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oja1" sheetId="1" r:id="rId1"/>
    <sheet name="BM2017 Model" sheetId="2" r:id="rId2"/>
    <sheet name="BULLOCK Model" sheetId="5" r:id="rId3"/>
    <sheet name="CAVDP - CAV HAZARD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G7" i="1" l="1"/>
  <c r="G6" i="1"/>
  <c r="I7" i="1" l="1"/>
  <c r="I6" i="1"/>
  <c r="H7" i="1"/>
  <c r="H6" i="1"/>
  <c r="E7" i="1"/>
  <c r="E6" i="1"/>
  <c r="D7" i="1"/>
  <c r="D6" i="1"/>
</calcChain>
</file>

<file path=xl/sharedStrings.xml><?xml version="1.0" encoding="utf-8"?>
<sst xmlns="http://schemas.openxmlformats.org/spreadsheetml/2006/main" count="74" uniqueCount="37">
  <si>
    <t>CAV</t>
  </si>
  <si>
    <t>Mw</t>
  </si>
  <si>
    <t>R</t>
  </si>
  <si>
    <t>CAVdp</t>
  </si>
  <si>
    <t>PGA</t>
  </si>
  <si>
    <t>SA1</t>
  </si>
  <si>
    <t>km</t>
  </si>
  <si>
    <t>g</t>
  </si>
  <si>
    <t>-</t>
  </si>
  <si>
    <t>T(s)</t>
  </si>
  <si>
    <t>CMS</t>
  </si>
  <si>
    <t>CMS+SIG</t>
  </si>
  <si>
    <t>CMS-SIG</t>
  </si>
  <si>
    <t>M</t>
  </si>
  <si>
    <t>Tr</t>
  </si>
  <si>
    <t>Return Period (yr)</t>
  </si>
  <si>
    <t>BM 2017</t>
  </si>
  <si>
    <t>BU 2018</t>
  </si>
  <si>
    <t>Ds</t>
  </si>
  <si>
    <t>Dv</t>
  </si>
  <si>
    <t>De</t>
  </si>
  <si>
    <t>LIBS</t>
  </si>
  <si>
    <t>Dv+De</t>
  </si>
  <si>
    <t>Pseudo-Prob.
Settlement (mm)</t>
  </si>
  <si>
    <t>Performance Based
Settlement (mm)</t>
  </si>
  <si>
    <t>Error</t>
  </si>
  <si>
    <t>Mean</t>
  </si>
  <si>
    <t>CAV Hazard</t>
  </si>
  <si>
    <t>CAVdp Hazard</t>
  </si>
  <si>
    <t>VS30 = 500 m/s</t>
  </si>
  <si>
    <t>VS30 = 760 m/s</t>
  </si>
  <si>
    <t>lambdaCAV</t>
  </si>
  <si>
    <t>lambdaCAVdp</t>
  </si>
  <si>
    <t>BM
2017</t>
  </si>
  <si>
    <t>BU
2018</t>
  </si>
  <si>
    <r>
      <t>g</t>
    </r>
    <r>
      <rPr>
        <b/>
        <sz val="8"/>
        <color theme="1"/>
        <rFont val="Calibri"/>
        <family val="2"/>
      </rPr>
      <t>∙</t>
    </r>
    <r>
      <rPr>
        <b/>
        <sz val="8"/>
        <color theme="1"/>
        <rFont val="Arial"/>
        <family val="2"/>
      </rPr>
      <t>s</t>
    </r>
  </si>
  <si>
    <t>SA(T=1)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</si>
</sst>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4" borderId="0" xfId="0" applyFill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6982824253628"/>
          <c:y val="4.0677220034995624E-2"/>
          <c:w val="0.76611330823780877"/>
          <c:h val="0.80432606080489943"/>
        </c:manualLayout>
      </c:layout>
      <c:scatterChart>
        <c:scatterStyle val="lineMarker"/>
        <c:varyColors val="0"/>
        <c:ser>
          <c:idx val="0"/>
          <c:order val="0"/>
          <c:tx>
            <c:v>CAV500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HAZARD'!$B$5:$B$34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HAZARD'!$C$5:$C$34</c:f>
              <c:numCache>
                <c:formatCode>General</c:formatCode>
                <c:ptCount val="30"/>
                <c:pt idx="0">
                  <c:v>17.782999725827999</c:v>
                </c:pt>
                <c:pt idx="1">
                  <c:v>17.7829918980146</c:v>
                </c:pt>
                <c:pt idx="2">
                  <c:v>17.782847497004401</c:v>
                </c:pt>
                <c:pt idx="3">
                  <c:v>17.781143939969201</c:v>
                </c:pt>
                <c:pt idx="4">
                  <c:v>17.768095830623199</c:v>
                </c:pt>
                <c:pt idx="5">
                  <c:v>17.701862186607698</c:v>
                </c:pt>
                <c:pt idx="6">
                  <c:v>17.472526192507701</c:v>
                </c:pt>
                <c:pt idx="7">
                  <c:v>16.908385016758402</c:v>
                </c:pt>
                <c:pt idx="8">
                  <c:v>15.867785666083501</c:v>
                </c:pt>
                <c:pt idx="9">
                  <c:v>14.3377180703172</c:v>
                </c:pt>
                <c:pt idx="10">
                  <c:v>12.4431748663321</c:v>
                </c:pt>
                <c:pt idx="11">
                  <c:v>10.3840181380769</c:v>
                </c:pt>
                <c:pt idx="12">
                  <c:v>8.3577086927717605</c:v>
                </c:pt>
                <c:pt idx="13">
                  <c:v>6.5071066487515896</c:v>
                </c:pt>
                <c:pt idx="14">
                  <c:v>4.9043391026852996</c:v>
                </c:pt>
                <c:pt idx="15">
                  <c:v>3.56710830331156</c:v>
                </c:pt>
                <c:pt idx="16">
                  <c:v>2.48778726136036</c:v>
                </c:pt>
                <c:pt idx="17">
                  <c:v>1.6537627292134101</c:v>
                </c:pt>
                <c:pt idx="18">
                  <c:v>1.0442595548010301</c:v>
                </c:pt>
                <c:pt idx="19">
                  <c:v>0.62696615075997097</c:v>
                </c:pt>
                <c:pt idx="20">
                  <c:v>0.36024945270615599</c:v>
                </c:pt>
                <c:pt idx="21">
                  <c:v>0.20061860237492199</c:v>
                </c:pt>
                <c:pt idx="22">
                  <c:v>0.10958502911033501</c:v>
                </c:pt>
                <c:pt idx="23">
                  <c:v>5.9190682783726099E-2</c:v>
                </c:pt>
                <c:pt idx="24">
                  <c:v>3.1669923230580099E-2</c:v>
                </c:pt>
                <c:pt idx="25">
                  <c:v>1.66596122661209E-2</c:v>
                </c:pt>
                <c:pt idx="26">
                  <c:v>8.4178057940823298E-3</c:v>
                </c:pt>
                <c:pt idx="27">
                  <c:v>3.8822331304967901E-3</c:v>
                </c:pt>
                <c:pt idx="28">
                  <c:v>1.4949198669360899E-3</c:v>
                </c:pt>
                <c:pt idx="29">
                  <c:v>4.3595749755455599E-4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28F-9026-E26FF2D11072}"/>
            </c:ext>
          </c:extLst>
        </c:ser>
        <c:ser>
          <c:idx val="1"/>
          <c:order val="1"/>
          <c:tx>
            <c:v>CAVdp500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HAZARD'!$B$5:$B$34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HAZARD'!$D$5:$D$34</c:f>
              <c:numCache>
                <c:formatCode>General</c:formatCode>
                <c:ptCount val="30"/>
                <c:pt idx="0">
                  <c:v>10.3746096144933</c:v>
                </c:pt>
                <c:pt idx="1">
                  <c:v>9.6115364929034595</c:v>
                </c:pt>
                <c:pt idx="2">
                  <c:v>8.8511551592936701</c:v>
                </c:pt>
                <c:pt idx="3">
                  <c:v>8.0970335841786696</c:v>
                </c:pt>
                <c:pt idx="4">
                  <c:v>7.3511422350563302</c:v>
                </c:pt>
                <c:pt idx="5">
                  <c:v>6.6161222615693696</c:v>
                </c:pt>
                <c:pt idx="6">
                  <c:v>5.8973427712747899</c:v>
                </c:pt>
                <c:pt idx="7">
                  <c:v>5.2027016818355101</c:v>
                </c:pt>
                <c:pt idx="8">
                  <c:v>4.5402358176045601</c:v>
                </c:pt>
                <c:pt idx="9">
                  <c:v>3.9147301157172998</c:v>
                </c:pt>
                <c:pt idx="10">
                  <c:v>3.3262969218082099</c:v>
                </c:pt>
                <c:pt idx="11">
                  <c:v>2.77251180673283</c:v>
                </c:pt>
                <c:pt idx="12">
                  <c:v>2.2531238881979401</c:v>
                </c:pt>
                <c:pt idx="13">
                  <c:v>1.77431950900962</c:v>
                </c:pt>
                <c:pt idx="14">
                  <c:v>1.3477178732431401</c:v>
                </c:pt>
                <c:pt idx="15">
                  <c:v>0.98459538703101301</c:v>
                </c:pt>
                <c:pt idx="16">
                  <c:v>0.69051988654577401</c:v>
                </c:pt>
                <c:pt idx="17">
                  <c:v>0.46444713234067397</c:v>
                </c:pt>
                <c:pt idx="18">
                  <c:v>0.30022636218090099</c:v>
                </c:pt>
                <c:pt idx="19">
                  <c:v>0.187934130898358</c:v>
                </c:pt>
                <c:pt idx="20">
                  <c:v>0.115325613981795</c:v>
                </c:pt>
                <c:pt idx="21">
                  <c:v>7.0260131501555606E-2</c:v>
                </c:pt>
                <c:pt idx="22">
                  <c:v>4.2793520162262302E-2</c:v>
                </c:pt>
                <c:pt idx="23">
                  <c:v>2.6205202026376301E-2</c:v>
                </c:pt>
                <c:pt idx="24">
                  <c:v>1.6000577276002299E-2</c:v>
                </c:pt>
                <c:pt idx="25">
                  <c:v>9.6347024779499298E-3</c:v>
                </c:pt>
                <c:pt idx="26">
                  <c:v>5.5278359485150296E-3</c:v>
                </c:pt>
                <c:pt idx="27">
                  <c:v>2.8779782813371999E-3</c:v>
                </c:pt>
                <c:pt idx="28">
                  <c:v>1.27892350683207E-3</c:v>
                </c:pt>
                <c:pt idx="29">
                  <c:v>4.5921461932687797E-4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A-428F-9026-E26FF2D11072}"/>
            </c:ext>
          </c:extLst>
        </c:ser>
        <c:ser>
          <c:idx val="2"/>
          <c:order val="2"/>
          <c:tx>
            <c:v>CAV760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HAZARD'!$F$5:$F$34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HAZARD'!$G$5:$G$34</c:f>
              <c:numCache>
                <c:formatCode>General</c:formatCode>
                <c:ptCount val="30"/>
                <c:pt idx="0">
                  <c:v>17.782998132894999</c:v>
                </c:pt>
                <c:pt idx="1">
                  <c:v>17.782957012723301</c:v>
                </c:pt>
                <c:pt idx="2">
                  <c:v>17.7823647187173</c:v>
                </c:pt>
                <c:pt idx="3">
                  <c:v>17.776866345376298</c:v>
                </c:pt>
                <c:pt idx="4">
                  <c:v>17.7433783765184</c:v>
                </c:pt>
                <c:pt idx="5">
                  <c:v>17.606218387388701</c:v>
                </c:pt>
                <c:pt idx="6">
                  <c:v>17.215006061691099</c:v>
                </c:pt>
                <c:pt idx="7">
                  <c:v>16.399610999804398</c:v>
                </c:pt>
                <c:pt idx="8">
                  <c:v>15.081744346332</c:v>
                </c:pt>
                <c:pt idx="9">
                  <c:v>13.329144329292699</c:v>
                </c:pt>
                <c:pt idx="10">
                  <c:v>11.3179671525935</c:v>
                </c:pt>
                <c:pt idx="11">
                  <c:v>9.2552162123110193</c:v>
                </c:pt>
                <c:pt idx="12">
                  <c:v>7.3124781028200898</c:v>
                </c:pt>
                <c:pt idx="13">
                  <c:v>5.5933777372118101</c:v>
                </c:pt>
                <c:pt idx="14">
                  <c:v>4.1370655663173004</c:v>
                </c:pt>
                <c:pt idx="15">
                  <c:v>2.9430748779626099</c:v>
                </c:pt>
                <c:pt idx="16">
                  <c:v>2.0008533349438302</c:v>
                </c:pt>
                <c:pt idx="17">
                  <c:v>1.2936651649459201</c:v>
                </c:pt>
                <c:pt idx="18">
                  <c:v>0.79464937932281998</c:v>
                </c:pt>
                <c:pt idx="19">
                  <c:v>0.46551144993289001</c:v>
                </c:pt>
                <c:pt idx="20">
                  <c:v>0.262788965952233</c:v>
                </c:pt>
                <c:pt idx="21">
                  <c:v>0.14489339476125601</c:v>
                </c:pt>
                <c:pt idx="22">
                  <c:v>7.8864125051173697E-2</c:v>
                </c:pt>
                <c:pt idx="23">
                  <c:v>4.26180568311273E-2</c:v>
                </c:pt>
                <c:pt idx="24">
                  <c:v>2.2794289445269001E-2</c:v>
                </c:pt>
                <c:pt idx="25">
                  <c:v>1.19355315788248E-2</c:v>
                </c:pt>
                <c:pt idx="26">
                  <c:v>5.9149782407340902E-3</c:v>
                </c:pt>
                <c:pt idx="27">
                  <c:v>2.57699231513565E-3</c:v>
                </c:pt>
                <c:pt idx="28">
                  <c:v>8.9971419581135403E-4</c:v>
                </c:pt>
                <c:pt idx="29">
                  <c:v>2.2559628715806401E-4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428F-9026-E26FF2D11072}"/>
            </c:ext>
          </c:extLst>
        </c:ser>
        <c:ser>
          <c:idx val="3"/>
          <c:order val="3"/>
          <c:tx>
            <c:v>CAVdp760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HAZARD'!$F$5:$F$34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HAZARD'!$H$5:$H$34</c:f>
              <c:numCache>
                <c:formatCode>General</c:formatCode>
                <c:ptCount val="30"/>
                <c:pt idx="0">
                  <c:v>9.8963193185029095</c:v>
                </c:pt>
                <c:pt idx="1">
                  <c:v>9.1343512619744107</c:v>
                </c:pt>
                <c:pt idx="2">
                  <c:v>8.3776625233500592</c:v>
                </c:pt>
                <c:pt idx="3">
                  <c:v>7.6285047745620602</c:v>
                </c:pt>
                <c:pt idx="4">
                  <c:v>6.8889836261290904</c:v>
                </c:pt>
                <c:pt idx="5">
                  <c:v>6.1633082206434802</c:v>
                </c:pt>
                <c:pt idx="6">
                  <c:v>5.4586900069659698</c:v>
                </c:pt>
                <c:pt idx="7">
                  <c:v>4.78348624798722</c:v>
                </c:pt>
                <c:pt idx="8">
                  <c:v>4.1439875765368699</c:v>
                </c:pt>
                <c:pt idx="9">
                  <c:v>3.54198000124914</c:v>
                </c:pt>
                <c:pt idx="10">
                  <c:v>2.9756016336225199</c:v>
                </c:pt>
                <c:pt idx="11">
                  <c:v>2.4431698314835799</c:v>
                </c:pt>
                <c:pt idx="12">
                  <c:v>1.9481726471481</c:v>
                </c:pt>
                <c:pt idx="13">
                  <c:v>1.50071683966104</c:v>
                </c:pt>
                <c:pt idx="14">
                  <c:v>1.1129844679348599</c:v>
                </c:pt>
                <c:pt idx="15">
                  <c:v>0.79301701285958903</c:v>
                </c:pt>
                <c:pt idx="16">
                  <c:v>0.54210053375356504</c:v>
                </c:pt>
                <c:pt idx="17">
                  <c:v>0.355771380178319</c:v>
                </c:pt>
                <c:pt idx="18">
                  <c:v>0.22538995038117701</c:v>
                </c:pt>
                <c:pt idx="19">
                  <c:v>0.139354102152356</c:v>
                </c:pt>
                <c:pt idx="20">
                  <c:v>8.5197191956790097E-2</c:v>
                </c:pt>
                <c:pt idx="21">
                  <c:v>5.2025441201107601E-2</c:v>
                </c:pt>
                <c:pt idx="22">
                  <c:v>3.1955662758819198E-2</c:v>
                </c:pt>
                <c:pt idx="23">
                  <c:v>1.9654813154620698E-2</c:v>
                </c:pt>
                <c:pt idx="24">
                  <c:v>1.20607232941421E-2</c:v>
                </c:pt>
                <c:pt idx="25">
                  <c:v>7.1759151250019304E-3</c:v>
                </c:pt>
                <c:pt idx="26">
                  <c:v>3.9849860057901403E-3</c:v>
                </c:pt>
                <c:pt idx="27">
                  <c:v>1.9402864547766799E-3</c:v>
                </c:pt>
                <c:pt idx="28">
                  <c:v>7.8603834110667695E-4</c:v>
                </c:pt>
                <c:pt idx="29">
                  <c:v>2.4884869852506703E-4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A-428F-9026-E26FF2D1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55616"/>
        <c:axId val="268256448"/>
      </c:scatterChart>
      <c:valAx>
        <c:axId val="2682556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CAV, CAV</a:t>
                </a:r>
                <a:r>
                  <a:rPr lang="es-CL" baseline="-25000"/>
                  <a:t>dp</a:t>
                </a:r>
                <a:r>
                  <a:rPr lang="es-CL"/>
                  <a:t> 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256448"/>
        <c:crossesAt val="1.0000000000000003E-4"/>
        <c:crossBetween val="midCat"/>
      </c:valAx>
      <c:valAx>
        <c:axId val="2682564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Annual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25561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0045280738613"/>
          <c:y val="0.47466781496062993"/>
          <c:w val="0.28821505805752257"/>
          <c:h val="0.2579710739282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243392</xdr:colOff>
      <xdr:row>2</xdr:row>
      <xdr:rowOff>49729</xdr:rowOff>
    </xdr:from>
    <xdr:to>
      <xdr:col>24</xdr:col>
      <xdr:colOff>248835</xdr:colOff>
      <xdr:row>21</xdr:row>
      <xdr:rowOff>87829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showGridLines="0" topLeftCell="C1" zoomScale="130" zoomScaleNormal="130" workbookViewId="0">
      <selection activeCell="J6" sqref="J6:Y7"/>
    </sheetView>
  </sheetViews>
  <sheetFormatPr baseColWidth="10" defaultColWidth="9.140625" defaultRowHeight="15.75" customHeight="1" x14ac:dyDescent="0.25"/>
  <cols>
    <col min="1" max="1" width="9.140625" style="3"/>
    <col min="2" max="2" width="9.42578125" style="3" customWidth="1"/>
    <col min="3" max="3" width="11.5703125" style="3" customWidth="1"/>
    <col min="4" max="9" width="8.140625" style="3" customWidth="1"/>
    <col min="10" max="14" width="4.140625" style="3" customWidth="1"/>
    <col min="15" max="15" width="4.85546875" style="3" customWidth="1"/>
    <col min="16" max="20" width="4.28515625" style="3" customWidth="1"/>
    <col min="21" max="21" width="4.140625" style="3" customWidth="1"/>
    <col min="22" max="23" width="4.85546875" style="3" customWidth="1"/>
    <col min="24" max="25" width="6.7109375" style="3" customWidth="1"/>
    <col min="26" max="16384" width="9.140625" style="3"/>
  </cols>
  <sheetData>
    <row r="1" spans="2:25" ht="15.75" customHeight="1" x14ac:dyDescent="0.25"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3">
        <v>13</v>
      </c>
      <c r="W1" s="3">
        <v>14</v>
      </c>
    </row>
    <row r="2" spans="2:25" ht="15.75" customHeight="1" x14ac:dyDescent="0.25">
      <c r="B2" s="35"/>
      <c r="C2" s="35"/>
      <c r="D2" s="35"/>
      <c r="E2" s="35"/>
      <c r="F2" s="35"/>
      <c r="G2" s="35"/>
      <c r="H2" s="35"/>
      <c r="I2" s="35"/>
    </row>
    <row r="3" spans="2:25" ht="33" customHeight="1" x14ac:dyDescent="0.25">
      <c r="J3" s="43" t="s">
        <v>23</v>
      </c>
      <c r="K3" s="44"/>
      <c r="L3" s="44"/>
      <c r="M3" s="44"/>
      <c r="N3" s="44"/>
      <c r="O3" s="44"/>
      <c r="P3" s="45"/>
      <c r="Q3" s="43" t="s">
        <v>24</v>
      </c>
      <c r="R3" s="44"/>
      <c r="S3" s="44"/>
      <c r="T3" s="44"/>
      <c r="U3" s="44"/>
      <c r="V3" s="44"/>
      <c r="W3" s="45"/>
      <c r="X3" s="36" t="s">
        <v>25</v>
      </c>
      <c r="Y3" s="37"/>
    </row>
    <row r="4" spans="2:25" ht="15.75" customHeight="1" x14ac:dyDescent="0.25">
      <c r="B4" s="31" t="s">
        <v>15</v>
      </c>
      <c r="C4" s="5"/>
      <c r="D4" s="5" t="s">
        <v>1</v>
      </c>
      <c r="E4" s="5" t="s">
        <v>2</v>
      </c>
      <c r="F4" s="5" t="s">
        <v>0</v>
      </c>
      <c r="G4" s="5" t="s">
        <v>3</v>
      </c>
      <c r="H4" s="5" t="s">
        <v>4</v>
      </c>
      <c r="I4" s="5" t="s">
        <v>5</v>
      </c>
      <c r="J4" s="33" t="s">
        <v>16</v>
      </c>
      <c r="K4" s="34"/>
      <c r="L4" s="34"/>
      <c r="M4" s="34"/>
      <c r="N4" s="33" t="s">
        <v>17</v>
      </c>
      <c r="O4" s="34"/>
      <c r="P4" s="42"/>
      <c r="Q4" s="33" t="s">
        <v>16</v>
      </c>
      <c r="R4" s="34"/>
      <c r="S4" s="34"/>
      <c r="T4" s="34"/>
      <c r="U4" s="33" t="s">
        <v>17</v>
      </c>
      <c r="V4" s="34"/>
      <c r="W4" s="42"/>
      <c r="X4" s="38" t="s">
        <v>33</v>
      </c>
      <c r="Y4" s="40" t="s">
        <v>34</v>
      </c>
    </row>
    <row r="5" spans="2:25" ht="24" customHeight="1" x14ac:dyDescent="0.25">
      <c r="B5" s="32"/>
      <c r="C5" s="6"/>
      <c r="D5" s="6" t="s">
        <v>8</v>
      </c>
      <c r="E5" s="6" t="s">
        <v>6</v>
      </c>
      <c r="F5" s="6" t="s">
        <v>35</v>
      </c>
      <c r="G5" s="6" t="s">
        <v>35</v>
      </c>
      <c r="H5" s="6" t="s">
        <v>7</v>
      </c>
      <c r="I5" s="6" t="s">
        <v>7</v>
      </c>
      <c r="J5" s="7" t="s">
        <v>18</v>
      </c>
      <c r="K5" s="8" t="s">
        <v>19</v>
      </c>
      <c r="L5" s="8" t="s">
        <v>20</v>
      </c>
      <c r="M5" s="8" t="s">
        <v>21</v>
      </c>
      <c r="N5" s="7" t="s">
        <v>18</v>
      </c>
      <c r="O5" s="8" t="s">
        <v>22</v>
      </c>
      <c r="P5" s="9" t="s">
        <v>21</v>
      </c>
      <c r="Q5" s="7" t="s">
        <v>18</v>
      </c>
      <c r="R5" s="8" t="s">
        <v>19</v>
      </c>
      <c r="S5" s="8" t="s">
        <v>20</v>
      </c>
      <c r="T5" s="9" t="s">
        <v>21</v>
      </c>
      <c r="U5" s="8" t="s">
        <v>18</v>
      </c>
      <c r="V5" s="8" t="s">
        <v>22</v>
      </c>
      <c r="W5" s="9" t="s">
        <v>21</v>
      </c>
      <c r="X5" s="39"/>
      <c r="Y5" s="41"/>
    </row>
    <row r="6" spans="2:25" ht="15.75" customHeight="1" x14ac:dyDescent="0.25">
      <c r="B6" s="10">
        <v>475</v>
      </c>
      <c r="C6" s="11"/>
      <c r="D6" s="12">
        <f>'BM2017 Model'!$C$3</f>
        <v>8.0500000000000007</v>
      </c>
      <c r="E6" s="13">
        <f>'BM2017 Model'!$C$4</f>
        <v>65</v>
      </c>
      <c r="F6" s="12">
        <f>'BULLOCK Model'!B8/980.66</f>
        <v>2.6932171291382336</v>
      </c>
      <c r="G6" s="12">
        <f>'BM2017 Model'!C37/980.66</f>
        <v>3.9190399083609511</v>
      </c>
      <c r="H6" s="12">
        <f>'BM2017 Model'!$C$8</f>
        <v>0.53974775723809199</v>
      </c>
      <c r="I6" s="12">
        <f>'BM2017 Model'!$C$22</f>
        <v>0.33271709729193999</v>
      </c>
      <c r="J6" s="14"/>
      <c r="K6" s="15"/>
      <c r="L6" s="15"/>
      <c r="M6" s="16"/>
      <c r="N6" s="14"/>
      <c r="O6" s="15"/>
      <c r="P6" s="16"/>
      <c r="Q6" s="14"/>
      <c r="R6" s="15"/>
      <c r="S6" s="17"/>
      <c r="T6" s="16"/>
      <c r="U6" s="14"/>
      <c r="V6" s="15"/>
      <c r="W6" s="15"/>
      <c r="X6" s="18"/>
      <c r="Y6" s="19"/>
    </row>
    <row r="7" spans="2:25" ht="15.75" customHeight="1" x14ac:dyDescent="0.25">
      <c r="B7" s="20">
        <v>2475</v>
      </c>
      <c r="C7" s="21"/>
      <c r="D7" s="22">
        <f>'BM2017 Model'!$H$3</f>
        <v>8.25</v>
      </c>
      <c r="E7" s="23">
        <f>'BM2017 Model'!$H$4</f>
        <v>65</v>
      </c>
      <c r="F7" s="22">
        <f>'BULLOCK Model'!B10/980.66</f>
        <v>5.1378551953742786</v>
      </c>
      <c r="G7" s="22">
        <f>'BM2017 Model'!C39/980.66</f>
        <v>8.0645773807336898</v>
      </c>
      <c r="H7" s="22">
        <f>'BM2017 Model'!$H$8</f>
        <v>1.0278506155507701</v>
      </c>
      <c r="I7" s="22">
        <f>'BM2017 Model'!$H$22</f>
        <v>0.45871515218438402</v>
      </c>
      <c r="J7" s="24"/>
      <c r="K7" s="25"/>
      <c r="L7" s="25"/>
      <c r="M7" s="26"/>
      <c r="N7" s="24"/>
      <c r="O7" s="25"/>
      <c r="P7" s="26"/>
      <c r="Q7" s="24"/>
      <c r="R7" s="25"/>
      <c r="S7" s="21"/>
      <c r="T7" s="26"/>
      <c r="U7" s="24"/>
      <c r="V7" s="25"/>
      <c r="W7" s="25"/>
      <c r="X7" s="27"/>
      <c r="Y7" s="28"/>
    </row>
    <row r="8" spans="2:25" ht="15.75" customHeight="1" x14ac:dyDescent="0.25">
      <c r="B8" s="11"/>
      <c r="C8" s="11"/>
      <c r="D8" s="11"/>
      <c r="E8" s="11"/>
      <c r="F8" s="11"/>
      <c r="G8" s="11"/>
      <c r="H8" s="11"/>
      <c r="I8" s="11"/>
    </row>
    <row r="9" spans="2:25" ht="15.75" customHeight="1" x14ac:dyDescent="0.25">
      <c r="B9" s="11"/>
      <c r="C9" s="11"/>
      <c r="D9" s="11"/>
      <c r="E9" s="11"/>
      <c r="F9" s="11"/>
      <c r="G9" s="11"/>
      <c r="H9" s="11"/>
      <c r="I9" s="11"/>
    </row>
    <row r="10" spans="2:25" ht="15.75" customHeight="1" x14ac:dyDescent="0.25">
      <c r="B10" s="11"/>
      <c r="C10" s="11"/>
      <c r="D10" s="11"/>
      <c r="E10" s="11"/>
      <c r="F10" s="11"/>
      <c r="G10" s="11"/>
      <c r="H10" s="11"/>
      <c r="I10" s="11"/>
    </row>
    <row r="11" spans="2:25" ht="15.75" customHeight="1" x14ac:dyDescent="0.25">
      <c r="B11" s="11"/>
      <c r="C11" s="11"/>
      <c r="D11" s="11"/>
      <c r="E11" s="11"/>
      <c r="F11" s="11"/>
      <c r="G11" s="11"/>
      <c r="H11" s="11"/>
      <c r="I11" s="11"/>
    </row>
    <row r="12" spans="2:25" ht="15.75" customHeight="1" x14ac:dyDescent="0.25">
      <c r="B12" s="11"/>
      <c r="C12" s="11"/>
      <c r="D12" s="11"/>
      <c r="E12" s="11"/>
      <c r="F12" s="11"/>
      <c r="G12" s="11"/>
      <c r="H12" s="11"/>
      <c r="I12" s="11"/>
    </row>
    <row r="13" spans="2:25" ht="15.75" customHeight="1" x14ac:dyDescent="0.25">
      <c r="B13" s="11"/>
      <c r="C13" s="11"/>
      <c r="D13" s="11"/>
      <c r="E13" s="11"/>
      <c r="F13" s="11"/>
      <c r="G13" s="11"/>
      <c r="H13" s="11"/>
      <c r="I13" s="11"/>
    </row>
    <row r="14" spans="2:25" ht="15.75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25" ht="15.75" customHeight="1" x14ac:dyDescent="0.25">
      <c r="B15" s="11"/>
      <c r="C15" s="11"/>
      <c r="D15" s="11"/>
      <c r="E15" s="11"/>
      <c r="F15" s="11"/>
      <c r="G15" s="11"/>
      <c r="H15" s="11"/>
      <c r="I15" s="11"/>
    </row>
  </sheetData>
  <mergeCells count="11">
    <mergeCell ref="B4:B5"/>
    <mergeCell ref="J4:M4"/>
    <mergeCell ref="B2:I2"/>
    <mergeCell ref="X3:Y3"/>
    <mergeCell ref="X4:X5"/>
    <mergeCell ref="Y4:Y5"/>
    <mergeCell ref="N4:P4"/>
    <mergeCell ref="Q4:T4"/>
    <mergeCell ref="U4:W4"/>
    <mergeCell ref="J3:P3"/>
    <mergeCell ref="Q3:W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zoomScale="85" zoomScaleNormal="85" workbookViewId="0">
      <selection activeCell="L10" sqref="L10"/>
    </sheetView>
  </sheetViews>
  <sheetFormatPr baseColWidth="10" defaultRowHeight="15" x14ac:dyDescent="0.25"/>
  <cols>
    <col min="2" max="10" width="11.42578125" style="1"/>
    <col min="12" max="35" width="11.42578125" style="2"/>
  </cols>
  <sheetData>
    <row r="2" spans="2:10" x14ac:dyDescent="0.25">
      <c r="B2" s="1" t="s">
        <v>14</v>
      </c>
      <c r="C2" s="1">
        <v>475</v>
      </c>
      <c r="G2" s="1" t="s">
        <v>14</v>
      </c>
      <c r="H2" s="1">
        <v>2475</v>
      </c>
    </row>
    <row r="3" spans="2:10" x14ac:dyDescent="0.25">
      <c r="B3" s="1" t="s">
        <v>13</v>
      </c>
      <c r="C3" s="1">
        <v>8.0500000000000007</v>
      </c>
      <c r="G3" s="1" t="s">
        <v>13</v>
      </c>
      <c r="H3" s="1">
        <v>8.25</v>
      </c>
    </row>
    <row r="4" spans="2:10" x14ac:dyDescent="0.25">
      <c r="B4" s="1" t="s">
        <v>2</v>
      </c>
      <c r="C4" s="1">
        <v>65</v>
      </c>
      <c r="G4" s="1" t="s">
        <v>2</v>
      </c>
      <c r="H4" s="1">
        <v>65</v>
      </c>
    </row>
    <row r="6" spans="2:10" x14ac:dyDescent="0.25">
      <c r="B6" s="1" t="s">
        <v>9</v>
      </c>
      <c r="C6" s="1" t="s">
        <v>10</v>
      </c>
      <c r="D6" s="1" t="s">
        <v>11</v>
      </c>
      <c r="E6" s="1" t="s">
        <v>12</v>
      </c>
      <c r="G6" s="1" t="s">
        <v>9</v>
      </c>
      <c r="H6" s="1" t="s">
        <v>10</v>
      </c>
      <c r="I6" s="1" t="s">
        <v>11</v>
      </c>
      <c r="J6" s="1" t="s">
        <v>12</v>
      </c>
    </row>
    <row r="7" spans="2:10" x14ac:dyDescent="0.25">
      <c r="B7" s="1">
        <v>-4</v>
      </c>
      <c r="C7" s="1">
        <v>3336.7135706669201</v>
      </c>
      <c r="D7" s="1">
        <v>5421.8362086126199</v>
      </c>
      <c r="E7" s="1">
        <v>2053.4846543292601</v>
      </c>
      <c r="G7" s="1">
        <v>-4</v>
      </c>
      <c r="H7" s="1">
        <v>5857.6676367546897</v>
      </c>
      <c r="I7" s="1">
        <v>9518.1422733348609</v>
      </c>
      <c r="J7" s="1">
        <v>3604.9335214088301</v>
      </c>
    </row>
    <row r="8" spans="2:10" x14ac:dyDescent="0.25">
      <c r="B8" s="1">
        <v>0</v>
      </c>
      <c r="C8" s="1">
        <v>0.53974775723809199</v>
      </c>
      <c r="D8" s="1">
        <v>0.53974775723809199</v>
      </c>
      <c r="E8" s="1">
        <v>0.53974775723809199</v>
      </c>
      <c r="G8" s="1">
        <v>0</v>
      </c>
      <c r="H8" s="1">
        <v>1.0278506155507701</v>
      </c>
      <c r="I8" s="1">
        <v>1.0278506155507701</v>
      </c>
      <c r="J8" s="1">
        <v>1.0278506155507701</v>
      </c>
    </row>
    <row r="9" spans="2:10" x14ac:dyDescent="0.25">
      <c r="B9" s="1">
        <v>0.01</v>
      </c>
      <c r="C9" s="1">
        <v>0.53974775723809199</v>
      </c>
      <c r="D9" s="1">
        <v>0.53974775723809199</v>
      </c>
      <c r="E9" s="1">
        <v>0.53974775723809199</v>
      </c>
      <c r="G9" s="1">
        <v>0.01</v>
      </c>
      <c r="H9" s="1">
        <v>1.0278506155507701</v>
      </c>
      <c r="I9" s="1">
        <v>1.0278506155507701</v>
      </c>
      <c r="J9" s="1">
        <v>1.0278506155507701</v>
      </c>
    </row>
    <row r="10" spans="2:10" x14ac:dyDescent="0.25">
      <c r="B10" s="1">
        <v>1.4384498882876601E-2</v>
      </c>
      <c r="C10" s="1">
        <v>0.54455890341965296</v>
      </c>
      <c r="D10" s="1">
        <v>0.56411099664355102</v>
      </c>
      <c r="E10" s="1">
        <v>0.52568448595763695</v>
      </c>
      <c r="G10" s="1">
        <v>1.4384498882876601E-2</v>
      </c>
      <c r="H10" s="1">
        <v>1.04094303920343</v>
      </c>
      <c r="I10" s="1">
        <v>1.0783175366461599</v>
      </c>
      <c r="J10" s="1">
        <v>1.0048639422449099</v>
      </c>
    </row>
    <row r="11" spans="2:10" x14ac:dyDescent="0.25">
      <c r="B11" s="1">
        <v>2.0691380811147901E-2</v>
      </c>
      <c r="C11" s="1">
        <v>0.55301146302819604</v>
      </c>
      <c r="D11" s="1">
        <v>0.58893382657395799</v>
      </c>
      <c r="E11" s="1">
        <v>0.51928020507781303</v>
      </c>
      <c r="G11" s="1">
        <v>2.0691380811147901E-2</v>
      </c>
      <c r="H11" s="1">
        <v>1.06131172788766</v>
      </c>
      <c r="I11" s="1">
        <v>1.1302521175059801</v>
      </c>
      <c r="J11" s="1">
        <v>0.99657639769556605</v>
      </c>
    </row>
    <row r="12" spans="2:10" x14ac:dyDescent="0.25">
      <c r="B12" s="1">
        <v>2.9763514416313201E-2</v>
      </c>
      <c r="C12" s="1">
        <v>0.59903606611674898</v>
      </c>
      <c r="D12" s="1">
        <v>0.68716767387611299</v>
      </c>
      <c r="E12" s="1">
        <v>0.52220763890782895</v>
      </c>
      <c r="G12" s="1">
        <v>2.9763514416313201E-2</v>
      </c>
      <c r="H12" s="1">
        <v>1.15752556864986</v>
      </c>
      <c r="I12" s="1">
        <v>1.3278234775036499</v>
      </c>
      <c r="J12" s="1">
        <v>1.00906894988569</v>
      </c>
    </row>
    <row r="13" spans="2:10" x14ac:dyDescent="0.25">
      <c r="B13" s="1">
        <v>4.2813323987193903E-2</v>
      </c>
      <c r="C13" s="1">
        <v>0.63994626274720101</v>
      </c>
      <c r="D13" s="1">
        <v>0.81640987876835602</v>
      </c>
      <c r="E13" s="1">
        <v>0.50162452691279602</v>
      </c>
      <c r="G13" s="1">
        <v>4.2813323987193903E-2</v>
      </c>
      <c r="H13" s="1">
        <v>1.2312251581354201</v>
      </c>
      <c r="I13" s="1">
        <v>1.5707324827162401</v>
      </c>
      <c r="J13" s="1">
        <v>0.96510093647783601</v>
      </c>
    </row>
    <row r="14" spans="2:10" x14ac:dyDescent="0.25">
      <c r="B14" s="1">
        <v>6.15848211066026E-2</v>
      </c>
      <c r="C14" s="1">
        <v>0.71609782579011605</v>
      </c>
      <c r="D14" s="1">
        <v>1.01054373129321</v>
      </c>
      <c r="E14" s="1">
        <v>0.50744572473384897</v>
      </c>
      <c r="G14" s="1">
        <v>6.15848211066026E-2</v>
      </c>
      <c r="H14" s="1">
        <v>1.3632469439788799</v>
      </c>
      <c r="I14" s="1">
        <v>1.92378834822249</v>
      </c>
      <c r="J14" s="1">
        <v>0.96603258460572805</v>
      </c>
    </row>
    <row r="15" spans="2:10" x14ac:dyDescent="0.25">
      <c r="B15" s="1">
        <v>8.8586679041008198E-2</v>
      </c>
      <c r="C15" s="1">
        <v>0.83585314172459002</v>
      </c>
      <c r="D15" s="1">
        <v>1.26654961953511</v>
      </c>
      <c r="E15" s="1">
        <v>0.55161713663244605</v>
      </c>
      <c r="G15" s="1">
        <v>8.8586679041008198E-2</v>
      </c>
      <c r="H15" s="1">
        <v>1.5680000159046601</v>
      </c>
      <c r="I15" s="1">
        <v>2.37595544532804</v>
      </c>
      <c r="J15" s="1">
        <v>1.03479383618558</v>
      </c>
    </row>
    <row r="16" spans="2:10" x14ac:dyDescent="0.25">
      <c r="B16" s="1">
        <v>0.12742749857031299</v>
      </c>
      <c r="C16" s="1">
        <v>0.99231928292384597</v>
      </c>
      <c r="D16" s="1">
        <v>1.5059608444184001</v>
      </c>
      <c r="E16" s="1">
        <v>0.65386664129557004</v>
      </c>
      <c r="G16" s="1">
        <v>0.12742749857031299</v>
      </c>
      <c r="H16" s="1">
        <v>1.8662301465123801</v>
      </c>
      <c r="I16" s="1">
        <v>2.8322230311194501</v>
      </c>
      <c r="J16" s="1">
        <v>1.2297106977394501</v>
      </c>
    </row>
    <row r="17" spans="2:10" x14ac:dyDescent="0.25">
      <c r="B17" s="1">
        <v>0.183298071083244</v>
      </c>
      <c r="C17" s="1">
        <v>1.1314675741042599</v>
      </c>
      <c r="D17" s="1">
        <v>1.70518903650411</v>
      </c>
      <c r="E17" s="1">
        <v>0.75077826788871604</v>
      </c>
      <c r="G17" s="1">
        <v>0.183298071083244</v>
      </c>
      <c r="H17" s="1">
        <v>2.1250749484532498</v>
      </c>
      <c r="I17" s="1">
        <v>3.2026145395467598</v>
      </c>
      <c r="J17" s="1">
        <v>1.4100802581077001</v>
      </c>
    </row>
    <row r="18" spans="2:10" x14ac:dyDescent="0.25">
      <c r="B18" s="1">
        <v>0.263665089873036</v>
      </c>
      <c r="C18" s="1">
        <v>1.23153151829776</v>
      </c>
      <c r="D18" s="1">
        <v>1.92564856363559</v>
      </c>
      <c r="E18" s="1">
        <v>0.78761509716878997</v>
      </c>
      <c r="G18" s="1">
        <v>0.263665089873036</v>
      </c>
      <c r="H18" s="1">
        <v>2.2134223686930401</v>
      </c>
      <c r="I18" s="1">
        <v>3.4609537325394699</v>
      </c>
      <c r="J18" s="1">
        <v>1.4155747117243</v>
      </c>
    </row>
    <row r="19" spans="2:10" x14ac:dyDescent="0.25">
      <c r="B19" s="1">
        <v>0.37926901907322502</v>
      </c>
      <c r="C19" s="1">
        <v>1.0840866259792401</v>
      </c>
      <c r="D19" s="1">
        <v>1.8681779454754599</v>
      </c>
      <c r="E19" s="1">
        <v>0.62908558334786402</v>
      </c>
      <c r="G19" s="1">
        <v>0.37926901907322502</v>
      </c>
      <c r="H19" s="1">
        <v>1.80781739857787</v>
      </c>
      <c r="I19" s="1">
        <v>3.1153641346874101</v>
      </c>
      <c r="J19" s="1">
        <v>1.0490599510380401</v>
      </c>
    </row>
    <row r="20" spans="2:10" x14ac:dyDescent="0.25">
      <c r="B20" s="1">
        <v>0.54555947811685201</v>
      </c>
      <c r="C20" s="1">
        <v>0.78459956316747703</v>
      </c>
      <c r="D20" s="1">
        <v>1.4541561316629901</v>
      </c>
      <c r="E20" s="1">
        <v>0.42333588609814099</v>
      </c>
      <c r="G20" s="1">
        <v>0.54555947811685201</v>
      </c>
      <c r="H20" s="1">
        <v>1.19566094487297</v>
      </c>
      <c r="I20" s="1">
        <v>2.21600645220582</v>
      </c>
      <c r="J20" s="1">
        <v>0.645126774640705</v>
      </c>
    </row>
    <row r="21" spans="2:10" x14ac:dyDescent="0.25">
      <c r="B21" s="1">
        <v>0.78475997035146094</v>
      </c>
      <c r="C21" s="1">
        <v>0.50630756686480305</v>
      </c>
      <c r="D21" s="1">
        <v>1.0152784310999701</v>
      </c>
      <c r="E21" s="1">
        <v>0.25248970569267998</v>
      </c>
      <c r="G21" s="1">
        <v>0.78475997035146094</v>
      </c>
      <c r="H21" s="1">
        <v>0.72223203701921002</v>
      </c>
      <c r="I21" s="1">
        <v>1.4482631851141201</v>
      </c>
      <c r="J21" s="1">
        <v>0.36016873221549001</v>
      </c>
    </row>
    <row r="22" spans="2:10" x14ac:dyDescent="0.25">
      <c r="B22" s="1">
        <v>1</v>
      </c>
      <c r="C22" s="1">
        <v>0.33271709729193999</v>
      </c>
      <c r="D22" s="1">
        <v>0.68862107459006305</v>
      </c>
      <c r="E22" s="1">
        <v>0.16075701269566101</v>
      </c>
      <c r="G22" s="1">
        <v>1</v>
      </c>
      <c r="H22" s="1">
        <v>0.45871515218438402</v>
      </c>
      <c r="I22" s="1">
        <v>0.94939792273670798</v>
      </c>
      <c r="J22" s="1">
        <v>0.221634770631257</v>
      </c>
    </row>
    <row r="23" spans="2:10" x14ac:dyDescent="0.25">
      <c r="B23" s="1">
        <v>1.12883789168469</v>
      </c>
      <c r="C23" s="1">
        <v>0.271121139417766</v>
      </c>
      <c r="D23" s="1">
        <v>0.56279892274698595</v>
      </c>
      <c r="E23" s="1">
        <v>0.130609120359375</v>
      </c>
      <c r="G23" s="1">
        <v>1.12883789168469</v>
      </c>
      <c r="H23" s="1">
        <v>0.36756299747496701</v>
      </c>
      <c r="I23" s="1">
        <v>0.76299494559814196</v>
      </c>
      <c r="J23" s="1">
        <v>0.17706874454701699</v>
      </c>
    </row>
    <row r="24" spans="2:10" x14ac:dyDescent="0.25">
      <c r="B24" s="1">
        <v>1.6237767391887199</v>
      </c>
      <c r="C24" s="1">
        <v>0.14764353883008599</v>
      </c>
      <c r="D24" s="1">
        <v>0.30765665829498101</v>
      </c>
      <c r="E24" s="1">
        <v>7.0853706463166397E-2</v>
      </c>
      <c r="G24" s="1">
        <v>1.6237767391887199</v>
      </c>
      <c r="H24" s="1">
        <v>0.19089089317680599</v>
      </c>
      <c r="I24" s="1">
        <v>0.39777463178600297</v>
      </c>
      <c r="J24" s="1">
        <v>9.1607986497847793E-2</v>
      </c>
    </row>
    <row r="25" spans="2:10" x14ac:dyDescent="0.25">
      <c r="B25" s="1">
        <v>2.33572146909012</v>
      </c>
      <c r="C25" s="1">
        <v>8.0944688331800504E-2</v>
      </c>
      <c r="D25" s="1">
        <v>0.16639579097054</v>
      </c>
      <c r="E25" s="1">
        <v>3.9376251832549898E-2</v>
      </c>
      <c r="G25" s="1">
        <v>2.33572146909012</v>
      </c>
      <c r="H25" s="1">
        <v>0.105060942000107</v>
      </c>
      <c r="I25" s="1">
        <v>0.215970916739572</v>
      </c>
      <c r="J25" s="1">
        <v>5.1107814425123799E-2</v>
      </c>
    </row>
    <row r="26" spans="2:10" x14ac:dyDescent="0.25">
      <c r="B26" s="1">
        <v>3.35981828628378</v>
      </c>
      <c r="C26" s="1">
        <v>4.2777652923688299E-2</v>
      </c>
      <c r="D26" s="1">
        <v>8.4911005835524106E-2</v>
      </c>
      <c r="E26" s="1">
        <v>2.15511236930131E-2</v>
      </c>
      <c r="G26" s="1">
        <v>3.35981828628378</v>
      </c>
      <c r="H26" s="1">
        <v>5.4976191196951497E-2</v>
      </c>
      <c r="I26" s="1">
        <v>0.109124352845321</v>
      </c>
      <c r="J26" s="1">
        <v>2.7696673746215601E-2</v>
      </c>
    </row>
    <row r="27" spans="2:10" x14ac:dyDescent="0.25">
      <c r="B27" s="1">
        <v>4.8329302385717501</v>
      </c>
      <c r="C27" s="1">
        <v>2.3859479798399901E-2</v>
      </c>
      <c r="D27" s="1">
        <v>4.59622317001699E-2</v>
      </c>
      <c r="E27" s="1">
        <v>1.2385707899561201E-2</v>
      </c>
      <c r="G27" s="1">
        <v>4.8329302385717501</v>
      </c>
      <c r="H27" s="1">
        <v>3.0752781960060201E-2</v>
      </c>
      <c r="I27" s="1">
        <v>5.9241295360005303E-2</v>
      </c>
      <c r="J27" s="1">
        <v>1.5964093839201901E-2</v>
      </c>
    </row>
    <row r="28" spans="2:10" x14ac:dyDescent="0.25">
      <c r="B28" s="1">
        <v>6.9519279617756098</v>
      </c>
      <c r="C28" s="1">
        <v>1.3759728202072E-2</v>
      </c>
      <c r="D28" s="1">
        <v>2.5586394339057E-2</v>
      </c>
      <c r="E28" s="1">
        <v>7.3996405154238103E-3</v>
      </c>
      <c r="G28" s="1">
        <v>6.9519279617756098</v>
      </c>
      <c r="H28" s="1">
        <v>1.8275906890185999E-2</v>
      </c>
      <c r="I28" s="1">
        <v>3.3984287605751597E-2</v>
      </c>
      <c r="J28" s="1">
        <v>9.8283293895564498E-3</v>
      </c>
    </row>
    <row r="29" spans="2:10" x14ac:dyDescent="0.25">
      <c r="B29" s="1">
        <v>10</v>
      </c>
      <c r="C29" s="1">
        <v>8.3887166890296207E-3</v>
      </c>
      <c r="D29" s="1">
        <v>1.5273363315408199E-2</v>
      </c>
      <c r="E29" s="1">
        <v>4.6074048155334904E-3</v>
      </c>
      <c r="G29" s="1">
        <v>10</v>
      </c>
      <c r="H29" s="1">
        <v>1.1129592104371399E-2</v>
      </c>
      <c r="I29" s="1">
        <v>2.0263683953549601E-2</v>
      </c>
      <c r="J29" s="1">
        <v>6.1127986743984503E-3</v>
      </c>
    </row>
    <row r="32" spans="2:10" x14ac:dyDescent="0.25">
      <c r="B32" s="1" t="s">
        <v>28</v>
      </c>
    </row>
    <row r="33" spans="2:3" x14ac:dyDescent="0.25">
      <c r="B33" s="1" t="s">
        <v>14</v>
      </c>
      <c r="C33" s="1" t="s">
        <v>26</v>
      </c>
    </row>
    <row r="34" spans="2:3" x14ac:dyDescent="0.25">
      <c r="B34" s="1">
        <v>50</v>
      </c>
      <c r="C34" s="1">
        <v>709.47182265133199</v>
      </c>
    </row>
    <row r="35" spans="2:3" x14ac:dyDescent="0.25">
      <c r="B35" s="1">
        <v>100</v>
      </c>
      <c r="C35" s="1">
        <v>1295.4749037844099</v>
      </c>
    </row>
    <row r="36" spans="2:3" x14ac:dyDescent="0.25">
      <c r="B36" s="1">
        <v>250</v>
      </c>
      <c r="C36" s="1">
        <v>2587.8146737376901</v>
      </c>
    </row>
    <row r="37" spans="2:3" x14ac:dyDescent="0.25">
      <c r="B37" s="1">
        <v>475</v>
      </c>
      <c r="C37" s="1">
        <v>3843.2456765332499</v>
      </c>
    </row>
    <row r="38" spans="2:3" x14ac:dyDescent="0.25">
      <c r="B38" s="1">
        <v>949</v>
      </c>
      <c r="C38" s="1">
        <v>5496.1043482596097</v>
      </c>
    </row>
    <row r="39" spans="2:3" x14ac:dyDescent="0.25">
      <c r="B39" s="1">
        <v>2475</v>
      </c>
      <c r="C39" s="1">
        <v>7908.6084541903001</v>
      </c>
    </row>
    <row r="40" spans="2:3" x14ac:dyDescent="0.25">
      <c r="B40" s="1">
        <v>5000</v>
      </c>
      <c r="C40" s="1">
        <v>9029.9179182080497</v>
      </c>
    </row>
    <row r="41" spans="2:3" x14ac:dyDescent="0.25">
      <c r="B41" s="1">
        <v>10000</v>
      </c>
      <c r="C41" s="1">
        <v>8927.2933406909397</v>
      </c>
    </row>
    <row r="42" spans="2:3" x14ac:dyDescent="0.25">
      <c r="B42" s="1">
        <v>20000</v>
      </c>
      <c r="C42" s="1">
        <v>7458.9613194619496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4" sqref="A4"/>
    </sheetView>
  </sheetViews>
  <sheetFormatPr baseColWidth="10" defaultRowHeight="15" x14ac:dyDescent="0.25"/>
  <sheetData>
    <row r="3" spans="1:2" x14ac:dyDescent="0.25">
      <c r="A3" t="s">
        <v>27</v>
      </c>
    </row>
    <row r="4" spans="1:2" x14ac:dyDescent="0.25">
      <c r="A4" t="s">
        <v>14</v>
      </c>
      <c r="B4" t="s">
        <v>26</v>
      </c>
    </row>
    <row r="5" spans="1:2" x14ac:dyDescent="0.25">
      <c r="A5">
        <v>50</v>
      </c>
      <c r="B5">
        <v>665.09304973935195</v>
      </c>
    </row>
    <row r="6" spans="1:2" x14ac:dyDescent="0.25">
      <c r="A6">
        <v>100</v>
      </c>
      <c r="B6">
        <v>1079.76596380671</v>
      </c>
    </row>
    <row r="7" spans="1:2" x14ac:dyDescent="0.25">
      <c r="A7">
        <v>250</v>
      </c>
      <c r="B7">
        <v>1901.7212635251001</v>
      </c>
    </row>
    <row r="8" spans="1:2" x14ac:dyDescent="0.25">
      <c r="A8">
        <v>475</v>
      </c>
      <c r="B8">
        <v>2641.1303098607</v>
      </c>
    </row>
    <row r="9" spans="1:2" x14ac:dyDescent="0.25">
      <c r="A9">
        <v>949</v>
      </c>
      <c r="B9">
        <v>3567.07467849163</v>
      </c>
    </row>
    <row r="10" spans="1:2" x14ac:dyDescent="0.25">
      <c r="A10">
        <v>2475</v>
      </c>
      <c r="B10">
        <v>5038.4890758957399</v>
      </c>
    </row>
    <row r="11" spans="1:2" x14ac:dyDescent="0.25">
      <c r="A11">
        <v>5000</v>
      </c>
      <c r="B11">
        <v>6198.6679372694598</v>
      </c>
    </row>
    <row r="12" spans="1:2" x14ac:dyDescent="0.25">
      <c r="A12">
        <v>10000</v>
      </c>
      <c r="B12">
        <v>7219.70232121564</v>
      </c>
    </row>
    <row r="13" spans="1:2" x14ac:dyDescent="0.25">
      <c r="A13">
        <v>20000</v>
      </c>
      <c r="B13">
        <v>7889.1198167455696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6"/>
  <sheetViews>
    <sheetView tabSelected="1" topLeftCell="A16" zoomScale="55" zoomScaleNormal="55" workbookViewId="0">
      <selection activeCell="B3" sqref="B3:D3"/>
    </sheetView>
  </sheetViews>
  <sheetFormatPr baseColWidth="10" defaultRowHeight="15" x14ac:dyDescent="0.25"/>
  <cols>
    <col min="2" max="8" width="16.7109375" style="4" customWidth="1"/>
  </cols>
  <sheetData>
    <row r="3" spans="2:15" x14ac:dyDescent="0.25">
      <c r="B3" s="46" t="s">
        <v>29</v>
      </c>
      <c r="C3" s="46"/>
      <c r="D3" s="46"/>
      <c r="F3" s="46" t="s">
        <v>30</v>
      </c>
      <c r="G3" s="46"/>
      <c r="H3" s="46"/>
    </row>
    <row r="4" spans="2:15" x14ac:dyDescent="0.25">
      <c r="B4" s="30" t="s">
        <v>0</v>
      </c>
      <c r="C4" s="4" t="s">
        <v>31</v>
      </c>
      <c r="D4" s="30" t="s">
        <v>32</v>
      </c>
      <c r="F4" s="30" t="s">
        <v>0</v>
      </c>
      <c r="G4" s="30" t="s">
        <v>31</v>
      </c>
      <c r="H4" s="4" t="s">
        <v>32</v>
      </c>
      <c r="K4" t="s">
        <v>4</v>
      </c>
      <c r="L4" t="s">
        <v>26</v>
      </c>
      <c r="N4" t="s">
        <v>36</v>
      </c>
      <c r="O4" t="s">
        <v>26</v>
      </c>
    </row>
    <row r="5" spans="2:15" x14ac:dyDescent="0.25">
      <c r="B5" s="30">
        <v>0.01</v>
      </c>
      <c r="C5" s="4">
        <v>17.782999725827999</v>
      </c>
      <c r="D5" s="30">
        <v>10.3746096144933</v>
      </c>
      <c r="F5" s="30">
        <v>0.01</v>
      </c>
      <c r="G5" s="30">
        <v>17.782998132894999</v>
      </c>
      <c r="H5" s="4">
        <v>9.8963193185029095</v>
      </c>
      <c r="K5" s="29">
        <v>1.0000000000000001E-5</v>
      </c>
      <c r="L5">
        <v>16.408880432525802</v>
      </c>
      <c r="N5" s="29">
        <v>1.0000000000000001E-5</v>
      </c>
      <c r="O5">
        <v>17.6721310008998</v>
      </c>
    </row>
    <row r="6" spans="2:15" x14ac:dyDescent="0.25">
      <c r="B6" s="30">
        <v>1.58214613571711E-2</v>
      </c>
      <c r="C6" s="4">
        <v>17.7829918980146</v>
      </c>
      <c r="D6" s="30">
        <v>9.6115364929034595</v>
      </c>
      <c r="F6" s="30">
        <v>1.58214613571711E-2</v>
      </c>
      <c r="G6" s="30">
        <v>17.782957012723301</v>
      </c>
      <c r="H6" s="4">
        <v>9.1343512619744107</v>
      </c>
      <c r="K6" s="29">
        <v>1.5447786202121299E-5</v>
      </c>
      <c r="L6">
        <v>15.497073329121401</v>
      </c>
      <c r="N6" s="29">
        <v>1.5447786202121299E-5</v>
      </c>
      <c r="O6">
        <v>17.453303294409999</v>
      </c>
    </row>
    <row r="7" spans="2:15" x14ac:dyDescent="0.25">
      <c r="B7" s="30">
        <v>2.50318639476458E-2</v>
      </c>
      <c r="C7" s="4">
        <v>17.782847497004401</v>
      </c>
      <c r="D7" s="30">
        <v>8.8511551592936701</v>
      </c>
      <c r="F7" s="30">
        <v>2.50318639476458E-2</v>
      </c>
      <c r="G7" s="30">
        <v>17.7823647187173</v>
      </c>
      <c r="H7" s="4">
        <v>8.3776625233500592</v>
      </c>
      <c r="K7" s="29">
        <v>2.3863409854644701E-5</v>
      </c>
      <c r="L7">
        <v>14.3375911291823</v>
      </c>
      <c r="N7" s="29">
        <v>2.3863409854644701E-5</v>
      </c>
      <c r="O7">
        <v>16.972934298247299</v>
      </c>
    </row>
    <row r="8" spans="2:15" x14ac:dyDescent="0.25">
      <c r="B8" s="30">
        <v>3.9604066814564097E-2</v>
      </c>
      <c r="C8" s="4">
        <v>17.781143939969201</v>
      </c>
      <c r="D8" s="30">
        <v>8.0970335841786696</v>
      </c>
      <c r="F8" s="30">
        <v>3.9604066814564097E-2</v>
      </c>
      <c r="G8" s="30">
        <v>17.776866345376298</v>
      </c>
      <c r="H8" s="4">
        <v>7.6285047745620602</v>
      </c>
      <c r="K8" s="29">
        <v>3.68636853488145E-5</v>
      </c>
      <c r="L8">
        <v>12.985898295869401</v>
      </c>
      <c r="N8" s="29">
        <v>3.68636853488145E-5</v>
      </c>
      <c r="O8">
        <v>16.105771122764899</v>
      </c>
    </row>
    <row r="9" spans="2:15" x14ac:dyDescent="0.25">
      <c r="B9" s="30">
        <v>6.2659421269344803E-2</v>
      </c>
      <c r="C9" s="4">
        <v>17.768095830623199</v>
      </c>
      <c r="D9" s="30">
        <v>7.3511422350563302</v>
      </c>
      <c r="F9" s="30">
        <v>6.2659421269344803E-2</v>
      </c>
      <c r="G9" s="30">
        <v>17.7433783765184</v>
      </c>
      <c r="H9" s="4">
        <v>6.8889836261290904</v>
      </c>
      <c r="K9" s="29">
        <v>5.6946232989075502E-5</v>
      </c>
      <c r="L9">
        <v>11.516708992797099</v>
      </c>
      <c r="N9" s="29">
        <v>5.6946232989075502E-5</v>
      </c>
      <c r="O9">
        <v>14.792454751248799</v>
      </c>
    </row>
    <row r="10" spans="2:15" x14ac:dyDescent="0.25">
      <c r="B10" s="30">
        <v>9.9136361227564196E-2</v>
      </c>
      <c r="C10" s="4">
        <v>17.701862186607698</v>
      </c>
      <c r="D10" s="30">
        <v>6.6161222615693696</v>
      </c>
      <c r="F10" s="30">
        <v>9.9136361227564196E-2</v>
      </c>
      <c r="G10" s="30">
        <v>17.606218387388701</v>
      </c>
      <c r="H10" s="4">
        <v>6.1633082206434802</v>
      </c>
      <c r="K10" s="29">
        <v>8.7969323223142205E-5</v>
      </c>
      <c r="L10">
        <v>10.0099567500151</v>
      </c>
      <c r="N10" s="29">
        <v>8.7969323223142205E-5</v>
      </c>
      <c r="O10">
        <v>13.0859310182739</v>
      </c>
    </row>
    <row r="11" spans="2:15" x14ac:dyDescent="0.25">
      <c r="B11" s="30">
        <v>0.156848210825246</v>
      </c>
      <c r="C11" s="4">
        <v>17.472526192507701</v>
      </c>
      <c r="D11" s="30">
        <v>5.8973427712747899</v>
      </c>
      <c r="F11" s="30">
        <v>0.156848210825246</v>
      </c>
      <c r="G11" s="30">
        <v>17.215006061691099</v>
      </c>
      <c r="H11" s="4">
        <v>5.4586900069659698</v>
      </c>
      <c r="K11">
        <v>1.3589312974964001E-4</v>
      </c>
      <c r="L11">
        <v>8.5380775912665303</v>
      </c>
      <c r="N11">
        <v>1.3589312974964001E-4</v>
      </c>
      <c r="O11">
        <v>11.1375953755705</v>
      </c>
    </row>
    <row r="12" spans="2:15" x14ac:dyDescent="0.25">
      <c r="B12" s="30">
        <v>0.248156790651305</v>
      </c>
      <c r="C12" s="4">
        <v>16.908385016758402</v>
      </c>
      <c r="D12" s="30">
        <v>5.2027016818355101</v>
      </c>
      <c r="F12" s="30">
        <v>0.248156790651305</v>
      </c>
      <c r="G12" s="30">
        <v>16.399610999804398</v>
      </c>
      <c r="H12" s="4">
        <v>4.78348624798722</v>
      </c>
      <c r="K12">
        <v>2.0992480147095601E-4</v>
      </c>
      <c r="L12">
        <v>7.1562149995334297</v>
      </c>
      <c r="N12">
        <v>2.0992480147095601E-4</v>
      </c>
      <c r="O12">
        <v>9.1356137585094999</v>
      </c>
    </row>
    <row r="13" spans="2:15" x14ac:dyDescent="0.25">
      <c r="B13" s="30">
        <v>0.39262030738092202</v>
      </c>
      <c r="C13" s="4">
        <v>15.867785666083501</v>
      </c>
      <c r="D13" s="30">
        <v>4.5402358176045601</v>
      </c>
      <c r="F13" s="30">
        <v>0.39262030738092202</v>
      </c>
      <c r="G13" s="30">
        <v>15.081744346332</v>
      </c>
      <c r="H13" s="4">
        <v>4.1439875765368699</v>
      </c>
      <c r="K13">
        <v>3.24287345164607E-4</v>
      </c>
      <c r="L13">
        <v>5.8991870134142603</v>
      </c>
      <c r="N13">
        <v>3.24287345164607E-4</v>
      </c>
      <c r="O13">
        <v>7.24141280067197</v>
      </c>
    </row>
    <row r="14" spans="2:15" x14ac:dyDescent="0.25">
      <c r="B14" s="30">
        <v>0.62118270212678905</v>
      </c>
      <c r="C14" s="4">
        <v>14.3377180703172</v>
      </c>
      <c r="D14" s="30">
        <v>3.9147301157172998</v>
      </c>
      <c r="F14" s="30">
        <v>0.62118270212678905</v>
      </c>
      <c r="G14" s="30">
        <v>13.329144329292699</v>
      </c>
      <c r="H14" s="4">
        <v>3.54198000124914</v>
      </c>
      <c r="K14">
        <v>5.0095215761563499E-4</v>
      </c>
      <c r="L14">
        <v>4.7837443067149197</v>
      </c>
      <c r="N14">
        <v>5.0095215761563499E-4</v>
      </c>
      <c r="O14">
        <v>5.5593634176277904</v>
      </c>
    </row>
    <row r="15" spans="2:15" x14ac:dyDescent="0.25">
      <c r="B15" s="30">
        <v>0.98280181174421</v>
      </c>
      <c r="C15" s="4">
        <v>12.4431748663321</v>
      </c>
      <c r="D15" s="30">
        <v>3.3262969218082099</v>
      </c>
      <c r="F15" s="30">
        <v>0.98280181174421</v>
      </c>
      <c r="G15" s="30">
        <v>11.3179671525935</v>
      </c>
      <c r="H15" s="4">
        <v>2.9756016336225199</v>
      </c>
      <c r="K15">
        <v>7.7386018283376605E-4</v>
      </c>
      <c r="L15">
        <v>3.8109271103873499</v>
      </c>
      <c r="N15">
        <v>7.7386018283376605E-4</v>
      </c>
      <c r="O15">
        <v>4.1381379839672503</v>
      </c>
    </row>
    <row r="16" spans="2:15" x14ac:dyDescent="0.25">
      <c r="B16" s="30">
        <v>1.5549360886268699</v>
      </c>
      <c r="C16" s="4">
        <v>10.3840181380769</v>
      </c>
      <c r="D16" s="30">
        <v>2.77251180673283</v>
      </c>
      <c r="F16" s="30">
        <v>1.5549360886268699</v>
      </c>
      <c r="G16" s="30">
        <v>9.2552162123110193</v>
      </c>
      <c r="H16" s="4">
        <v>2.4431698314835799</v>
      </c>
      <c r="K16">
        <v>1.19544266547505E-3</v>
      </c>
      <c r="L16">
        <v>2.9730014906954501</v>
      </c>
      <c r="N16">
        <v>1.19544266547505E-3</v>
      </c>
      <c r="O16">
        <v>2.98648132011829</v>
      </c>
    </row>
    <row r="17" spans="2:15" x14ac:dyDescent="0.25">
      <c r="B17" s="30">
        <v>2.4601361239080801</v>
      </c>
      <c r="C17" s="4">
        <v>8.3577086927717605</v>
      </c>
      <c r="D17" s="30">
        <v>2.2531238881979401</v>
      </c>
      <c r="F17" s="30">
        <v>2.4601361239080801</v>
      </c>
      <c r="G17" s="30">
        <v>7.3124781028200898</v>
      </c>
      <c r="H17" s="4">
        <v>1.9481726471481</v>
      </c>
      <c r="K17">
        <v>1.8466942713152501E-3</v>
      </c>
      <c r="L17">
        <v>2.2602575115413899</v>
      </c>
      <c r="N17">
        <v>1.8466942713152501E-3</v>
      </c>
      <c r="O17">
        <v>2.0898494608035398</v>
      </c>
    </row>
    <row r="18" spans="2:15" x14ac:dyDescent="0.25">
      <c r="B18" s="30">
        <v>3.8922948617792401</v>
      </c>
      <c r="C18" s="4">
        <v>6.5071066487515896</v>
      </c>
      <c r="D18" s="30">
        <v>1.77431950900962</v>
      </c>
      <c r="F18" s="30">
        <v>3.8922948617792401</v>
      </c>
      <c r="G18" s="30">
        <v>5.5933777372118101</v>
      </c>
      <c r="H18" s="4">
        <v>1.50071683966104</v>
      </c>
      <c r="K18">
        <v>2.8527338283959999E-3</v>
      </c>
      <c r="L18">
        <v>1.66590550617628</v>
      </c>
      <c r="N18">
        <v>2.8527338283959999E-3</v>
      </c>
      <c r="O18">
        <v>1.4180197665248</v>
      </c>
    </row>
    <row r="19" spans="2:15" x14ac:dyDescent="0.25">
      <c r="B19" s="30">
        <v>6.1581792746355797</v>
      </c>
      <c r="C19" s="4">
        <v>4.9043391026852996</v>
      </c>
      <c r="D19" s="30">
        <v>1.3477178732431401</v>
      </c>
      <c r="F19" s="30">
        <v>6.1581792746355797</v>
      </c>
      <c r="G19" s="30">
        <v>4.1370655663173004</v>
      </c>
      <c r="H19" s="4">
        <v>1.1129844679348599</v>
      </c>
      <c r="K19">
        <v>4.4068422272620202E-3</v>
      </c>
      <c r="L19">
        <v>1.18485672160019</v>
      </c>
      <c r="N19">
        <v>4.4068422272620202E-3</v>
      </c>
      <c r="O19">
        <v>0.93382819133585104</v>
      </c>
    </row>
    <row r="20" spans="2:15" x14ac:dyDescent="0.25">
      <c r="B20" s="30">
        <v>9.7431395424178593</v>
      </c>
      <c r="C20" s="4">
        <v>3.56710830331156</v>
      </c>
      <c r="D20" s="30">
        <v>0.98459538703101301</v>
      </c>
      <c r="F20" s="30">
        <v>9.7431395424178593</v>
      </c>
      <c r="G20" s="30">
        <v>2.9430748779626099</v>
      </c>
      <c r="H20" s="4">
        <v>0.79301701285958903</v>
      </c>
      <c r="K20">
        <v>6.8075956553223498E-3</v>
      </c>
      <c r="L20">
        <v>0.81002996997387999</v>
      </c>
      <c r="N20">
        <v>6.8075956553223498E-3</v>
      </c>
      <c r="O20">
        <v>0.597647245394333</v>
      </c>
    </row>
    <row r="21" spans="2:15" x14ac:dyDescent="0.25">
      <c r="B21" s="30">
        <v>15.415070576789001</v>
      </c>
      <c r="C21" s="4">
        <v>2.48778726136036</v>
      </c>
      <c r="D21" s="30">
        <v>0.69051988654577401</v>
      </c>
      <c r="F21" s="30">
        <v>15.415070576789001</v>
      </c>
      <c r="G21" s="30">
        <v>2.0008533349438302</v>
      </c>
      <c r="H21" s="4">
        <v>0.54210053375356504</v>
      </c>
      <c r="K21">
        <v>1.05162282233909E-2</v>
      </c>
      <c r="L21">
        <v>0.53053211431476399</v>
      </c>
      <c r="N21">
        <v>1.05162282233909E-2</v>
      </c>
      <c r="O21">
        <v>0.37236523963903501</v>
      </c>
    </row>
    <row r="22" spans="2:15" x14ac:dyDescent="0.25">
      <c r="B22" s="30">
        <v>24.388894344873201</v>
      </c>
      <c r="C22" s="4">
        <v>1.6537627292134101</v>
      </c>
      <c r="D22" s="30">
        <v>0.46444713234067397</v>
      </c>
      <c r="F22" s="30">
        <v>24.388894344873201</v>
      </c>
      <c r="G22" s="30">
        <v>1.2936651649459201</v>
      </c>
      <c r="H22" s="4">
        <v>0.355771380178319</v>
      </c>
      <c r="K22">
        <v>1.6245244524765601E-2</v>
      </c>
      <c r="L22">
        <v>0.33197073179405701</v>
      </c>
      <c r="N22">
        <v>1.6245244524765601E-2</v>
      </c>
      <c r="O22">
        <v>0.226222034665611</v>
      </c>
    </row>
    <row r="23" spans="2:15" x14ac:dyDescent="0.25">
      <c r="B23" s="30">
        <v>38.586794942153901</v>
      </c>
      <c r="C23" s="4">
        <v>1.0442595548010301</v>
      </c>
      <c r="D23" s="30">
        <v>0.30022636218090099</v>
      </c>
      <c r="F23" s="30">
        <v>38.586794942153901</v>
      </c>
      <c r="G23" s="30">
        <v>0.79464937932281998</v>
      </c>
      <c r="H23" s="4">
        <v>0.22538995038117701</v>
      </c>
      <c r="K23">
        <v>2.5095306421976001E-2</v>
      </c>
      <c r="L23">
        <v>0.19846281497221799</v>
      </c>
      <c r="N23">
        <v>2.5095306421976001E-2</v>
      </c>
      <c r="O23">
        <v>0.13415475891179199</v>
      </c>
    </row>
    <row r="24" spans="2:15" x14ac:dyDescent="0.25">
      <c r="B24" s="30">
        <v>61.0499485074372</v>
      </c>
      <c r="C24" s="4">
        <v>0.62696615075997097</v>
      </c>
      <c r="D24" s="30">
        <v>0.187934130898358</v>
      </c>
      <c r="F24" s="30">
        <v>61.0499485074372</v>
      </c>
      <c r="G24" s="30">
        <v>0.46551144993289001</v>
      </c>
      <c r="H24" s="4">
        <v>0.139354102152356</v>
      </c>
      <c r="K24">
        <v>3.8766692828340499E-2</v>
      </c>
      <c r="L24">
        <v>0.113893179364805</v>
      </c>
      <c r="N24">
        <v>3.8766692828340499E-2</v>
      </c>
      <c r="O24">
        <v>7.7672217530847604E-2</v>
      </c>
    </row>
    <row r="25" spans="2:15" x14ac:dyDescent="0.25">
      <c r="B25" s="30">
        <v>96.589940116770194</v>
      </c>
      <c r="C25" s="4">
        <v>0.36024945270615599</v>
      </c>
      <c r="D25" s="30">
        <v>0.115325613981795</v>
      </c>
      <c r="F25" s="30">
        <v>96.589940116770194</v>
      </c>
      <c r="G25" s="30">
        <v>0.262788965952233</v>
      </c>
      <c r="H25" s="4">
        <v>8.5197191956790097E-2</v>
      </c>
      <c r="K25">
        <v>5.9885958257550997E-2</v>
      </c>
      <c r="L25">
        <v>6.3310776413463596E-2</v>
      </c>
      <c r="N25">
        <v>5.9885958257550997E-2</v>
      </c>
      <c r="O25">
        <v>4.3804184347167201E-2</v>
      </c>
    </row>
    <row r="26" spans="2:15" x14ac:dyDescent="0.25">
      <c r="B26" s="30">
        <v>152.81940050489499</v>
      </c>
      <c r="C26" s="4">
        <v>0.20061860237492199</v>
      </c>
      <c r="D26" s="30">
        <v>7.0260131501555606E-2</v>
      </c>
      <c r="F26" s="30">
        <v>152.81940050489499</v>
      </c>
      <c r="G26" s="30">
        <v>0.14489339476125601</v>
      </c>
      <c r="H26" s="4">
        <v>5.2025441201107601E-2</v>
      </c>
      <c r="K26">
        <v>9.2510547967180501E-2</v>
      </c>
      <c r="L26">
        <v>3.4395330163483902E-2</v>
      </c>
      <c r="N26">
        <v>9.2510547967180501E-2</v>
      </c>
      <c r="O26">
        <v>2.3928928232679801E-2</v>
      </c>
    </row>
    <row r="27" spans="2:15" x14ac:dyDescent="0.25">
      <c r="B27" s="30">
        <v>241.78262397142399</v>
      </c>
      <c r="C27" s="4">
        <v>0.10958502911033501</v>
      </c>
      <c r="D27" s="30">
        <v>4.2793520162262302E-2</v>
      </c>
      <c r="F27" s="30">
        <v>241.78262397142399</v>
      </c>
      <c r="G27" s="30">
        <v>7.8864125051173697E-2</v>
      </c>
      <c r="H27" s="4">
        <v>3.1955662758819198E-2</v>
      </c>
      <c r="K27">
        <v>0.14290831664380901</v>
      </c>
      <c r="L27">
        <v>1.82133255750501E-2</v>
      </c>
      <c r="N27">
        <v>0.14290831664380901</v>
      </c>
      <c r="O27">
        <v>1.2472706282696399E-2</v>
      </c>
    </row>
    <row r="28" spans="2:15" x14ac:dyDescent="0.25">
      <c r="B28" s="30">
        <v>382.53544419993199</v>
      </c>
      <c r="C28" s="4">
        <v>5.9190682783726099E-2</v>
      </c>
      <c r="D28" s="30">
        <v>2.6205202026376301E-2</v>
      </c>
      <c r="F28" s="30">
        <v>382.53544419993199</v>
      </c>
      <c r="G28" s="30">
        <v>4.26180568311273E-2</v>
      </c>
      <c r="H28" s="4">
        <v>1.9654813154620698E-2</v>
      </c>
      <c r="K28">
        <v>0.22076171220186</v>
      </c>
      <c r="L28">
        <v>9.2657791916837002E-3</v>
      </c>
      <c r="N28">
        <v>0.22076171220186</v>
      </c>
      <c r="O28">
        <v>6.0424663375736199E-3</v>
      </c>
    </row>
    <row r="29" spans="2:15" x14ac:dyDescent="0.25">
      <c r="B29" s="30">
        <v>605.22697481574903</v>
      </c>
      <c r="C29" s="4">
        <v>3.1669923230580099E-2</v>
      </c>
      <c r="D29" s="30">
        <v>1.6000577276002299E-2</v>
      </c>
      <c r="F29" s="30">
        <v>605.22697481574903</v>
      </c>
      <c r="G29" s="30">
        <v>2.2794289445269001E-2</v>
      </c>
      <c r="H29" s="4">
        <v>1.20607232941421E-2</v>
      </c>
      <c r="K29">
        <v>0.34102797317085498</v>
      </c>
      <c r="L29">
        <v>4.3778220050607799E-3</v>
      </c>
      <c r="N29">
        <v>0.34102797317085498</v>
      </c>
      <c r="O29">
        <v>2.63072524759467E-3</v>
      </c>
    </row>
    <row r="30" spans="2:15" x14ac:dyDescent="0.25">
      <c r="B30" s="30">
        <v>957.55751943649295</v>
      </c>
      <c r="C30" s="4">
        <v>1.66596122661209E-2</v>
      </c>
      <c r="D30" s="30">
        <v>9.6347024779499298E-3</v>
      </c>
      <c r="F30" s="30">
        <v>957.55751943649295</v>
      </c>
      <c r="G30" s="30">
        <v>1.19355315788248E-2</v>
      </c>
      <c r="H30" s="4">
        <v>7.1759151250019304E-3</v>
      </c>
      <c r="K30">
        <v>0.52681272184861105</v>
      </c>
      <c r="L30">
        <v>1.8187556218320401E-3</v>
      </c>
      <c r="N30">
        <v>0.52681272184861105</v>
      </c>
      <c r="O30">
        <v>9.798821134166249E-4</v>
      </c>
    </row>
    <row r="31" spans="2:15" x14ac:dyDescent="0.25">
      <c r="B31" s="30">
        <v>1514.9959291033099</v>
      </c>
      <c r="C31" s="4">
        <v>8.4178057940823298E-3</v>
      </c>
      <c r="D31" s="30">
        <v>5.5278359485150296E-3</v>
      </c>
      <c r="F31" s="30">
        <v>1514.9959291033099</v>
      </c>
      <c r="G31" s="30">
        <v>5.9149782407340902E-3</v>
      </c>
      <c r="H31" s="4">
        <v>3.9849860057901403E-3</v>
      </c>
      <c r="K31">
        <v>0.81380902956748902</v>
      </c>
      <c r="L31">
        <v>6.43437817611341E-4</v>
      </c>
      <c r="N31">
        <v>0.81380902956748902</v>
      </c>
      <c r="O31">
        <v>2.9824323401142798E-4</v>
      </c>
    </row>
    <row r="32" spans="2:15" x14ac:dyDescent="0.25">
      <c r="B32" s="30">
        <v>2396.9449548579501</v>
      </c>
      <c r="C32" s="4">
        <v>3.8822331304967901E-3</v>
      </c>
      <c r="D32" s="30">
        <v>2.8779782813371999E-3</v>
      </c>
      <c r="F32" s="30">
        <v>2396.9449548579501</v>
      </c>
      <c r="G32" s="30">
        <v>2.57699231513565E-3</v>
      </c>
      <c r="H32" s="4">
        <v>1.9402864547766799E-3</v>
      </c>
      <c r="K32">
        <v>1.2571547898114399</v>
      </c>
      <c r="L32">
        <v>1.79093416750207E-4</v>
      </c>
      <c r="N32">
        <v>1.2571547898114399</v>
      </c>
      <c r="O32" s="29">
        <v>6.75051916040232E-5</v>
      </c>
    </row>
    <row r="33" spans="2:15" x14ac:dyDescent="0.25">
      <c r="B33" s="30">
        <v>3792.31719785512</v>
      </c>
      <c r="C33" s="4">
        <v>1.4949198669360899E-3</v>
      </c>
      <c r="D33" s="30">
        <v>1.27892350683207E-3</v>
      </c>
      <c r="F33" s="30">
        <v>3792.31719785512</v>
      </c>
      <c r="G33" s="30">
        <v>8.9971419581135403E-4</v>
      </c>
      <c r="H33" s="4">
        <v>7.8603834110667695E-4</v>
      </c>
      <c r="K33">
        <v>1.9420258415979701</v>
      </c>
      <c r="L33" s="29">
        <v>3.4982294543117298E-5</v>
      </c>
      <c r="N33">
        <v>1.9420258415979701</v>
      </c>
      <c r="O33" s="29">
        <v>7.8024541877315893E-6</v>
      </c>
    </row>
    <row r="34" spans="2:15" x14ac:dyDescent="0.25">
      <c r="B34" s="30">
        <v>6000</v>
      </c>
      <c r="C34" s="4">
        <v>4.3595749755455599E-4</v>
      </c>
      <c r="D34" s="30">
        <v>4.5921461932687797E-4</v>
      </c>
      <c r="F34" s="30">
        <v>6000</v>
      </c>
      <c r="G34" s="30">
        <v>2.2559628715806401E-4</v>
      </c>
      <c r="H34" s="4">
        <v>2.4884869852506703E-4</v>
      </c>
      <c r="K34">
        <v>3</v>
      </c>
      <c r="L34" s="29">
        <v>5.2839970636042796E-7</v>
      </c>
      <c r="N34">
        <v>3</v>
      </c>
      <c r="O34">
        <v>0</v>
      </c>
    </row>
    <row r="37" spans="2:15" x14ac:dyDescent="0.25">
      <c r="B37" s="4" t="s">
        <v>14</v>
      </c>
      <c r="C37" s="4" t="s">
        <v>0</v>
      </c>
      <c r="D37" s="4" t="s">
        <v>3</v>
      </c>
      <c r="F37" s="4" t="s">
        <v>14</v>
      </c>
      <c r="G37" s="4" t="s">
        <v>0</v>
      </c>
      <c r="H37" s="4" t="s">
        <v>3</v>
      </c>
    </row>
    <row r="38" spans="2:15" x14ac:dyDescent="0.25">
      <c r="B38" s="4">
        <v>50</v>
      </c>
      <c r="C38" s="4">
        <v>842.39714554223099</v>
      </c>
      <c r="D38" s="4">
        <v>492.32785290295601</v>
      </c>
      <c r="F38" s="4">
        <v>50</v>
      </c>
      <c r="G38" s="4">
        <v>665.09304973935195</v>
      </c>
      <c r="H38">
        <v>376.3170084779</v>
      </c>
    </row>
    <row r="39" spans="2:15" x14ac:dyDescent="0.25">
      <c r="B39" s="4">
        <v>100</v>
      </c>
      <c r="C39" s="4">
        <v>1355.7079232357</v>
      </c>
      <c r="D39" s="4">
        <v>927.11901429827401</v>
      </c>
      <c r="F39" s="4">
        <v>100</v>
      </c>
      <c r="G39" s="4">
        <v>1079.76596380671</v>
      </c>
      <c r="H39">
        <v>717.37930321333499</v>
      </c>
    </row>
    <row r="40" spans="2:15" x14ac:dyDescent="0.25">
      <c r="B40" s="4">
        <v>250</v>
      </c>
      <c r="C40" s="4">
        <v>2358.7824968192199</v>
      </c>
      <c r="D40" s="4">
        <v>1922.34687821443</v>
      </c>
      <c r="F40" s="4">
        <v>250</v>
      </c>
      <c r="G40" s="4">
        <v>1901.7212635251001</v>
      </c>
      <c r="H40">
        <v>1510.9912585387101</v>
      </c>
    </row>
    <row r="41" spans="2:15" x14ac:dyDescent="0.25">
      <c r="B41" s="4">
        <v>475</v>
      </c>
      <c r="C41" s="4">
        <v>3256.9168588538801</v>
      </c>
      <c r="D41" s="4">
        <v>2895.8602689457598</v>
      </c>
      <c r="F41" s="4">
        <v>475</v>
      </c>
      <c r="G41" s="4">
        <v>2641.1303098607</v>
      </c>
      <c r="H41">
        <v>2286.7117216700699</v>
      </c>
    </row>
    <row r="42" spans="2:15" x14ac:dyDescent="0.25">
      <c r="B42" s="4">
        <v>949</v>
      </c>
      <c r="C42" s="4">
        <v>4377.3914000782397</v>
      </c>
      <c r="D42" s="4">
        <v>4172.8355456247</v>
      </c>
      <c r="F42" s="4">
        <v>949</v>
      </c>
      <c r="G42" s="4">
        <v>3567.07467849163</v>
      </c>
      <c r="H42">
        <v>3306.26855651605</v>
      </c>
    </row>
    <row r="43" spans="2:15" x14ac:dyDescent="0.25">
      <c r="B43" s="4">
        <v>2475</v>
      </c>
      <c r="C43" s="4">
        <v>6141.7142061464301</v>
      </c>
      <c r="D43" s="4">
        <v>6291.5303724758596</v>
      </c>
      <c r="F43" s="4">
        <v>2475</v>
      </c>
      <c r="G43" s="4">
        <v>5038.4890758957399</v>
      </c>
      <c r="H43">
        <v>5024.5323450092101</v>
      </c>
    </row>
    <row r="44" spans="2:15" x14ac:dyDescent="0.25">
      <c r="B44" s="4">
        <v>5000</v>
      </c>
      <c r="C44" s="4">
        <v>7351.2576252213203</v>
      </c>
      <c r="D44" s="4">
        <v>7772.5701549095302</v>
      </c>
      <c r="F44" s="4">
        <v>5000</v>
      </c>
      <c r="G44" s="4">
        <v>6198.6679372694598</v>
      </c>
      <c r="H44">
        <v>6441.7613595845296</v>
      </c>
    </row>
    <row r="45" spans="2:15" x14ac:dyDescent="0.25">
      <c r="B45" s="4">
        <v>10000</v>
      </c>
      <c r="C45" s="4">
        <v>8149.1294304239</v>
      </c>
      <c r="D45" s="4">
        <v>8668.4353450471008</v>
      </c>
      <c r="F45" s="4">
        <v>10000</v>
      </c>
      <c r="G45" s="4">
        <v>7219.70232121564</v>
      </c>
      <c r="H45">
        <v>7707.3419290101701</v>
      </c>
    </row>
    <row r="46" spans="2:15" x14ac:dyDescent="0.25">
      <c r="B46" s="4">
        <v>20000</v>
      </c>
      <c r="C46" s="4">
        <v>8265.5348380403102</v>
      </c>
      <c r="D46" s="4">
        <v>8570.0313371266493</v>
      </c>
      <c r="F46" s="4">
        <v>20000</v>
      </c>
      <c r="G46" s="4">
        <v>7889.1198167455696</v>
      </c>
      <c r="H46">
        <v>8498.9876713633093</v>
      </c>
    </row>
  </sheetData>
  <mergeCells count="2">
    <mergeCell ref="B3:D3"/>
    <mergeCell ref="F3:H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BM2017 Model</vt:lpstr>
      <vt:lpstr>BULLOCK Model</vt:lpstr>
      <vt:lpstr>CAVDP - CAV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2021-01-11T03:18:43Z</dcterms:modified>
</cp:coreProperties>
</file>