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eCycle\5e\OT5\TP\"/>
    </mc:Choice>
  </mc:AlternateContent>
  <xr:revisionPtr revIDLastSave="0" documentId="13_ncr:1_{2A6712AE-2C24-431E-BA63-A898B5F2D210}" xr6:coauthVersionLast="45" xr6:coauthVersionMax="45" xr10:uidLastSave="{00000000-0000-0000-0000-000000000000}"/>
  <bookViews>
    <workbookView xWindow="17925" yWindow="1590" windowWidth="21600" windowHeight="11160" activeTab="1" xr2:uid="{9C55093F-2806-4ABE-9325-60BEF3BB9920}"/>
  </bookViews>
  <sheets>
    <sheet name="Sheet6" sheetId="6" r:id="rId1"/>
    <sheet name="Sheet1" sheetId="1" r:id="rId2"/>
  </sheets>
  <definedNames>
    <definedName name="_xlnm._FilterDatabase" localSheetId="1" hidden="1">Sheet1!$A$1:$L$13</definedName>
  </definedNames>
  <calcPr calcId="181029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8" i="1"/>
  <c r="F10" i="1"/>
  <c r="F11" i="1"/>
  <c r="F12" i="1"/>
  <c r="F13" i="1"/>
  <c r="F6" i="1"/>
  <c r="F7" i="1"/>
  <c r="F8" i="1"/>
  <c r="F9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E15" i="1"/>
  <c r="E16" i="1"/>
  <c r="E17" i="1"/>
  <c r="E14" i="1"/>
  <c r="D14" i="1"/>
  <c r="D15" i="1"/>
  <c r="D16" i="1"/>
  <c r="D17" i="1"/>
  <c r="D3" i="1" l="1"/>
  <c r="D4" i="1"/>
  <c r="D5" i="1"/>
  <c r="D6" i="1"/>
  <c r="D7" i="1"/>
  <c r="D8" i="1"/>
  <c r="D9" i="1"/>
  <c r="D10" i="1"/>
  <c r="D11" i="1"/>
  <c r="D12" i="1"/>
  <c r="D13" i="1"/>
  <c r="D2" i="1"/>
  <c r="E13" i="1" l="1"/>
  <c r="E12" i="1"/>
  <c r="E11" i="1"/>
  <c r="E10" i="1"/>
  <c r="E9" i="1"/>
  <c r="E8" i="1"/>
  <c r="E7" i="1"/>
  <c r="E6" i="1"/>
  <c r="E3" i="1"/>
  <c r="F15" i="1" s="1"/>
  <c r="G15" i="1" s="1"/>
  <c r="E4" i="1"/>
  <c r="E5" i="1"/>
  <c r="E2" i="1"/>
  <c r="F14" i="1" s="1"/>
  <c r="G14" i="1" s="1"/>
  <c r="F17" i="1" l="1"/>
  <c r="G17" i="1" s="1"/>
  <c r="G13" i="1"/>
  <c r="G9" i="1"/>
  <c r="F5" i="1"/>
  <c r="G5" i="1" s="1"/>
  <c r="F16" i="1"/>
  <c r="G16" i="1" s="1"/>
  <c r="G12" i="1"/>
  <c r="F4" i="1"/>
  <c r="G4" i="1" s="1"/>
  <c r="G8" i="1"/>
  <c r="G11" i="1"/>
  <c r="F3" i="1"/>
  <c r="G3" i="1" s="1"/>
  <c r="G7" i="1"/>
  <c r="G6" i="1"/>
  <c r="F2" i="1"/>
  <c r="G2" i="1" s="1"/>
  <c r="G10" i="1"/>
</calcChain>
</file>

<file path=xl/sharedStrings.xml><?xml version="1.0" encoding="utf-8"?>
<sst xmlns="http://schemas.openxmlformats.org/spreadsheetml/2006/main" count="16" uniqueCount="15">
  <si>
    <t>system_size</t>
  </si>
  <si>
    <t>duration</t>
  </si>
  <si>
    <t>step</t>
  </si>
  <si>
    <t>nbcore</t>
  </si>
  <si>
    <t>name</t>
  </si>
  <si>
    <t>行标签</t>
  </si>
  <si>
    <t>128_100</t>
  </si>
  <si>
    <t>128_1000</t>
  </si>
  <si>
    <t>128_10000</t>
  </si>
  <si>
    <t>128_50000</t>
  </si>
  <si>
    <t>总计</t>
  </si>
  <si>
    <t>列标签</t>
  </si>
  <si>
    <t>facteur</t>
  </si>
  <si>
    <t>vitesse</t>
  </si>
  <si>
    <t>求和项:vitesse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</si>
</sst>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[result.xlsx]Sheet6!数据透视表12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Sheet6!$B$1:$B$2</c:f>
              <c:strCache>
                <c:ptCount val="1"/>
                <c:pt idx="0">
                  <c:v>128_100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Sheet6!$B$3:$B$7</c:f>
              <c:numCache>
                <c:formatCode>General</c:formatCode>
                <c:ptCount val="4"/>
                <c:pt idx="0">
                  <c:v>1</c:v>
                </c:pt>
                <c:pt idx="1">
                  <c:v>1.8126897389192473</c:v>
                </c:pt>
                <c:pt idx="2">
                  <c:v>2.3746271624577453</c:v>
                </c:pt>
                <c:pt idx="3">
                  <c:v>9.6679916775285184E-3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0-4F02-8300-B869096D692E}"/>
            </c:ext>
          </c:extLst>
        </c:ser>
        <c:ser>
          <c:idx val="1"/>
          <c:order val="1"/>
          <c:tx>
            <c:strRef>
              <c:f>Sheet6!$C$1:$C$2</c:f>
              <c:strCache>
                <c:ptCount val="1"/>
                <c:pt idx="0">
                  <c:v>128_1000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Sheet6!$C$3:$C$7</c:f>
              <c:numCache>
                <c:formatCode>General</c:formatCode>
                <c:ptCount val="4"/>
                <c:pt idx="0">
                  <c:v>1</c:v>
                </c:pt>
                <c:pt idx="1">
                  <c:v>1.6291365595968181</c:v>
                </c:pt>
                <c:pt idx="2">
                  <c:v>2.0896240191592517</c:v>
                </c:pt>
                <c:pt idx="3">
                  <c:v>0.23678833984943831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0-4F02-8300-B869096D692E}"/>
            </c:ext>
          </c:extLst>
        </c:ser>
        <c:ser>
          <c:idx val="2"/>
          <c:order val="2"/>
          <c:tx>
            <c:strRef>
              <c:f>Sheet6!$D$1:$D$2</c:f>
              <c:strCache>
                <c:ptCount val="1"/>
                <c:pt idx="0">
                  <c:v>128_10000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Sheet6!$A$3:$A$7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Sheet6!$D$3:$D$7</c:f>
              <c:numCache>
                <c:formatCode>General</c:formatCode>
                <c:ptCount val="4"/>
                <c:pt idx="0">
                  <c:v>1</c:v>
                </c:pt>
                <c:pt idx="1">
                  <c:v>1.5681848562671126</c:v>
                </c:pt>
                <c:pt idx="2">
                  <c:v>1.9658446379531624</c:v>
                </c:pt>
                <c:pt idx="3">
                  <c:v>0.34498163616637323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80-4F02-8300-B869096D692E}"/>
            </c:ext>
          </c:extLst>
        </c:ser>
        <c:ser>
          <c:idx val="3"/>
          <c:order val="3"/>
          <c:tx>
            <c:strRef>
              <c:f>Sheet6!$E$1:$E$2</c:f>
              <c:strCache>
                <c:ptCount val="1"/>
                <c:pt idx="0">
                  <c:v>128_50000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Sheet6!$A$3:$A$7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Sheet6!$E$3:$E$7</c:f>
              <c:numCache>
                <c:formatCode>General</c:formatCode>
                <c:ptCount val="4"/>
                <c:pt idx="0">
                  <c:v>1</c:v>
                </c:pt>
                <c:pt idx="1">
                  <c:v>1.5637453743786256</c:v>
                </c:pt>
                <c:pt idx="2">
                  <c:v>1.8414475234734515</c:v>
                </c:pt>
                <c:pt idx="3">
                  <c:v>1.2636059256102872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80-4F02-8300-B869096D6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986704"/>
        <c:axId val="535985744"/>
      </c:lineChart>
      <c:catAx>
        <c:axId val="5359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85744"/>
        <c:crosses val="autoZero"/>
        <c:auto val="1"/>
        <c:lblAlgn val="ctr"/>
        <c:lblOffset val="100"/>
        <c:noMultiLvlLbl val="0"/>
      </c:catAx>
      <c:valAx>
        <c:axId val="53598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Sheet1!$A$2:$E$2</c:f>
              <c:numCache>
                <c:formatCode>General</c:formatCode>
                <c:ptCount val="5"/>
                <c:pt idx="0">
                  <c:v>128</c:v>
                </c:pt>
                <c:pt idx="1">
                  <c:v>100</c:v>
                </c:pt>
                <c:pt idx="2">
                  <c:v>1</c:v>
                </c:pt>
                <c:pt idx="3">
                  <c:v>0</c:v>
                </c:pt>
                <c:pt idx="4">
                  <c:v>2388.4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98-4C8F-89BA-EABC7C85B53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84-474B-837E-24929C54E0B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Sheet1!$A$3:$E$3</c:f>
              <c:numCache>
                <c:formatCode>General</c:formatCode>
                <c:ptCount val="5"/>
                <c:pt idx="0">
                  <c:v>128</c:v>
                </c:pt>
                <c:pt idx="1">
                  <c:v>1000</c:v>
                </c:pt>
                <c:pt idx="2">
                  <c:v>1</c:v>
                </c:pt>
                <c:pt idx="3">
                  <c:v>0</c:v>
                </c:pt>
                <c:pt idx="4">
                  <c:v>21464.2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84-474B-837E-24929C54E0B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84-474B-837E-24929C54E0B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Sheet1!$A$4:$E$4</c:f>
              <c:numCache>
                <c:formatCode>General</c:formatCode>
                <c:ptCount val="5"/>
                <c:pt idx="0">
                  <c:v>128</c:v>
                </c:pt>
                <c:pt idx="1">
                  <c:v>10000</c:v>
                </c:pt>
                <c:pt idx="2">
                  <c:v>1</c:v>
                </c:pt>
                <c:pt idx="3">
                  <c:v>0</c:v>
                </c:pt>
                <c:pt idx="4">
                  <c:v>199431.4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84-474B-837E-24929C54E0B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Sheet1!$A$5:$E$5</c:f>
              <c:numCache>
                <c:formatCode>General</c:formatCode>
                <c:ptCount val="5"/>
                <c:pt idx="0">
                  <c:v>128</c:v>
                </c:pt>
                <c:pt idx="1">
                  <c:v>50000</c:v>
                </c:pt>
                <c:pt idx="2">
                  <c:v>1</c:v>
                </c:pt>
                <c:pt idx="3">
                  <c:v>0</c:v>
                </c:pt>
                <c:pt idx="4">
                  <c:v>915724.6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84-474B-837E-24929C54E0B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884-474B-837E-24929C54E0B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Sheet1!$A$6:$E$6</c:f>
              <c:numCache>
                <c:formatCode>General</c:formatCode>
                <c:ptCount val="5"/>
                <c:pt idx="0">
                  <c:v>128</c:v>
                </c:pt>
                <c:pt idx="1">
                  <c:v>100</c:v>
                </c:pt>
                <c:pt idx="2">
                  <c:v>2</c:v>
                </c:pt>
                <c:pt idx="3">
                  <c:v>0</c:v>
                </c:pt>
                <c:pt idx="4">
                  <c:v>1317.6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884-474B-837E-24929C54E0BB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84-474B-837E-24929C54E0BB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Sheet1!$A$7:$E$7</c:f>
              <c:numCache>
                <c:formatCode>General</c:formatCode>
                <c:ptCount val="5"/>
                <c:pt idx="0">
                  <c:v>128</c:v>
                </c:pt>
                <c:pt idx="1">
                  <c:v>1000</c:v>
                </c:pt>
                <c:pt idx="2">
                  <c:v>2</c:v>
                </c:pt>
                <c:pt idx="3">
                  <c:v>0</c:v>
                </c:pt>
                <c:pt idx="4">
                  <c:v>13175.2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884-474B-837E-24929C54E0BB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884-474B-837E-24929C54E0BB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Sheet1!$A$8:$E$8</c:f>
              <c:numCache>
                <c:formatCode>General</c:formatCode>
                <c:ptCount val="5"/>
                <c:pt idx="0">
                  <c:v>128</c:v>
                </c:pt>
                <c:pt idx="1">
                  <c:v>10000</c:v>
                </c:pt>
                <c:pt idx="2">
                  <c:v>2</c:v>
                </c:pt>
                <c:pt idx="3">
                  <c:v>0</c:v>
                </c:pt>
                <c:pt idx="4">
                  <c:v>127173.4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884-474B-837E-24929C54E0BB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Sheet1!$A$9:$E$9</c:f>
              <c:numCache>
                <c:formatCode>General</c:formatCode>
                <c:ptCount val="5"/>
                <c:pt idx="0">
                  <c:v>128</c:v>
                </c:pt>
                <c:pt idx="1">
                  <c:v>50000</c:v>
                </c:pt>
                <c:pt idx="2">
                  <c:v>2</c:v>
                </c:pt>
                <c:pt idx="3">
                  <c:v>0</c:v>
                </c:pt>
                <c:pt idx="4">
                  <c:v>585597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884-474B-837E-24929C54E0BB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884-474B-837E-24929C54E0BB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Sheet1!$A$10:$E$10</c:f>
              <c:numCache>
                <c:formatCode>General</c:formatCode>
                <c:ptCount val="5"/>
                <c:pt idx="0">
                  <c:v>128</c:v>
                </c:pt>
                <c:pt idx="1">
                  <c:v>100</c:v>
                </c:pt>
                <c:pt idx="2">
                  <c:v>4</c:v>
                </c:pt>
                <c:pt idx="3">
                  <c:v>0</c:v>
                </c:pt>
                <c:pt idx="4">
                  <c:v>1005.8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884-474B-837E-24929C54E0BB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884-474B-837E-24929C54E0BB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Sheet1!$A$11:$E$11</c:f>
              <c:numCache>
                <c:formatCode>General</c:formatCode>
                <c:ptCount val="5"/>
                <c:pt idx="0">
                  <c:v>128</c:v>
                </c:pt>
                <c:pt idx="1">
                  <c:v>1000</c:v>
                </c:pt>
                <c:pt idx="2">
                  <c:v>4</c:v>
                </c:pt>
                <c:pt idx="3">
                  <c:v>0</c:v>
                </c:pt>
                <c:pt idx="4">
                  <c:v>10271.799999999999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884-474B-837E-24929C54E0BB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884-474B-837E-24929C54E0BB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Sheet1!$A$12:$E$12</c:f>
              <c:numCache>
                <c:formatCode>General</c:formatCode>
                <c:ptCount val="5"/>
                <c:pt idx="0">
                  <c:v>128</c:v>
                </c:pt>
                <c:pt idx="1">
                  <c:v>10000</c:v>
                </c:pt>
                <c:pt idx="2">
                  <c:v>4</c:v>
                </c:pt>
                <c:pt idx="3">
                  <c:v>0</c:v>
                </c:pt>
                <c:pt idx="4">
                  <c:v>101448.2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884-474B-837E-24929C54E0BB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Sheet1!$A$1:$E$1</c:f>
              <c:strCache>
                <c:ptCount val="5"/>
                <c:pt idx="0">
                  <c:v>system_size</c:v>
                </c:pt>
                <c:pt idx="1">
                  <c:v>step</c:v>
                </c:pt>
                <c:pt idx="2">
                  <c:v>nbcore</c:v>
                </c:pt>
                <c:pt idx="3">
                  <c:v>name</c:v>
                </c:pt>
                <c:pt idx="4">
                  <c:v>duration</c:v>
                </c:pt>
              </c:strCache>
            </c:strRef>
          </c:xVal>
          <c:yVal>
            <c:numRef>
              <c:f>Sheet1!$A$13:$E$13</c:f>
              <c:numCache>
                <c:formatCode>General</c:formatCode>
                <c:ptCount val="5"/>
                <c:pt idx="0">
                  <c:v>128</c:v>
                </c:pt>
                <c:pt idx="1">
                  <c:v>50000</c:v>
                </c:pt>
                <c:pt idx="2">
                  <c:v>4</c:v>
                </c:pt>
                <c:pt idx="3">
                  <c:v>0</c:v>
                </c:pt>
                <c:pt idx="4">
                  <c:v>497285.2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884-474B-837E-24929C54E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25592"/>
        <c:axId val="555426552"/>
      </c:scatterChart>
      <c:valAx>
        <c:axId val="555425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26552"/>
        <c:crosses val="autoZero"/>
        <c:crossBetween val="midCat"/>
      </c:valAx>
      <c:valAx>
        <c:axId val="55542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25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9</xdr:row>
      <xdr:rowOff>104775</xdr:rowOff>
    </xdr:from>
    <xdr:to>
      <xdr:col>15</xdr:col>
      <xdr:colOff>95250</xdr:colOff>
      <xdr:row>23</xdr:row>
      <xdr:rowOff>180975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06FA1B-F049-4CEC-B3A8-16F617689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7</xdr:row>
      <xdr:rowOff>0</xdr:rowOff>
    </xdr:from>
    <xdr:to>
      <xdr:col>20</xdr:col>
      <xdr:colOff>533400</xdr:colOff>
      <xdr:row>22</xdr:row>
      <xdr:rowOff>52387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1B10488-1663-492A-BAB6-6FBD79A3E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hur" refreshedDate="43837.771581250003" createdVersion="6" refreshedVersion="6" minRefreshableVersion="3" recordCount="16" xr:uid="{79823C24-6467-41B2-99BF-E8B21423F023}">
  <cacheSource type="worksheet">
    <worksheetSource ref="A1:G17" sheet="Sheet1"/>
  </cacheSource>
  <cacheFields count="7">
    <cacheField name="system_size" numFmtId="0">
      <sharedItems containsSemiMixedTypes="0" containsString="0" containsNumber="1" containsInteger="1" minValue="128" maxValue="128"/>
    </cacheField>
    <cacheField name="step" numFmtId="0">
      <sharedItems containsSemiMixedTypes="0" containsString="0" containsNumber="1" containsInteger="1" minValue="100" maxValue="50000"/>
    </cacheField>
    <cacheField name="nbcore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ame" numFmtId="0">
      <sharedItems count="6">
        <s v="128_100"/>
        <s v="128_1000"/>
        <s v="128_10000"/>
        <s v="128_50000"/>
        <s v="128_5000" u="1"/>
        <s v="128_500" u="1"/>
      </sharedItems>
    </cacheField>
    <cacheField name="duration" numFmtId="0">
      <sharedItems containsSemiMixedTypes="0" containsString="0" containsNumber="1" minValue="1005.8" maxValue="915724.6"/>
    </cacheField>
    <cacheField name="facteur" numFmtId="0">
      <sharedItems containsSemiMixedTypes="0" containsString="0" containsNumber="1" minValue="0.42111874057946741" maxValue="103.4340981410149"/>
    </cacheField>
    <cacheField name="vitesse" numFmtId="0">
      <sharedItems containsSemiMixedTypes="0" containsString="0" containsNumber="1" minValue="9.6679916775285184E-3" maxValue="2.37462716245774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28"/>
    <n v="100"/>
    <x v="0"/>
    <x v="0"/>
    <n v="2388.4"/>
    <n v="1"/>
    <n v="1"/>
  </r>
  <r>
    <n v="128"/>
    <n v="1000"/>
    <x v="0"/>
    <x v="1"/>
    <n v="21464.2"/>
    <n v="1"/>
    <n v="1"/>
  </r>
  <r>
    <n v="128"/>
    <n v="10000"/>
    <x v="0"/>
    <x v="2"/>
    <n v="199431.4"/>
    <n v="1"/>
    <n v="1"/>
  </r>
  <r>
    <n v="128"/>
    <n v="50000"/>
    <x v="0"/>
    <x v="3"/>
    <n v="915724.6"/>
    <n v="1"/>
    <n v="1"/>
  </r>
  <r>
    <n v="128"/>
    <n v="100"/>
    <x v="1"/>
    <x v="0"/>
    <n v="1317.6"/>
    <n v="0.55166638753977548"/>
    <n v="1.8126897389192473"/>
  </r>
  <r>
    <n v="128"/>
    <n v="1000"/>
    <x v="1"/>
    <x v="1"/>
    <n v="13175.2"/>
    <n v="0.61382208514642989"/>
    <n v="1.6291365595968181"/>
  </r>
  <r>
    <n v="128"/>
    <n v="10000"/>
    <x v="1"/>
    <x v="2"/>
    <n v="127173.4"/>
    <n v="0.6376799240240002"/>
    <n v="1.5681848562671126"/>
  </r>
  <r>
    <n v="128"/>
    <n v="50000"/>
    <x v="1"/>
    <x v="3"/>
    <n v="585597"/>
    <n v="0.63949030090487902"/>
    <n v="1.5637453743786256"/>
  </r>
  <r>
    <n v="128"/>
    <n v="100"/>
    <x v="2"/>
    <x v="0"/>
    <n v="1005.8"/>
    <n v="0.42111874057946741"/>
    <n v="2.3746271624577453"/>
  </r>
  <r>
    <n v="128"/>
    <n v="1000"/>
    <x v="2"/>
    <x v="1"/>
    <n v="10271.799999999999"/>
    <n v="0.47855498923789375"/>
    <n v="2.0896240191592517"/>
  </r>
  <r>
    <n v="128"/>
    <n v="10000"/>
    <x v="2"/>
    <x v="2"/>
    <n v="101448.2"/>
    <n v="0.5086871977030698"/>
    <n v="1.9658446379531624"/>
  </r>
  <r>
    <n v="128"/>
    <n v="50000"/>
    <x v="2"/>
    <x v="3"/>
    <n v="497285.2"/>
    <n v="0.54305104394923975"/>
    <n v="1.8414475234734515"/>
  </r>
  <r>
    <n v="128"/>
    <n v="100"/>
    <x v="3"/>
    <x v="0"/>
    <n v="247042"/>
    <n v="103.4340981410149"/>
    <n v="9.6679916775285184E-3"/>
  </r>
  <r>
    <n v="128"/>
    <n v="1000"/>
    <x v="3"/>
    <x v="1"/>
    <n v="90647.2"/>
    <n v="4.2231809245161704"/>
    <n v="0.23678833984943831"/>
  </r>
  <r>
    <n v="128"/>
    <n v="10000"/>
    <x v="3"/>
    <x v="2"/>
    <n v="578092.80000000005"/>
    <n v="2.8987050183672185"/>
    <n v="0.34498163616637323"/>
  </r>
  <r>
    <n v="128"/>
    <n v="50000"/>
    <x v="3"/>
    <x v="3"/>
    <n v="724691.6"/>
    <n v="0.79138596910031689"/>
    <n v="1.26360592561028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CBBD3-8612-44A4-88E5-F99F82B4C4BF}" name="数据透视表12" cacheId="1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F7" firstHeaderRow="1" firstDataRow="2" firstDataCol="1"/>
  <pivotFields count="7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7">
        <item x="0"/>
        <item x="1"/>
        <item x="2"/>
        <item m="1" x="5"/>
        <item m="1" x="4"/>
        <item x="3"/>
        <item t="default"/>
      </items>
    </pivotField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5"/>
    </i>
    <i t="grand">
      <x/>
    </i>
  </colItems>
  <dataFields count="1">
    <dataField name="求和项:vitesse" fld="6" baseField="0" baseItem="0"/>
  </dataFields>
  <chartFormats count="6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754D-BDD2-454D-AD5D-B14B6F575187}">
  <dimension ref="A1:F7"/>
  <sheetViews>
    <sheetView workbookViewId="0">
      <selection activeCell="G2" sqref="G2"/>
    </sheetView>
  </sheetViews>
  <sheetFormatPr defaultRowHeight="15" x14ac:dyDescent="0.25"/>
  <cols>
    <col min="1" max="1" width="14.42578125" bestFit="1" customWidth="1"/>
    <col min="2" max="8" width="12" bestFit="1" customWidth="1"/>
    <col min="9" max="9" width="22.7109375" bestFit="1" customWidth="1"/>
    <col min="10" max="10" width="8" bestFit="1" customWidth="1"/>
    <col min="11" max="11" width="9" bestFit="1" customWidth="1"/>
    <col min="12" max="12" width="10" bestFit="1" customWidth="1"/>
    <col min="13" max="13" width="8" bestFit="1" customWidth="1"/>
    <col min="14" max="14" width="9" bestFit="1" customWidth="1"/>
    <col min="15" max="15" width="10" bestFit="1" customWidth="1"/>
    <col min="16" max="16" width="6.7109375" bestFit="1" customWidth="1"/>
    <col min="17" max="17" width="13.85546875" bestFit="1" customWidth="1"/>
    <col min="18" max="18" width="21.7109375" bestFit="1" customWidth="1"/>
    <col min="19" max="19" width="13.85546875" bestFit="1" customWidth="1"/>
    <col min="20" max="20" width="21.7109375" bestFit="1" customWidth="1"/>
    <col min="21" max="21" width="13.85546875" bestFit="1" customWidth="1"/>
    <col min="22" max="22" width="21.7109375" bestFit="1" customWidth="1"/>
    <col min="23" max="23" width="13.85546875" bestFit="1" customWidth="1"/>
    <col min="24" max="24" width="21.7109375" bestFit="1" customWidth="1"/>
    <col min="25" max="25" width="13.85546875" bestFit="1" customWidth="1"/>
    <col min="26" max="26" width="21.7109375" bestFit="1" customWidth="1"/>
    <col min="27" max="27" width="13.85546875" bestFit="1" customWidth="1"/>
    <col min="28" max="28" width="21.7109375" bestFit="1" customWidth="1"/>
    <col min="29" max="29" width="13.85546875" bestFit="1" customWidth="1"/>
    <col min="30" max="30" width="21.7109375" bestFit="1" customWidth="1"/>
    <col min="31" max="31" width="12.85546875" bestFit="1" customWidth="1"/>
    <col min="32" max="32" width="21.7109375" bestFit="1" customWidth="1"/>
    <col min="33" max="33" width="5.28515625" bestFit="1" customWidth="1"/>
  </cols>
  <sheetData>
    <row r="1" spans="1:6" x14ac:dyDescent="0.25">
      <c r="A1" s="1" t="s">
        <v>14</v>
      </c>
      <c r="B1" s="1" t="s">
        <v>11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4</v>
      </c>
    </row>
    <row r="4" spans="1:6" x14ac:dyDescent="0.25">
      <c r="A4" s="2">
        <v>2</v>
      </c>
      <c r="B4" s="3">
        <v>1.8126897389192473</v>
      </c>
      <c r="C4" s="3">
        <v>1.6291365595968181</v>
      </c>
      <c r="D4" s="3">
        <v>1.5681848562671126</v>
      </c>
      <c r="E4" s="3">
        <v>1.5637453743786256</v>
      </c>
      <c r="F4" s="3">
        <v>6.5737565291618036</v>
      </c>
    </row>
    <row r="5" spans="1:6" x14ac:dyDescent="0.25">
      <c r="A5" s="2">
        <v>4</v>
      </c>
      <c r="B5" s="3">
        <v>2.3746271624577453</v>
      </c>
      <c r="C5" s="3">
        <v>2.0896240191592517</v>
      </c>
      <c r="D5" s="3">
        <v>1.9658446379531624</v>
      </c>
      <c r="E5" s="3">
        <v>1.8414475234734515</v>
      </c>
      <c r="F5" s="3">
        <v>8.2715433430436107</v>
      </c>
    </row>
    <row r="6" spans="1:6" x14ac:dyDescent="0.25">
      <c r="A6" s="2">
        <v>8</v>
      </c>
      <c r="B6" s="3">
        <v>9.6679916775285184E-3</v>
      </c>
      <c r="C6" s="3">
        <v>0.23678833984943831</v>
      </c>
      <c r="D6" s="3">
        <v>0.34498163616637323</v>
      </c>
      <c r="E6" s="3">
        <v>1.2636059256102872</v>
      </c>
      <c r="F6" s="3">
        <v>1.8550438933036273</v>
      </c>
    </row>
    <row r="7" spans="1:6" x14ac:dyDescent="0.25">
      <c r="A7" s="2" t="s">
        <v>10</v>
      </c>
      <c r="B7" s="3">
        <v>5.1969848930545215</v>
      </c>
      <c r="C7" s="3">
        <v>4.9555489186055084</v>
      </c>
      <c r="D7" s="3">
        <v>4.8790111303866492</v>
      </c>
      <c r="E7" s="3">
        <v>5.6687988234623647</v>
      </c>
      <c r="F7" s="3">
        <v>20.700343765509043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B34F-425C-4F52-B765-C836A1CFB6C2}">
  <dimension ref="A1:L33"/>
  <sheetViews>
    <sheetView tabSelected="1" workbookViewId="0">
      <selection activeCell="H30" sqref="H30"/>
    </sheetView>
  </sheetViews>
  <sheetFormatPr defaultRowHeight="15" x14ac:dyDescent="0.25"/>
  <cols>
    <col min="1" max="1" width="11.7109375" bestFit="1" customWidth="1"/>
    <col min="2" max="2" width="11.7109375" customWidth="1"/>
    <col min="4" max="4" width="11.7109375" customWidth="1"/>
    <col min="8" max="8" width="9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12</v>
      </c>
      <c r="G1" t="s">
        <v>13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>
        <v>128</v>
      </c>
      <c r="B2">
        <v>100</v>
      </c>
      <c r="C2">
        <v>1</v>
      </c>
      <c r="D2" t="str">
        <f>CONCATENATE(A2,"_",B2)</f>
        <v>128_100</v>
      </c>
      <c r="E2">
        <f t="shared" ref="E2:E5" si="0">AVERAGE(H2:L2)</f>
        <v>2388.4</v>
      </c>
      <c r="F2">
        <f t="shared" ref="F2:F13" si="1">E2/E2</f>
        <v>1</v>
      </c>
      <c r="G2">
        <f>1/F2</f>
        <v>1</v>
      </c>
      <c r="H2">
        <v>1888</v>
      </c>
      <c r="I2">
        <v>2338</v>
      </c>
      <c r="J2">
        <v>2495</v>
      </c>
      <c r="K2">
        <v>2979</v>
      </c>
      <c r="L2">
        <v>2242</v>
      </c>
    </row>
    <row r="3" spans="1:12" x14ac:dyDescent="0.25">
      <c r="A3">
        <v>128</v>
      </c>
      <c r="B3">
        <v>1000</v>
      </c>
      <c r="C3">
        <v>1</v>
      </c>
      <c r="D3" t="str">
        <f t="shared" ref="D3:D33" si="2">CONCATENATE(A3,"_",B3)</f>
        <v>128_1000</v>
      </c>
      <c r="E3">
        <f t="shared" si="0"/>
        <v>21464.2</v>
      </c>
      <c r="F3">
        <f t="shared" si="1"/>
        <v>1</v>
      </c>
      <c r="G3">
        <f t="shared" ref="G3:G17" si="3">1/F3</f>
        <v>1</v>
      </c>
      <c r="H3">
        <v>19273</v>
      </c>
      <c r="I3">
        <v>20508</v>
      </c>
      <c r="J3">
        <v>20806</v>
      </c>
      <c r="K3">
        <v>23440</v>
      </c>
      <c r="L3">
        <v>23294</v>
      </c>
    </row>
    <row r="4" spans="1:12" x14ac:dyDescent="0.25">
      <c r="A4">
        <v>128</v>
      </c>
      <c r="B4">
        <v>10000</v>
      </c>
      <c r="C4">
        <v>1</v>
      </c>
      <c r="D4" t="str">
        <f t="shared" si="2"/>
        <v>128_10000</v>
      </c>
      <c r="E4">
        <f t="shared" si="0"/>
        <v>199431.4</v>
      </c>
      <c r="F4">
        <f t="shared" si="1"/>
        <v>1</v>
      </c>
      <c r="G4">
        <f t="shared" si="3"/>
        <v>1</v>
      </c>
      <c r="H4">
        <v>191909</v>
      </c>
      <c r="I4">
        <v>202197</v>
      </c>
      <c r="J4">
        <v>199376</v>
      </c>
      <c r="K4">
        <v>201329</v>
      </c>
      <c r="L4">
        <v>202346</v>
      </c>
    </row>
    <row r="5" spans="1:12" x14ac:dyDescent="0.25">
      <c r="A5">
        <v>128</v>
      </c>
      <c r="B5">
        <v>50000</v>
      </c>
      <c r="C5">
        <v>1</v>
      </c>
      <c r="D5" t="str">
        <f t="shared" si="2"/>
        <v>128_50000</v>
      </c>
      <c r="E5">
        <f t="shared" si="0"/>
        <v>915724.6</v>
      </c>
      <c r="F5">
        <f t="shared" si="1"/>
        <v>1</v>
      </c>
      <c r="G5">
        <f t="shared" si="3"/>
        <v>1</v>
      </c>
      <c r="H5">
        <v>994561</v>
      </c>
      <c r="I5">
        <v>974125</v>
      </c>
      <c r="J5">
        <v>884636</v>
      </c>
      <c r="K5">
        <v>860665</v>
      </c>
      <c r="L5">
        <v>864636</v>
      </c>
    </row>
    <row r="6" spans="1:12" x14ac:dyDescent="0.25">
      <c r="A6">
        <v>128</v>
      </c>
      <c r="B6">
        <v>100</v>
      </c>
      <c r="C6">
        <v>2</v>
      </c>
      <c r="D6" t="str">
        <f t="shared" si="2"/>
        <v>128_100</v>
      </c>
      <c r="E6">
        <f t="shared" ref="E6:E9" si="4">AVERAGE(H6:L6)</f>
        <v>1317.6</v>
      </c>
      <c r="F6">
        <f>E6/E2</f>
        <v>0.55166638753977548</v>
      </c>
      <c r="G6">
        <f t="shared" si="3"/>
        <v>1.8126897389192473</v>
      </c>
      <c r="H6">
        <v>1291</v>
      </c>
      <c r="I6">
        <v>1114</v>
      </c>
      <c r="J6">
        <v>1301</v>
      </c>
      <c r="K6">
        <v>1580</v>
      </c>
      <c r="L6">
        <v>1302</v>
      </c>
    </row>
    <row r="7" spans="1:12" x14ac:dyDescent="0.25">
      <c r="A7">
        <v>128</v>
      </c>
      <c r="B7">
        <v>1000</v>
      </c>
      <c r="C7">
        <v>2</v>
      </c>
      <c r="D7" t="str">
        <f t="shared" si="2"/>
        <v>128_1000</v>
      </c>
      <c r="E7">
        <f t="shared" si="4"/>
        <v>13175.2</v>
      </c>
      <c r="F7">
        <f>E7/E3</f>
        <v>0.61382208514642989</v>
      </c>
      <c r="G7">
        <f t="shared" si="3"/>
        <v>1.6291365595968181</v>
      </c>
      <c r="H7">
        <v>11956</v>
      </c>
      <c r="I7">
        <v>12830</v>
      </c>
      <c r="J7">
        <v>16272</v>
      </c>
      <c r="K7">
        <v>12740</v>
      </c>
      <c r="L7">
        <v>12078</v>
      </c>
    </row>
    <row r="8" spans="1:12" x14ac:dyDescent="0.25">
      <c r="A8">
        <v>128</v>
      </c>
      <c r="B8">
        <v>10000</v>
      </c>
      <c r="C8">
        <v>2</v>
      </c>
      <c r="D8" t="str">
        <f t="shared" si="2"/>
        <v>128_10000</v>
      </c>
      <c r="E8">
        <f t="shared" si="4"/>
        <v>127173.4</v>
      </c>
      <c r="F8">
        <f>E8/E4</f>
        <v>0.6376799240240002</v>
      </c>
      <c r="G8">
        <f t="shared" si="3"/>
        <v>1.5681848562671126</v>
      </c>
      <c r="H8">
        <v>116202</v>
      </c>
      <c r="I8">
        <v>132911</v>
      </c>
      <c r="J8">
        <v>127957</v>
      </c>
      <c r="K8">
        <v>134046</v>
      </c>
      <c r="L8">
        <v>124751</v>
      </c>
    </row>
    <row r="9" spans="1:12" x14ac:dyDescent="0.25">
      <c r="A9">
        <v>128</v>
      </c>
      <c r="B9">
        <v>50000</v>
      </c>
      <c r="C9">
        <v>2</v>
      </c>
      <c r="D9" t="str">
        <f t="shared" si="2"/>
        <v>128_50000</v>
      </c>
      <c r="E9">
        <f t="shared" si="4"/>
        <v>585597</v>
      </c>
      <c r="F9">
        <f>E9/E5</f>
        <v>0.63949030090487902</v>
      </c>
      <c r="G9">
        <f t="shared" si="3"/>
        <v>1.5637453743786256</v>
      </c>
      <c r="H9">
        <v>554566</v>
      </c>
      <c r="I9">
        <v>573547</v>
      </c>
      <c r="J9">
        <v>615936</v>
      </c>
      <c r="K9">
        <v>587259</v>
      </c>
      <c r="L9">
        <v>596677</v>
      </c>
    </row>
    <row r="10" spans="1:12" x14ac:dyDescent="0.25">
      <c r="A10">
        <v>128</v>
      </c>
      <c r="B10">
        <v>100</v>
      </c>
      <c r="C10">
        <v>4</v>
      </c>
      <c r="D10" t="str">
        <f t="shared" si="2"/>
        <v>128_100</v>
      </c>
      <c r="E10">
        <f t="shared" ref="E10:E33" si="5">AVERAGE(H10:L10)</f>
        <v>1005.8</v>
      </c>
      <c r="F10">
        <f>E10/E2</f>
        <v>0.42111874057946741</v>
      </c>
      <c r="G10">
        <f t="shared" si="3"/>
        <v>2.3746271624577453</v>
      </c>
      <c r="H10">
        <v>1159</v>
      </c>
      <c r="I10">
        <v>954</v>
      </c>
      <c r="J10">
        <v>1037</v>
      </c>
      <c r="K10">
        <v>993</v>
      </c>
      <c r="L10">
        <v>886</v>
      </c>
    </row>
    <row r="11" spans="1:12" x14ac:dyDescent="0.25">
      <c r="A11">
        <v>128</v>
      </c>
      <c r="B11">
        <v>1000</v>
      </c>
      <c r="C11">
        <v>4</v>
      </c>
      <c r="D11" t="str">
        <f t="shared" si="2"/>
        <v>128_1000</v>
      </c>
      <c r="E11">
        <f t="shared" si="5"/>
        <v>10271.799999999999</v>
      </c>
      <c r="F11">
        <f>E11/E3</f>
        <v>0.47855498923789375</v>
      </c>
      <c r="G11">
        <f t="shared" si="3"/>
        <v>2.0896240191592517</v>
      </c>
      <c r="H11">
        <v>9076</v>
      </c>
      <c r="I11">
        <v>11615</v>
      </c>
      <c r="J11">
        <v>8304</v>
      </c>
      <c r="K11">
        <v>13418</v>
      </c>
      <c r="L11">
        <v>8946</v>
      </c>
    </row>
    <row r="12" spans="1:12" x14ac:dyDescent="0.25">
      <c r="A12">
        <v>128</v>
      </c>
      <c r="B12">
        <v>10000</v>
      </c>
      <c r="C12">
        <v>4</v>
      </c>
      <c r="D12" t="str">
        <f t="shared" si="2"/>
        <v>128_10000</v>
      </c>
      <c r="E12">
        <f t="shared" si="5"/>
        <v>101448.2</v>
      </c>
      <c r="F12">
        <f>E12/E4</f>
        <v>0.5086871977030698</v>
      </c>
      <c r="G12">
        <f t="shared" si="3"/>
        <v>1.9658446379531624</v>
      </c>
      <c r="H12">
        <v>97280</v>
      </c>
      <c r="I12">
        <v>101998</v>
      </c>
      <c r="J12">
        <v>107958</v>
      </c>
      <c r="K12">
        <v>98012</v>
      </c>
      <c r="L12">
        <v>101993</v>
      </c>
    </row>
    <row r="13" spans="1:12" x14ac:dyDescent="0.25">
      <c r="A13">
        <v>128</v>
      </c>
      <c r="B13">
        <v>50000</v>
      </c>
      <c r="C13">
        <v>4</v>
      </c>
      <c r="D13" t="str">
        <f t="shared" si="2"/>
        <v>128_50000</v>
      </c>
      <c r="E13">
        <f t="shared" si="5"/>
        <v>497285.2</v>
      </c>
      <c r="F13">
        <f>E13/E5</f>
        <v>0.54305104394923975</v>
      </c>
      <c r="G13">
        <f t="shared" si="3"/>
        <v>1.8414475234734515</v>
      </c>
      <c r="H13">
        <v>466078</v>
      </c>
      <c r="I13">
        <v>487626</v>
      </c>
      <c r="J13">
        <v>461958</v>
      </c>
      <c r="K13">
        <v>525649</v>
      </c>
      <c r="L13">
        <v>545115</v>
      </c>
    </row>
    <row r="14" spans="1:12" x14ac:dyDescent="0.25">
      <c r="A14">
        <v>128</v>
      </c>
      <c r="B14">
        <v>100</v>
      </c>
      <c r="C14">
        <v>8</v>
      </c>
      <c r="D14" t="str">
        <f t="shared" si="2"/>
        <v>128_100</v>
      </c>
      <c r="E14">
        <f t="shared" si="5"/>
        <v>247042</v>
      </c>
      <c r="F14">
        <f>E14/E2</f>
        <v>103.4340981410149</v>
      </c>
      <c r="G14">
        <f t="shared" si="3"/>
        <v>9.6679916775285184E-3</v>
      </c>
      <c r="H14">
        <v>533642</v>
      </c>
      <c r="I14">
        <v>405451</v>
      </c>
      <c r="J14">
        <v>157092</v>
      </c>
      <c r="K14">
        <v>27273</v>
      </c>
      <c r="L14">
        <v>111752</v>
      </c>
    </row>
    <row r="15" spans="1:12" x14ac:dyDescent="0.25">
      <c r="A15">
        <v>128</v>
      </c>
      <c r="B15">
        <v>1000</v>
      </c>
      <c r="C15">
        <v>8</v>
      </c>
      <c r="D15" t="str">
        <f t="shared" si="2"/>
        <v>128_1000</v>
      </c>
      <c r="E15">
        <f t="shared" si="5"/>
        <v>90647.2</v>
      </c>
      <c r="F15">
        <f>E15/E3</f>
        <v>4.2231809245161704</v>
      </c>
      <c r="G15">
        <f t="shared" si="3"/>
        <v>0.23678833984943831</v>
      </c>
      <c r="H15">
        <v>154128</v>
      </c>
      <c r="I15">
        <v>19250</v>
      </c>
      <c r="J15">
        <v>35335</v>
      </c>
      <c r="K15">
        <v>122000</v>
      </c>
      <c r="L15">
        <v>122523</v>
      </c>
    </row>
    <row r="16" spans="1:12" x14ac:dyDescent="0.25">
      <c r="A16">
        <v>128</v>
      </c>
      <c r="B16">
        <v>10000</v>
      </c>
      <c r="C16">
        <v>8</v>
      </c>
      <c r="D16" t="str">
        <f t="shared" si="2"/>
        <v>128_10000</v>
      </c>
      <c r="E16">
        <f t="shared" si="5"/>
        <v>578092.80000000005</v>
      </c>
      <c r="F16">
        <f>E16/E4</f>
        <v>2.8987050183672185</v>
      </c>
      <c r="G16">
        <f t="shared" si="3"/>
        <v>0.34498163616637323</v>
      </c>
      <c r="H16">
        <v>692630</v>
      </c>
      <c r="I16">
        <v>488890</v>
      </c>
      <c r="J16">
        <v>470092</v>
      </c>
      <c r="K16">
        <v>558404</v>
      </c>
      <c r="L16">
        <v>680448</v>
      </c>
    </row>
    <row r="17" spans="1:12" x14ac:dyDescent="0.25">
      <c r="A17">
        <v>128</v>
      </c>
      <c r="B17">
        <v>50000</v>
      </c>
      <c r="C17">
        <v>8</v>
      </c>
      <c r="D17" t="str">
        <f t="shared" si="2"/>
        <v>128_50000</v>
      </c>
      <c r="E17">
        <f t="shared" si="5"/>
        <v>724691.6</v>
      </c>
      <c r="F17">
        <f>E17/E5</f>
        <v>0.79138596910031689</v>
      </c>
      <c r="G17">
        <f t="shared" si="3"/>
        <v>1.2636059256102872</v>
      </c>
      <c r="H17">
        <v>1060006</v>
      </c>
      <c r="I17">
        <v>805287</v>
      </c>
      <c r="J17">
        <v>718920</v>
      </c>
      <c r="K17">
        <v>472085</v>
      </c>
      <c r="L17">
        <v>567160</v>
      </c>
    </row>
    <row r="18" spans="1:12" x14ac:dyDescent="0.25">
      <c r="A18">
        <v>4096</v>
      </c>
      <c r="B18">
        <v>100</v>
      </c>
      <c r="C18">
        <v>1</v>
      </c>
      <c r="D18" t="str">
        <f t="shared" si="2"/>
        <v>4096_100</v>
      </c>
      <c r="E18">
        <f t="shared" si="5"/>
        <v>18900714</v>
      </c>
      <c r="H18">
        <v>19227400</v>
      </c>
      <c r="I18">
        <v>18788973</v>
      </c>
      <c r="J18">
        <v>18938560</v>
      </c>
      <c r="K18">
        <v>18709094</v>
      </c>
      <c r="L18">
        <v>18839543</v>
      </c>
    </row>
    <row r="19" spans="1:12" x14ac:dyDescent="0.25">
      <c r="A19">
        <v>4096</v>
      </c>
      <c r="B19">
        <v>1000</v>
      </c>
      <c r="C19">
        <v>1</v>
      </c>
      <c r="D19" t="str">
        <f t="shared" si="2"/>
        <v>4096_1000</v>
      </c>
      <c r="E19" t="e">
        <f t="shared" si="5"/>
        <v>#DIV/0!</v>
      </c>
    </row>
    <row r="20" spans="1:12" x14ac:dyDescent="0.25">
      <c r="A20">
        <v>4096</v>
      </c>
      <c r="B20">
        <v>10000</v>
      </c>
      <c r="C20">
        <v>1</v>
      </c>
      <c r="D20" t="str">
        <f t="shared" si="2"/>
        <v>4096_10000</v>
      </c>
      <c r="E20" t="e">
        <f t="shared" si="5"/>
        <v>#DIV/0!</v>
      </c>
    </row>
    <row r="21" spans="1:12" x14ac:dyDescent="0.25">
      <c r="A21">
        <v>4096</v>
      </c>
      <c r="B21">
        <v>50000</v>
      </c>
      <c r="C21">
        <v>1</v>
      </c>
      <c r="D21" t="str">
        <f t="shared" si="2"/>
        <v>4096_50000</v>
      </c>
      <c r="E21" t="e">
        <f t="shared" si="5"/>
        <v>#DIV/0!</v>
      </c>
    </row>
    <row r="22" spans="1:12" x14ac:dyDescent="0.25">
      <c r="A22">
        <v>4096</v>
      </c>
      <c r="B22">
        <v>100</v>
      </c>
      <c r="C22">
        <v>2</v>
      </c>
      <c r="D22" t="str">
        <f t="shared" si="2"/>
        <v>4096_100</v>
      </c>
      <c r="E22">
        <f t="shared" si="5"/>
        <v>11726462.800000001</v>
      </c>
      <c r="H22">
        <v>11702728</v>
      </c>
      <c r="I22">
        <v>11801673</v>
      </c>
      <c r="J22">
        <v>11675439</v>
      </c>
      <c r="K22">
        <v>11723507</v>
      </c>
      <c r="L22">
        <v>11728967</v>
      </c>
    </row>
    <row r="23" spans="1:12" x14ac:dyDescent="0.25">
      <c r="A23">
        <v>4096</v>
      </c>
      <c r="B23">
        <v>1000</v>
      </c>
      <c r="C23">
        <v>2</v>
      </c>
      <c r="D23" t="str">
        <f t="shared" si="2"/>
        <v>4096_1000</v>
      </c>
      <c r="E23" t="e">
        <f t="shared" si="5"/>
        <v>#DIV/0!</v>
      </c>
    </row>
    <row r="24" spans="1:12" x14ac:dyDescent="0.25">
      <c r="A24">
        <v>4096</v>
      </c>
      <c r="B24">
        <v>10000</v>
      </c>
      <c r="C24">
        <v>2</v>
      </c>
      <c r="D24" t="str">
        <f t="shared" si="2"/>
        <v>4096_10000</v>
      </c>
      <c r="E24" t="e">
        <f t="shared" si="5"/>
        <v>#DIV/0!</v>
      </c>
    </row>
    <row r="25" spans="1:12" x14ac:dyDescent="0.25">
      <c r="A25">
        <v>4096</v>
      </c>
      <c r="B25">
        <v>50000</v>
      </c>
      <c r="C25">
        <v>2</v>
      </c>
      <c r="D25" t="str">
        <f t="shared" si="2"/>
        <v>4096_50000</v>
      </c>
      <c r="E25" t="e">
        <f t="shared" si="5"/>
        <v>#DIV/0!</v>
      </c>
    </row>
    <row r="26" spans="1:12" x14ac:dyDescent="0.25">
      <c r="A26">
        <v>4096</v>
      </c>
      <c r="B26">
        <v>100</v>
      </c>
      <c r="C26">
        <v>4</v>
      </c>
      <c r="D26" t="str">
        <f t="shared" si="2"/>
        <v>4096_100</v>
      </c>
      <c r="E26">
        <f t="shared" si="5"/>
        <v>8443350.1999999993</v>
      </c>
      <c r="H26">
        <v>8480644</v>
      </c>
      <c r="I26">
        <v>8383995</v>
      </c>
      <c r="J26">
        <v>8472493</v>
      </c>
      <c r="K26">
        <v>8399084</v>
      </c>
      <c r="L26">
        <v>8480535</v>
      </c>
    </row>
    <row r="27" spans="1:12" x14ac:dyDescent="0.25">
      <c r="A27">
        <v>4096</v>
      </c>
      <c r="B27">
        <v>1000</v>
      </c>
      <c r="C27">
        <v>4</v>
      </c>
      <c r="D27" t="str">
        <f t="shared" si="2"/>
        <v>4096_1000</v>
      </c>
      <c r="E27" t="e">
        <f t="shared" si="5"/>
        <v>#DIV/0!</v>
      </c>
    </row>
    <row r="28" spans="1:12" x14ac:dyDescent="0.25">
      <c r="A28">
        <v>4096</v>
      </c>
      <c r="B28">
        <v>10000</v>
      </c>
      <c r="C28">
        <v>4</v>
      </c>
      <c r="D28" t="str">
        <f t="shared" si="2"/>
        <v>4096_10000</v>
      </c>
      <c r="E28" t="e">
        <f t="shared" si="5"/>
        <v>#DIV/0!</v>
      </c>
    </row>
    <row r="29" spans="1:12" x14ac:dyDescent="0.25">
      <c r="A29">
        <v>4096</v>
      </c>
      <c r="B29">
        <v>50000</v>
      </c>
      <c r="C29">
        <v>4</v>
      </c>
      <c r="D29" t="str">
        <f t="shared" si="2"/>
        <v>4096_50000</v>
      </c>
      <c r="E29" t="e">
        <f t="shared" si="5"/>
        <v>#DIV/0!</v>
      </c>
    </row>
    <row r="30" spans="1:12" x14ac:dyDescent="0.25">
      <c r="A30">
        <v>4096</v>
      </c>
      <c r="B30">
        <v>100</v>
      </c>
      <c r="C30">
        <v>8</v>
      </c>
      <c r="D30" t="str">
        <f t="shared" si="2"/>
        <v>4096_100</v>
      </c>
      <c r="E30">
        <f t="shared" si="5"/>
        <v>15171.8</v>
      </c>
      <c r="H30">
        <v>12081</v>
      </c>
      <c r="I30">
        <v>15918</v>
      </c>
      <c r="J30">
        <v>15531</v>
      </c>
      <c r="K30">
        <v>18056</v>
      </c>
      <c r="L30">
        <v>14273</v>
      </c>
    </row>
    <row r="31" spans="1:12" x14ac:dyDescent="0.25">
      <c r="A31">
        <v>4096</v>
      </c>
      <c r="B31">
        <v>1000</v>
      </c>
      <c r="C31">
        <v>8</v>
      </c>
      <c r="D31" t="str">
        <f t="shared" si="2"/>
        <v>4096_1000</v>
      </c>
      <c r="E31" t="e">
        <f t="shared" si="5"/>
        <v>#DIV/0!</v>
      </c>
    </row>
    <row r="32" spans="1:12" x14ac:dyDescent="0.25">
      <c r="A32">
        <v>4096</v>
      </c>
      <c r="B32">
        <v>10000</v>
      </c>
      <c r="C32">
        <v>8</v>
      </c>
      <c r="D32" t="str">
        <f t="shared" si="2"/>
        <v>4096_10000</v>
      </c>
      <c r="E32" t="e">
        <f t="shared" si="5"/>
        <v>#DIV/0!</v>
      </c>
    </row>
    <row r="33" spans="1:5" x14ac:dyDescent="0.25">
      <c r="A33">
        <v>4096</v>
      </c>
      <c r="B33">
        <v>50000</v>
      </c>
      <c r="C33">
        <v>8</v>
      </c>
      <c r="D33" t="str">
        <f t="shared" si="2"/>
        <v>4096_50000</v>
      </c>
      <c r="E33" t="e">
        <f t="shared" si="5"/>
        <v>#DIV/0!</v>
      </c>
    </row>
  </sheetData>
  <autoFilter ref="A1:L13" xr:uid="{01E99D13-694A-4E61-A831-5D8F5DB1473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2019-12-12T20:45:06Z</dcterms:created>
  <dcterms:modified xsi:type="dcterms:W3CDTF">2020-01-07T20:54:44Z</dcterms:modified>
</cp:coreProperties>
</file>