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gadolj\Box\Tian Lab Data\Jacob\2024-2025 MPFI\2025-5 dLight3 paper\"/>
    </mc:Choice>
  </mc:AlternateContent>
  <xr:revisionPtr revIDLastSave="0" documentId="13_ncr:1_{E673AE9C-1CAE-4D4F-8A55-573AA23CA037}" xr6:coauthVersionLast="47" xr6:coauthVersionMax="47" xr10:uidLastSave="{00000000-0000-0000-0000-000000000000}"/>
  <bookViews>
    <workbookView xWindow="-103" yWindow="-103" windowWidth="20777" windowHeight="13200" activeTab="2" xr2:uid="{2626A25C-379F-4E08-9CE4-A22ABCCA6E1D}"/>
  </bookViews>
  <sheets>
    <sheet name="confocal includes 3.5 3.7" sheetId="1" r:id="rId1"/>
    <sheet name="Emission Spectra" sheetId="2" r:id="rId2"/>
    <sheet name="FLIM Stable Cell 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 s="1"/>
  <c r="H34" i="1"/>
  <c r="I34" i="1"/>
  <c r="J34" i="1"/>
  <c r="H51" i="1"/>
  <c r="I51" i="1"/>
  <c r="J51" i="1"/>
</calcChain>
</file>

<file path=xl/sharedStrings.xml><?xml version="1.0" encoding="utf-8"?>
<sst xmlns="http://schemas.openxmlformats.org/spreadsheetml/2006/main" count="54" uniqueCount="34">
  <si>
    <t>dLight 1.3b</t>
  </si>
  <si>
    <t>[DA] nM</t>
  </si>
  <si>
    <t>dLight 3.5</t>
  </si>
  <si>
    <t>dLight 3.7</t>
  </si>
  <si>
    <t>EC50</t>
  </si>
  <si>
    <t>dLight 3.6</t>
  </si>
  <si>
    <t>SEM</t>
  </si>
  <si>
    <t>sem</t>
  </si>
  <si>
    <t>sd</t>
  </si>
  <si>
    <t>average</t>
  </si>
  <si>
    <t>SD</t>
  </si>
  <si>
    <t>Max</t>
  </si>
  <si>
    <t>Dynamic Range Average</t>
  </si>
  <si>
    <t>dLight 3.8</t>
  </si>
  <si>
    <t>Kd (nM)</t>
  </si>
  <si>
    <t>Bmax</t>
  </si>
  <si>
    <t>Best-fit values</t>
  </si>
  <si>
    <t>Specific binding with Hill slope</t>
  </si>
  <si>
    <t>dLight 3.6 Emission Spectra No DA added/Basal</t>
  </si>
  <si>
    <t>dLight 3.6 Emission Spectra DA added</t>
  </si>
  <si>
    <t>Normalized Response</t>
  </si>
  <si>
    <t>wavelength</t>
  </si>
  <si>
    <t>dLight 3.8 Emission Spectra No DA added/Basal</t>
  </si>
  <si>
    <t>dLight 3.8 Emission Spectra DA added</t>
  </si>
  <si>
    <t>3.8 10μM SCH-23390</t>
  </si>
  <si>
    <t>3.8 1μM SKF-81297</t>
  </si>
  <si>
    <t>3.8 1μM Dihydrexidine</t>
  </si>
  <si>
    <t>3.8 1mM Dopamine</t>
  </si>
  <si>
    <t>3.8 1μM Dopamine</t>
  </si>
  <si>
    <t>3.6 1mM Dopamine</t>
  </si>
  <si>
    <t xml:space="preserve">Change in Mean τ, Intensity Weighted (ns) </t>
  </si>
  <si>
    <t>3.8 Basal</t>
  </si>
  <si>
    <t>3.6 Basal</t>
  </si>
  <si>
    <t xml:space="preserve">Basal and after addition Mean τ, Intensity Weighted (ns) of dLight 3.0 sensors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</si>
</sst>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5685-A3D0-4D64-B6EE-852BCCF59B0A}">
  <dimension ref="A1:Q86"/>
  <sheetViews>
    <sheetView workbookViewId="0">
      <selection activeCell="S10" sqref="S10"/>
    </sheetView>
  </sheetViews>
  <sheetFormatPr defaultColWidth="10.85546875" defaultRowHeight="15.9" x14ac:dyDescent="0.45"/>
  <sheetData>
    <row r="1" spans="1:17" x14ac:dyDescent="0.45">
      <c r="A1" s="4" t="s">
        <v>1</v>
      </c>
      <c r="B1" s="3" t="s">
        <v>13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45">
      <c r="A2" s="2">
        <v>0.15</v>
      </c>
      <c r="B2" s="2">
        <v>0.39479700000000001</v>
      </c>
      <c r="C2" s="2">
        <v>0.24899399999999999</v>
      </c>
      <c r="D2" s="2">
        <v>0.17735799999999999</v>
      </c>
      <c r="E2" s="2">
        <v>0.33551300000000001</v>
      </c>
      <c r="F2" s="2">
        <v>0.56308199999999997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5">
      <c r="A3" s="2">
        <v>1</v>
      </c>
      <c r="B3" s="2"/>
      <c r="C3" s="2"/>
      <c r="D3" s="2"/>
      <c r="E3" s="2"/>
      <c r="F3" s="2"/>
      <c r="G3" s="2"/>
      <c r="H3" s="1"/>
      <c r="I3" s="1"/>
      <c r="J3" s="1"/>
      <c r="K3" s="1"/>
      <c r="L3" s="4"/>
      <c r="M3" s="4" t="s">
        <v>13</v>
      </c>
      <c r="N3" s="4" t="s">
        <v>5</v>
      </c>
      <c r="O3" s="4" t="s">
        <v>3</v>
      </c>
      <c r="P3" s="4" t="s">
        <v>2</v>
      </c>
      <c r="Q3" s="4" t="s">
        <v>0</v>
      </c>
    </row>
    <row r="4" spans="1:17" x14ac:dyDescent="0.45">
      <c r="A4" s="2">
        <v>1.5</v>
      </c>
      <c r="B4" s="2">
        <v>1.013579</v>
      </c>
      <c r="C4" s="2">
        <v>1.0012669999999999</v>
      </c>
      <c r="D4" s="2">
        <v>0.81367999999999996</v>
      </c>
      <c r="E4" s="2">
        <v>0.84399100000000005</v>
      </c>
      <c r="F4" s="2">
        <v>0.82343500000000003</v>
      </c>
      <c r="G4" s="2"/>
      <c r="H4" s="1"/>
      <c r="I4" s="1"/>
      <c r="J4" s="1"/>
      <c r="K4" s="1"/>
      <c r="L4" s="5" t="s">
        <v>17</v>
      </c>
      <c r="M4" s="5"/>
      <c r="N4" s="5"/>
      <c r="O4" s="2"/>
      <c r="P4" s="2"/>
      <c r="Q4" s="2"/>
    </row>
    <row r="5" spans="1:17" x14ac:dyDescent="0.45">
      <c r="A5" s="2">
        <v>10</v>
      </c>
      <c r="B5" s="2"/>
      <c r="C5" s="2"/>
      <c r="D5" s="2"/>
      <c r="E5" s="2"/>
      <c r="F5" s="2"/>
      <c r="G5" s="2"/>
      <c r="H5" s="1"/>
      <c r="I5" s="1"/>
      <c r="J5" s="1"/>
      <c r="K5" s="1"/>
      <c r="L5" s="5" t="s">
        <v>16</v>
      </c>
      <c r="M5" s="5"/>
      <c r="N5" s="2"/>
      <c r="O5" s="2"/>
      <c r="P5" s="2"/>
      <c r="Q5" s="2"/>
    </row>
    <row r="6" spans="1:17" x14ac:dyDescent="0.45">
      <c r="A6" s="2">
        <v>15</v>
      </c>
      <c r="B6" s="2">
        <v>2.7295250000000002</v>
      </c>
      <c r="C6" s="2">
        <v>1.8536600000000001</v>
      </c>
      <c r="D6" s="2">
        <v>2.6846589999999999</v>
      </c>
      <c r="E6" s="2">
        <v>2.8135539999999999</v>
      </c>
      <c r="F6" s="2">
        <v>2.7570489999999999</v>
      </c>
      <c r="G6" s="2"/>
      <c r="H6" s="1"/>
      <c r="I6" s="1"/>
      <c r="J6" s="1"/>
      <c r="K6" s="1"/>
      <c r="L6" s="5" t="s">
        <v>15</v>
      </c>
      <c r="M6" s="2">
        <v>20.79</v>
      </c>
      <c r="N6" s="2">
        <v>6.4189999999999996</v>
      </c>
      <c r="O6" s="2">
        <v>12.71</v>
      </c>
      <c r="P6" s="2">
        <v>10.77</v>
      </c>
      <c r="Q6" s="2">
        <v>7.6870000000000003</v>
      </c>
    </row>
    <row r="7" spans="1:17" x14ac:dyDescent="0.45">
      <c r="A7" s="2">
        <v>100</v>
      </c>
      <c r="B7" s="2"/>
      <c r="C7" s="2"/>
      <c r="D7" s="2"/>
      <c r="E7" s="2"/>
      <c r="F7" s="2"/>
      <c r="G7" s="2"/>
      <c r="H7" s="1"/>
      <c r="I7" s="1"/>
      <c r="J7" s="1"/>
      <c r="K7" s="1"/>
      <c r="L7" s="5" t="s">
        <v>14</v>
      </c>
      <c r="M7" s="2">
        <v>250.5</v>
      </c>
      <c r="N7" s="2">
        <v>25.15</v>
      </c>
      <c r="O7" s="2">
        <v>668.6</v>
      </c>
      <c r="P7" s="2">
        <v>417.7</v>
      </c>
      <c r="Q7" s="2">
        <v>535</v>
      </c>
    </row>
    <row r="8" spans="1:17" x14ac:dyDescent="0.45">
      <c r="A8" s="2">
        <v>150</v>
      </c>
      <c r="B8" s="2">
        <v>7.7158990000000003</v>
      </c>
      <c r="C8" s="2">
        <v>7.7027590000000004</v>
      </c>
      <c r="D8" s="2">
        <v>7.5054759999999998</v>
      </c>
      <c r="E8" s="2">
        <v>7.8062009999999997</v>
      </c>
      <c r="F8" s="2">
        <v>7.8180480000000001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5">
      <c r="A9" s="2">
        <v>1000</v>
      </c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2"/>
      <c r="Q9" s="1"/>
    </row>
    <row r="10" spans="1:17" x14ac:dyDescent="0.45">
      <c r="A10" s="2">
        <v>1500</v>
      </c>
      <c r="B10" s="2">
        <v>17.230560000000001</v>
      </c>
      <c r="C10" s="2">
        <v>17.30903</v>
      </c>
      <c r="D10" s="2">
        <v>17.359500000000001</v>
      </c>
      <c r="E10" s="2">
        <v>17.277850000000001</v>
      </c>
      <c r="F10" s="2">
        <v>17.315909999999999</v>
      </c>
      <c r="G10" s="2"/>
      <c r="H10" s="1"/>
      <c r="I10" s="1"/>
      <c r="J10" s="1"/>
      <c r="K10" s="1"/>
      <c r="L10" s="1"/>
      <c r="M10" s="1"/>
      <c r="N10" s="1"/>
      <c r="O10" s="1"/>
      <c r="P10" s="2"/>
      <c r="Q10" s="1"/>
    </row>
    <row r="11" spans="1:17" x14ac:dyDescent="0.45">
      <c r="A11" s="2">
        <v>10000</v>
      </c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  <c r="M11" s="4" t="s">
        <v>13</v>
      </c>
      <c r="N11" s="4" t="s">
        <v>5</v>
      </c>
      <c r="O11" s="1" t="s">
        <v>3</v>
      </c>
      <c r="P11" s="1" t="s">
        <v>2</v>
      </c>
      <c r="Q11" s="4" t="s">
        <v>0</v>
      </c>
    </row>
    <row r="12" spans="1:17" x14ac:dyDescent="0.45">
      <c r="A12" s="2">
        <v>15000</v>
      </c>
      <c r="B12" s="2">
        <v>20.259989999999998</v>
      </c>
      <c r="C12" s="2">
        <v>19.869129999999998</v>
      </c>
      <c r="D12" s="2">
        <v>20.365670000000001</v>
      </c>
      <c r="E12" s="2">
        <v>19.89621</v>
      </c>
      <c r="F12" s="2">
        <v>19.944099999999999</v>
      </c>
      <c r="G12" s="2"/>
      <c r="H12" s="1"/>
      <c r="I12" s="1"/>
      <c r="J12" s="1"/>
      <c r="K12" s="1"/>
      <c r="L12" s="1" t="s">
        <v>12</v>
      </c>
      <c r="M12" s="1">
        <v>20.6757983</v>
      </c>
      <c r="N12" s="1">
        <v>6.3862696400000001</v>
      </c>
      <c r="O12" s="1">
        <v>12.4757643</v>
      </c>
      <c r="P12" s="1">
        <v>10.7542492</v>
      </c>
      <c r="Q12" s="1">
        <v>7.6616995899999996</v>
      </c>
    </row>
    <row r="13" spans="1:17" x14ac:dyDescent="0.45">
      <c r="A13" s="2">
        <v>100000</v>
      </c>
      <c r="B13" s="2"/>
      <c r="C13" s="2"/>
      <c r="D13" s="2"/>
      <c r="E13" s="2"/>
      <c r="F13" s="2"/>
      <c r="G13" s="2"/>
      <c r="H13" s="1"/>
      <c r="I13" s="1"/>
      <c r="J13" s="1"/>
      <c r="K13" s="1"/>
      <c r="L13" s="1" t="s">
        <v>11</v>
      </c>
      <c r="M13" s="1">
        <v>21.3575804</v>
      </c>
      <c r="N13" s="1">
        <v>6.7017275200000004</v>
      </c>
      <c r="O13" s="1">
        <v>13.779419900000001</v>
      </c>
      <c r="P13" s="1">
        <v>12.3831536</v>
      </c>
      <c r="Q13" s="1">
        <v>8.1272285600000007</v>
      </c>
    </row>
    <row r="14" spans="1:17" x14ac:dyDescent="0.45">
      <c r="A14" s="2">
        <v>150000</v>
      </c>
      <c r="B14" s="2">
        <v>19.944099999999999</v>
      </c>
      <c r="C14" s="2">
        <v>19.784559999999999</v>
      </c>
      <c r="D14" s="2">
        <v>21.37819</v>
      </c>
      <c r="E14" s="2">
        <v>20.160209999999999</v>
      </c>
      <c r="F14" s="2">
        <v>21.357579999999999</v>
      </c>
      <c r="G14" s="2"/>
      <c r="H14" s="1"/>
      <c r="I14" s="1"/>
      <c r="J14" s="1"/>
      <c r="K14" s="1"/>
      <c r="L14" s="1" t="s">
        <v>10</v>
      </c>
      <c r="M14" s="1">
        <v>0.47449844000000002</v>
      </c>
      <c r="N14" s="1">
        <v>0.27428011000000002</v>
      </c>
      <c r="O14" s="1">
        <v>0.98204002000000001</v>
      </c>
      <c r="P14" s="1">
        <v>1.7399892299999999</v>
      </c>
      <c r="Q14" s="1">
        <v>0.20794662</v>
      </c>
    </row>
    <row r="15" spans="1:17" x14ac:dyDescent="0.45">
      <c r="A15" s="2">
        <v>1000000</v>
      </c>
      <c r="B15" s="2"/>
      <c r="C15" s="2"/>
      <c r="D15" s="2"/>
      <c r="E15" s="2"/>
      <c r="F15" s="2"/>
      <c r="G15" s="2"/>
      <c r="H15" s="1" t="s">
        <v>9</v>
      </c>
      <c r="I15" s="1" t="s">
        <v>8</v>
      </c>
      <c r="J15" s="1" t="s">
        <v>7</v>
      </c>
      <c r="K15" s="1"/>
      <c r="L15" s="1" t="s">
        <v>6</v>
      </c>
      <c r="M15" s="1">
        <v>0.21220215000000001</v>
      </c>
      <c r="N15" s="1">
        <v>0.12266179000000001</v>
      </c>
      <c r="O15" s="1">
        <v>0.49102001000000001</v>
      </c>
      <c r="P15" s="1">
        <v>0.86999462000000005</v>
      </c>
      <c r="Q15" s="1">
        <v>9.2996560000000006E-2</v>
      </c>
    </row>
    <row r="16" spans="1:17" x14ac:dyDescent="0.45">
      <c r="A16" s="2">
        <v>1500000</v>
      </c>
      <c r="B16" s="2">
        <v>20.07142</v>
      </c>
      <c r="C16" s="2">
        <v>21.103809999999999</v>
      </c>
      <c r="D16" s="2">
        <v>20.258179999999999</v>
      </c>
      <c r="E16" s="2">
        <v>20.947230000000001</v>
      </c>
      <c r="F16" s="2">
        <v>20.998349999999999</v>
      </c>
      <c r="G16" s="2"/>
      <c r="H16" s="1">
        <f>AVERAGE(B16:F16)</f>
        <v>20.675798</v>
      </c>
      <c r="I16" s="1">
        <f>STDEV(B16:F16)</f>
        <v>0.47449630037546126</v>
      </c>
      <c r="J16" s="1">
        <f>I16/(SQRT(5))</f>
        <v>0.21220119654233807</v>
      </c>
      <c r="K16" s="1"/>
      <c r="L16" s="1"/>
      <c r="M16" s="2"/>
      <c r="N16" s="2"/>
      <c r="O16" s="2"/>
      <c r="P16" s="2"/>
      <c r="Q16" s="2"/>
    </row>
    <row r="17" spans="1:17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5">
      <c r="A19" s="4" t="s">
        <v>1</v>
      </c>
      <c r="B19" s="3" t="s">
        <v>5</v>
      </c>
      <c r="C19" s="3"/>
      <c r="D19" s="3"/>
      <c r="E19" s="3"/>
      <c r="F19" s="3"/>
      <c r="G19" s="1"/>
      <c r="H19" s="1"/>
      <c r="I19" s="1"/>
      <c r="J19" s="1"/>
      <c r="K19" s="1"/>
      <c r="L19" s="5" t="s">
        <v>4</v>
      </c>
      <c r="M19" s="2">
        <v>277.60000000000002</v>
      </c>
      <c r="N19" s="2">
        <v>27.58</v>
      </c>
      <c r="O19" s="2">
        <v>672.7</v>
      </c>
      <c r="P19" s="2">
        <v>416.8</v>
      </c>
      <c r="Q19" s="2">
        <v>548.6</v>
      </c>
    </row>
    <row r="20" spans="1:17" x14ac:dyDescent="0.45">
      <c r="A20" s="2">
        <v>0.15</v>
      </c>
      <c r="B20" s="2">
        <v>0.211371</v>
      </c>
      <c r="C20" s="2">
        <v>0.17095199999999999</v>
      </c>
      <c r="D20" s="2">
        <v>0.111674</v>
      </c>
      <c r="E20" s="2">
        <v>0.39828599999999997</v>
      </c>
      <c r="F20" s="2">
        <v>0.40651100000000001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5">
      <c r="A21" s="2">
        <v>1</v>
      </c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5">
      <c r="A22" s="2">
        <v>1.5</v>
      </c>
      <c r="B22" s="2">
        <v>0.83769099999999996</v>
      </c>
      <c r="C22" s="2">
        <v>0.71953400000000001</v>
      </c>
      <c r="D22" s="2">
        <v>1.062503</v>
      </c>
      <c r="E22" s="2">
        <v>1.2792730000000001</v>
      </c>
      <c r="F22" s="2">
        <v>0.903223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5">
      <c r="A23" s="2">
        <v>10</v>
      </c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5">
      <c r="A24" s="2">
        <v>15</v>
      </c>
      <c r="B24" s="2">
        <v>2.9031380000000002</v>
      </c>
      <c r="C24" s="2">
        <v>2.3514900000000001</v>
      </c>
      <c r="D24" s="2">
        <v>2.4605049999999999</v>
      </c>
      <c r="E24" s="2">
        <v>2.298136</v>
      </c>
      <c r="F24" s="2">
        <v>2.880179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5">
      <c r="A25" s="2">
        <v>100</v>
      </c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5">
      <c r="A26" s="2">
        <v>150</v>
      </c>
      <c r="B26" s="2">
        <v>5.0015000000000001</v>
      </c>
      <c r="C26" s="2">
        <v>4.8214699999999997</v>
      </c>
      <c r="D26" s="2">
        <v>4.8647309999999999</v>
      </c>
      <c r="E26" s="2">
        <v>5.0815939999999999</v>
      </c>
      <c r="F26" s="2">
        <v>4.9016849999999996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5">
      <c r="A27" s="2">
        <v>1000</v>
      </c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5">
      <c r="A28" s="2">
        <v>1500</v>
      </c>
      <c r="B28" s="2">
        <v>5.9012779999999996</v>
      </c>
      <c r="C28" s="2">
        <v>6.0127560000000004</v>
      </c>
      <c r="D28" s="2">
        <v>6.0777450000000002</v>
      </c>
      <c r="E28" s="2">
        <v>6.0442260000000001</v>
      </c>
      <c r="F28" s="2">
        <v>6.3704499999999999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5">
      <c r="A29" s="2">
        <v>10000</v>
      </c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5">
      <c r="A30" s="2">
        <v>15000</v>
      </c>
      <c r="B30" s="2">
        <v>6.3709949999999997</v>
      </c>
      <c r="C30" s="2">
        <v>6.3986890000000001</v>
      </c>
      <c r="D30" s="2">
        <v>6.1894799999999996</v>
      </c>
      <c r="E30" s="2">
        <v>6.3756700000000004</v>
      </c>
      <c r="F30" s="2">
        <v>6.4010740000000004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5">
      <c r="A31" s="2">
        <v>100000</v>
      </c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5">
      <c r="A32" s="2">
        <v>150000</v>
      </c>
      <c r="B32" s="2">
        <v>6.3266210000000003</v>
      </c>
      <c r="C32" s="2">
        <v>6.3754099999999996</v>
      </c>
      <c r="D32" s="2">
        <v>6.2741129999999998</v>
      </c>
      <c r="E32" s="2">
        <v>6.5823919999999996</v>
      </c>
      <c r="F32" s="2">
        <v>6.1357540000000004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5">
      <c r="A33" s="2">
        <v>1000000</v>
      </c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5">
      <c r="A34" s="2">
        <v>1500000</v>
      </c>
      <c r="B34" s="2">
        <v>6.2787940000000004</v>
      </c>
      <c r="C34" s="2">
        <v>6.2002439999999996</v>
      </c>
      <c r="D34" s="2">
        <v>6.7017280000000001</v>
      </c>
      <c r="E34" s="2">
        <v>6.6536860000000004</v>
      </c>
      <c r="F34" s="2">
        <v>6.0968970000000002</v>
      </c>
      <c r="G34" s="1"/>
      <c r="H34" s="1">
        <f>AVERAGE(B34:F34)</f>
        <v>6.3862697999999991</v>
      </c>
      <c r="I34" s="1">
        <f>STDEV(B34:F34)</f>
        <v>0.27428022312992245</v>
      </c>
      <c r="J34" s="1">
        <f>I34/(SQRT(5))</f>
        <v>0.12266184476046334</v>
      </c>
      <c r="K34" s="1"/>
      <c r="L34" s="1"/>
      <c r="M34" s="1"/>
      <c r="N34" s="1"/>
      <c r="O34" s="1"/>
      <c r="P34" s="1"/>
      <c r="Q34" s="1"/>
    </row>
    <row r="35" spans="1:17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5">
      <c r="A37" s="4" t="s">
        <v>1</v>
      </c>
      <c r="B37" s="3" t="s">
        <v>3</v>
      </c>
      <c r="C37" s="3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5">
      <c r="A38" s="2">
        <v>0.15</v>
      </c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5">
      <c r="A39" s="2">
        <v>1</v>
      </c>
      <c r="B39" s="2">
        <v>2.3994999999999999E-2</v>
      </c>
      <c r="C39" s="2">
        <v>2.181E-2</v>
      </c>
      <c r="D39" s="2">
        <v>3.5539000000000001E-2</v>
      </c>
      <c r="E39" s="2">
        <v>3.6894999999999997E-2</v>
      </c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5">
      <c r="A40" s="2">
        <v>1.5</v>
      </c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5">
      <c r="A41" s="2">
        <v>10</v>
      </c>
      <c r="B41" s="2">
        <v>0.44897100000000001</v>
      </c>
      <c r="C41" s="2">
        <v>0.72249099999999999</v>
      </c>
      <c r="D41" s="2">
        <v>0.62388999999999994</v>
      </c>
      <c r="E41" s="2">
        <v>0.51375300000000002</v>
      </c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5">
      <c r="A42" s="2">
        <v>15</v>
      </c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5">
      <c r="A43" s="2">
        <v>100</v>
      </c>
      <c r="B43" s="2">
        <v>2.7107749999999999</v>
      </c>
      <c r="C43" s="2">
        <v>2.7058770000000001</v>
      </c>
      <c r="D43" s="2">
        <v>2.7422650000000002</v>
      </c>
      <c r="E43" s="2">
        <v>2.7370239999999999</v>
      </c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5">
      <c r="A44" s="2">
        <v>150</v>
      </c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5">
      <c r="A45" s="2">
        <v>1000</v>
      </c>
      <c r="B45" s="2">
        <v>6.6388230000000004</v>
      </c>
      <c r="C45" s="2">
        <v>7.1080290000000002</v>
      </c>
      <c r="D45" s="2">
        <v>7.1067859999999996</v>
      </c>
      <c r="E45" s="2">
        <v>7.255236</v>
      </c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5">
      <c r="A46" s="2">
        <v>1500</v>
      </c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5">
      <c r="A47" s="2">
        <v>10000</v>
      </c>
      <c r="B47" s="2">
        <v>11.751620000000001</v>
      </c>
      <c r="C47" s="2">
        <v>11.315480000000001</v>
      </c>
      <c r="D47" s="2">
        <v>11.4857</v>
      </c>
      <c r="E47" s="2">
        <v>11.36551</v>
      </c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5">
      <c r="A48" s="2">
        <v>15000</v>
      </c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45">
      <c r="A49" s="2">
        <v>100000</v>
      </c>
      <c r="B49" s="2">
        <v>12.085509999999999</v>
      </c>
      <c r="C49" s="2">
        <v>13.77942</v>
      </c>
      <c r="D49" s="2">
        <v>10.95086</v>
      </c>
      <c r="E49" s="2">
        <v>12.827120000000001</v>
      </c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45">
      <c r="A50" s="2">
        <v>150000</v>
      </c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45">
      <c r="A51" s="2">
        <v>1000000</v>
      </c>
      <c r="B51" s="2">
        <v>13.17693</v>
      </c>
      <c r="C51" s="2">
        <v>13.06803</v>
      </c>
      <c r="D51" s="2">
        <v>12.60826</v>
      </c>
      <c r="E51" s="2">
        <v>11.04984</v>
      </c>
      <c r="F51" s="2"/>
      <c r="G51" s="1"/>
      <c r="H51" s="1">
        <f>AVERAGE(B51:F51)</f>
        <v>12.475764999999999</v>
      </c>
      <c r="I51" s="1">
        <f>STDEV(B51:F51)</f>
        <v>0.98204331508340326</v>
      </c>
      <c r="J51" s="1">
        <f>I51/(SQRT(4))</f>
        <v>0.49102165754170163</v>
      </c>
      <c r="K51" s="1"/>
      <c r="L51" s="1"/>
      <c r="M51" s="1"/>
      <c r="N51" s="1"/>
      <c r="O51" s="1"/>
      <c r="P51" s="1"/>
      <c r="Q51" s="1"/>
    </row>
    <row r="52" spans="1:17" x14ac:dyDescent="0.45">
      <c r="A52" s="2">
        <v>1500000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45">
      <c r="A54" s="4" t="s">
        <v>1</v>
      </c>
      <c r="B54" s="3" t="s">
        <v>2</v>
      </c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45">
      <c r="A55" s="2">
        <v>0.15</v>
      </c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5">
      <c r="A56" s="2">
        <v>1</v>
      </c>
      <c r="B56" s="2">
        <v>0.13062099999999999</v>
      </c>
      <c r="C56" s="2">
        <v>0.231519</v>
      </c>
      <c r="D56" s="2">
        <v>0.11565499999999999</v>
      </c>
      <c r="E56" s="2">
        <v>0.28305000000000002</v>
      </c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45">
      <c r="A57" s="2">
        <v>1.5</v>
      </c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45">
      <c r="A58" s="2">
        <v>10</v>
      </c>
      <c r="B58" s="2">
        <v>0.61554799999999998</v>
      </c>
      <c r="C58" s="2">
        <v>0.45577800000000002</v>
      </c>
      <c r="D58" s="2">
        <v>0.51577399999999995</v>
      </c>
      <c r="E58" s="2">
        <v>0.55808899999999995</v>
      </c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45">
      <c r="A59" s="2">
        <v>15</v>
      </c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45">
      <c r="A60" s="2">
        <v>100</v>
      </c>
      <c r="B60" s="2">
        <v>2.7689599999999999</v>
      </c>
      <c r="C60" s="2">
        <v>2.7495970000000001</v>
      </c>
      <c r="D60" s="2">
        <v>2.5373549999999998</v>
      </c>
      <c r="E60" s="2">
        <v>2.8826710000000002</v>
      </c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45">
      <c r="A61" s="2">
        <v>150</v>
      </c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5">
      <c r="A62" s="2">
        <v>1000</v>
      </c>
      <c r="B62" s="2">
        <v>8.1920739999999999</v>
      </c>
      <c r="C62" s="2">
        <v>7.0692899999999996</v>
      </c>
      <c r="D62" s="2">
        <v>7.0585889999999996</v>
      </c>
      <c r="E62" s="2">
        <v>6.3760560000000002</v>
      </c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45">
      <c r="A63" s="2">
        <v>1500</v>
      </c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5">
      <c r="A64" s="2">
        <v>10000</v>
      </c>
      <c r="B64" s="2">
        <v>9.4571059999999996</v>
      </c>
      <c r="C64" s="2">
        <v>10.65254</v>
      </c>
      <c r="D64" s="2">
        <v>9.1132810000000006</v>
      </c>
      <c r="E64" s="2">
        <v>9.4537770000000005</v>
      </c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5">
      <c r="A65" s="2">
        <v>15000</v>
      </c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5">
      <c r="A66" s="2">
        <v>100000</v>
      </c>
      <c r="B66" s="2">
        <v>10.83605</v>
      </c>
      <c r="C66" s="2">
        <v>10.751189999999999</v>
      </c>
      <c r="D66" s="2">
        <v>10.586169999999999</v>
      </c>
      <c r="E66" s="2">
        <v>10.63439</v>
      </c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5">
      <c r="A67" s="2">
        <v>150000</v>
      </c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5">
      <c r="A68" s="2">
        <v>1000000</v>
      </c>
      <c r="B68" s="2">
        <v>12.383150000000001</v>
      </c>
      <c r="C68" s="2">
        <v>12.02646</v>
      </c>
      <c r="D68" s="2">
        <v>8.7547809999999995</v>
      </c>
      <c r="E68" s="2">
        <v>9.8526030000000002</v>
      </c>
      <c r="F68" s="2"/>
      <c r="G68" s="1"/>
      <c r="H68" s="1">
        <v>10.7542492</v>
      </c>
      <c r="I68" s="1">
        <v>1.7399892299999999</v>
      </c>
      <c r="J68" s="1">
        <v>0.86999462000000005</v>
      </c>
      <c r="K68" s="1"/>
      <c r="L68" s="1"/>
      <c r="M68" s="1"/>
      <c r="N68" s="1"/>
      <c r="O68" s="1"/>
      <c r="P68" s="1"/>
      <c r="Q68" s="1"/>
    </row>
    <row r="69" spans="1:17" x14ac:dyDescent="0.45">
      <c r="A69" s="2">
        <v>1500000</v>
      </c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5">
      <c r="A71" s="4" t="s">
        <v>1</v>
      </c>
      <c r="B71" s="3" t="s">
        <v>0</v>
      </c>
      <c r="C71" s="3"/>
      <c r="D71" s="3"/>
      <c r="E71" s="3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5">
      <c r="A72" s="2">
        <v>0.15</v>
      </c>
      <c r="B72" s="2">
        <v>0.130354</v>
      </c>
      <c r="C72" s="2">
        <v>0.148787</v>
      </c>
      <c r="D72" s="2">
        <v>9.8359000000000002E-2</v>
      </c>
      <c r="E72" s="2">
        <v>5.3046000000000003E-2</v>
      </c>
      <c r="F72" s="2">
        <v>0.20138300000000001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5">
      <c r="A73" s="2">
        <v>1</v>
      </c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5">
      <c r="A74" s="2">
        <v>1.5</v>
      </c>
      <c r="B74" s="2">
        <v>0.108483</v>
      </c>
      <c r="C74" s="2">
        <v>0.13819699999999999</v>
      </c>
      <c r="D74" s="2">
        <v>0.109995</v>
      </c>
      <c r="E74" s="2">
        <v>0.141295</v>
      </c>
      <c r="F74" s="2">
        <v>0.19600600000000001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5">
      <c r="A75" s="2">
        <v>10</v>
      </c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45">
      <c r="A76" s="2">
        <v>15</v>
      </c>
      <c r="B76" s="2">
        <v>0.41702800000000001</v>
      </c>
      <c r="C76" s="2">
        <v>0.43584899999999999</v>
      </c>
      <c r="D76" s="2">
        <v>0.475132</v>
      </c>
      <c r="E76" s="2">
        <v>0.58648500000000003</v>
      </c>
      <c r="F76" s="2">
        <v>0.50078699999999998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45">
      <c r="A77" s="2">
        <v>100</v>
      </c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5">
      <c r="A78" s="2">
        <v>150</v>
      </c>
      <c r="B78" s="2">
        <v>2.0425219999999999</v>
      </c>
      <c r="C78" s="2">
        <v>2.646442</v>
      </c>
      <c r="D78" s="2">
        <v>2.4687009999999998</v>
      </c>
      <c r="E78" s="2">
        <v>1.7341610000000001</v>
      </c>
      <c r="F78" s="2">
        <v>1.741884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5">
      <c r="A79" s="2">
        <v>1000</v>
      </c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5">
      <c r="A80" s="2">
        <v>1500</v>
      </c>
      <c r="B80" s="2">
        <v>5.2355179999999999</v>
      </c>
      <c r="C80" s="2">
        <v>5.2134299999999998</v>
      </c>
      <c r="D80" s="2">
        <v>5.2457019999999996</v>
      </c>
      <c r="E80" s="2">
        <v>5.3835540000000002</v>
      </c>
      <c r="F80" s="2">
        <v>5.4803300000000004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5">
      <c r="A81" s="2">
        <v>10000</v>
      </c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5">
      <c r="A82" s="2">
        <v>15000</v>
      </c>
      <c r="B82" s="2">
        <v>6.3487130000000001</v>
      </c>
      <c r="C82" s="2">
        <v>7.8092230000000002</v>
      </c>
      <c r="D82" s="2">
        <v>6.7495029999999998</v>
      </c>
      <c r="E82" s="2">
        <v>6.2446520000000003</v>
      </c>
      <c r="F82" s="2">
        <v>7.640771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5">
      <c r="A83" s="2">
        <v>100000</v>
      </c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5">
      <c r="A84" s="2">
        <v>150000</v>
      </c>
      <c r="B84" s="2">
        <v>7.941046</v>
      </c>
      <c r="C84" s="2">
        <v>8.1272289999999998</v>
      </c>
      <c r="D84" s="2">
        <v>7.8777910000000002</v>
      </c>
      <c r="E84" s="2">
        <v>7.9257099999999996</v>
      </c>
      <c r="F84" s="2">
        <v>6.4101039999999996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5">
      <c r="A85" s="2">
        <v>1000000</v>
      </c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5">
      <c r="A86" s="2">
        <v>1500000</v>
      </c>
      <c r="B86" s="2">
        <v>7.6777540000000002</v>
      </c>
      <c r="C86" s="2">
        <v>7.9846050000000002</v>
      </c>
      <c r="D86" s="2">
        <v>7.4193410000000002</v>
      </c>
      <c r="E86" s="2">
        <v>7.5632099999999998</v>
      </c>
      <c r="F86" s="2">
        <v>7.6635869999999997</v>
      </c>
      <c r="G86" s="1"/>
      <c r="H86" s="1">
        <v>7.6616995899999996</v>
      </c>
      <c r="I86" s="1">
        <v>0.20794662</v>
      </c>
      <c r="J86" s="1">
        <v>9.2996560000000006E-2</v>
      </c>
      <c r="K86" s="1"/>
      <c r="L86" s="1"/>
      <c r="M86" s="1"/>
      <c r="N86" s="1"/>
      <c r="O86" s="1"/>
      <c r="P86" s="1"/>
      <c r="Q86" s="1"/>
    </row>
  </sheetData>
  <mergeCells count="5">
    <mergeCell ref="B1:F1"/>
    <mergeCell ref="B19:F19"/>
    <mergeCell ref="B37:F37"/>
    <mergeCell ref="B54:F54"/>
    <mergeCell ref="B71:F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11B5-842B-4A3D-8070-20D4DBEB6540}">
  <dimension ref="A1:K50"/>
  <sheetViews>
    <sheetView topLeftCell="D15" workbookViewId="0">
      <selection activeCell="S10" sqref="S10"/>
    </sheetView>
  </sheetViews>
  <sheetFormatPr defaultColWidth="10.85546875" defaultRowHeight="15.9" x14ac:dyDescent="0.45"/>
  <sheetData>
    <row r="1" spans="1:11" x14ac:dyDescent="0.45">
      <c r="A1" t="s">
        <v>23</v>
      </c>
      <c r="G1" t="s">
        <v>22</v>
      </c>
    </row>
    <row r="3" spans="1:11" x14ac:dyDescent="0.45">
      <c r="A3" t="s">
        <v>21</v>
      </c>
      <c r="B3" t="s">
        <v>20</v>
      </c>
    </row>
    <row r="4" spans="1:11" x14ac:dyDescent="0.45">
      <c r="A4">
        <v>490</v>
      </c>
      <c r="B4">
        <v>0.35424735347276021</v>
      </c>
      <c r="C4">
        <v>0.39688359303391385</v>
      </c>
      <c r="D4">
        <v>0.35058346017250125</v>
      </c>
      <c r="E4">
        <v>0.32996972754793136</v>
      </c>
      <c r="G4">
        <v>490</v>
      </c>
      <c r="H4">
        <v>2.9545454545454545E-2</v>
      </c>
      <c r="I4">
        <v>2.0642201834862383E-2</v>
      </c>
      <c r="J4">
        <v>1.7307692307692305E-2</v>
      </c>
      <c r="K4">
        <v>6.5826330532212887E-2</v>
      </c>
    </row>
    <row r="5" spans="1:11" x14ac:dyDescent="0.45">
      <c r="A5">
        <v>495</v>
      </c>
      <c r="B5">
        <v>0.66847405112316038</v>
      </c>
      <c r="C5">
        <v>0.70016040329972495</v>
      </c>
      <c r="D5">
        <v>0.66717402333840692</v>
      </c>
      <c r="E5">
        <v>0.64177598385469226</v>
      </c>
      <c r="G5">
        <v>495</v>
      </c>
      <c r="H5">
        <v>0.125</v>
      </c>
      <c r="I5">
        <v>8.0275229357798156E-2</v>
      </c>
      <c r="J5">
        <v>9.0384615384615383E-2</v>
      </c>
      <c r="K5">
        <v>0.19607843137254902</v>
      </c>
    </row>
    <row r="6" spans="1:11" x14ac:dyDescent="0.45">
      <c r="A6">
        <v>500</v>
      </c>
      <c r="B6">
        <v>0.99509424218951725</v>
      </c>
      <c r="C6">
        <v>1</v>
      </c>
      <c r="D6">
        <v>0.99847792998477924</v>
      </c>
      <c r="E6">
        <v>0.96770938446014121</v>
      </c>
      <c r="G6">
        <v>500</v>
      </c>
      <c r="H6">
        <v>0.3863636363636363</v>
      </c>
      <c r="I6">
        <v>0.32568807339449535</v>
      </c>
      <c r="J6">
        <v>0.37884615384615383</v>
      </c>
      <c r="K6">
        <v>0.52521008403361347</v>
      </c>
    </row>
    <row r="7" spans="1:11" x14ac:dyDescent="0.45">
      <c r="A7">
        <v>505</v>
      </c>
      <c r="B7">
        <v>1</v>
      </c>
      <c r="C7">
        <v>0.99358386801099907</v>
      </c>
      <c r="D7">
        <v>1</v>
      </c>
      <c r="E7">
        <v>1</v>
      </c>
      <c r="G7">
        <v>505</v>
      </c>
      <c r="H7">
        <v>0.64772727272727271</v>
      </c>
      <c r="I7">
        <v>0.61697247706422009</v>
      </c>
      <c r="J7">
        <v>0.70961538461538454</v>
      </c>
      <c r="K7">
        <v>0.80532212885154064</v>
      </c>
    </row>
    <row r="8" spans="1:11" x14ac:dyDescent="0.45">
      <c r="A8">
        <v>510</v>
      </c>
      <c r="B8">
        <v>0.84069197004905771</v>
      </c>
      <c r="C8">
        <v>0.84990834097158574</v>
      </c>
      <c r="D8">
        <v>0.84474885844748848</v>
      </c>
      <c r="E8">
        <v>0.83148335015136232</v>
      </c>
      <c r="G8">
        <v>510</v>
      </c>
      <c r="H8">
        <v>1</v>
      </c>
      <c r="I8">
        <v>1</v>
      </c>
      <c r="J8">
        <v>1</v>
      </c>
      <c r="K8">
        <v>1</v>
      </c>
    </row>
    <row r="9" spans="1:11" x14ac:dyDescent="0.45">
      <c r="A9">
        <v>515</v>
      </c>
      <c r="B9">
        <v>0.6170926930028402</v>
      </c>
      <c r="C9">
        <v>0.6348533455545371</v>
      </c>
      <c r="D9">
        <v>0.62607813292744796</v>
      </c>
      <c r="E9">
        <v>0.60948536831483346</v>
      </c>
      <c r="G9">
        <v>515</v>
      </c>
      <c r="H9">
        <v>0.54772727272727273</v>
      </c>
      <c r="I9">
        <v>0.57568807339449535</v>
      </c>
      <c r="J9">
        <v>0.65769230769230769</v>
      </c>
      <c r="K9">
        <v>0.71288515406162467</v>
      </c>
    </row>
    <row r="10" spans="1:11" x14ac:dyDescent="0.45">
      <c r="A10">
        <v>520</v>
      </c>
      <c r="B10">
        <v>0.45055512522592306</v>
      </c>
      <c r="C10">
        <v>0.47410632447296058</v>
      </c>
      <c r="D10">
        <v>0.46017250126839165</v>
      </c>
      <c r="E10">
        <v>0.45307769929364278</v>
      </c>
      <c r="G10">
        <v>520</v>
      </c>
      <c r="H10">
        <v>0.30909090909090908</v>
      </c>
      <c r="I10">
        <v>0.31651376146788984</v>
      </c>
      <c r="J10">
        <v>0.3865384615384615</v>
      </c>
      <c r="K10">
        <v>0.44957983193277312</v>
      </c>
    </row>
    <row r="11" spans="1:11" x14ac:dyDescent="0.45">
      <c r="A11">
        <v>525</v>
      </c>
      <c r="B11">
        <v>0.40924348050606768</v>
      </c>
      <c r="C11">
        <v>0.43205774518790102</v>
      </c>
      <c r="D11">
        <v>0.41780821917808214</v>
      </c>
      <c r="E11">
        <v>0.41170534813319881</v>
      </c>
      <c r="G11">
        <v>525</v>
      </c>
      <c r="H11">
        <v>0.21818181818181814</v>
      </c>
      <c r="I11">
        <v>0.23394495412844035</v>
      </c>
      <c r="J11">
        <v>0.28269230769230769</v>
      </c>
      <c r="K11">
        <v>0.3613445378151261</v>
      </c>
    </row>
    <row r="12" spans="1:11" x14ac:dyDescent="0.45">
      <c r="A12">
        <v>530</v>
      </c>
      <c r="B12">
        <v>0.31939065324038213</v>
      </c>
      <c r="C12">
        <v>0.34337763519706688</v>
      </c>
      <c r="D12">
        <v>0.32800608828006084</v>
      </c>
      <c r="E12">
        <v>0.32189707366296672</v>
      </c>
      <c r="G12">
        <v>530</v>
      </c>
      <c r="H12">
        <v>0.12954545454545452</v>
      </c>
      <c r="I12">
        <v>0.1330275229357798</v>
      </c>
      <c r="J12">
        <v>0.16153846153846152</v>
      </c>
      <c r="K12">
        <v>0.24089635854341737</v>
      </c>
    </row>
    <row r="13" spans="1:11" x14ac:dyDescent="0.45">
      <c r="A13">
        <v>535</v>
      </c>
      <c r="B13">
        <v>0.28091918409501682</v>
      </c>
      <c r="C13">
        <v>0.30522456461961506</v>
      </c>
      <c r="D13">
        <v>0.29046169457128357</v>
      </c>
      <c r="E13">
        <v>0.2875882946518668</v>
      </c>
      <c r="G13">
        <v>535</v>
      </c>
      <c r="H13">
        <v>9.5454545454545445E-2</v>
      </c>
      <c r="I13">
        <v>0.10321100917431192</v>
      </c>
      <c r="J13">
        <v>0.12307692307692307</v>
      </c>
      <c r="K13">
        <v>0.19607843137254902</v>
      </c>
    </row>
    <row r="14" spans="1:11" x14ac:dyDescent="0.45">
      <c r="A14">
        <v>540</v>
      </c>
      <c r="B14">
        <v>0.27549703072553577</v>
      </c>
      <c r="C14">
        <v>0.29594408799266725</v>
      </c>
      <c r="D14">
        <v>0.28513444951801115</v>
      </c>
      <c r="E14">
        <v>0.28153380423814328</v>
      </c>
      <c r="G14">
        <v>540</v>
      </c>
      <c r="H14">
        <v>0.10227272727272727</v>
      </c>
      <c r="I14">
        <v>0.10779816513761467</v>
      </c>
      <c r="J14">
        <v>0.12692307692307692</v>
      </c>
      <c r="K14">
        <v>0.20168067226890757</v>
      </c>
    </row>
    <row r="15" spans="1:11" x14ac:dyDescent="0.45">
      <c r="A15">
        <v>545</v>
      </c>
      <c r="B15">
        <v>0.18616059901884846</v>
      </c>
      <c r="C15">
        <v>0.20428505957836846</v>
      </c>
      <c r="D15">
        <v>0.19127346524606798</v>
      </c>
      <c r="E15">
        <v>0.18668012108980828</v>
      </c>
      <c r="G15">
        <v>545</v>
      </c>
      <c r="H15">
        <v>5.6818181818181816E-2</v>
      </c>
      <c r="I15">
        <v>7.1100917431192651E-2</v>
      </c>
      <c r="J15">
        <v>7.6923076923076927E-2</v>
      </c>
      <c r="K15">
        <v>0.13165266106442577</v>
      </c>
    </row>
    <row r="16" spans="1:11" x14ac:dyDescent="0.45">
      <c r="A16">
        <v>550</v>
      </c>
      <c r="B16">
        <v>0.14123418538600568</v>
      </c>
      <c r="C16">
        <v>0.15673693858845095</v>
      </c>
      <c r="D16">
        <v>0.14358193810248604</v>
      </c>
      <c r="E16">
        <v>0.14127144298688193</v>
      </c>
      <c r="G16">
        <v>550</v>
      </c>
      <c r="H16">
        <v>3.8636363636363635E-2</v>
      </c>
      <c r="I16">
        <v>5.2752293577981647E-2</v>
      </c>
      <c r="J16">
        <v>5.9615384615384612E-2</v>
      </c>
      <c r="K16">
        <v>0.10644257703081234</v>
      </c>
    </row>
    <row r="17" spans="1:11" x14ac:dyDescent="0.45">
      <c r="A17">
        <v>555</v>
      </c>
      <c r="B17">
        <v>0.1195455719080816</v>
      </c>
      <c r="C17">
        <v>0.13313473877176901</v>
      </c>
      <c r="D17">
        <v>0.12075088787417554</v>
      </c>
      <c r="E17">
        <v>0.11907164480322906</v>
      </c>
      <c r="G17">
        <v>555</v>
      </c>
      <c r="H17">
        <v>3.4090909090909088E-2</v>
      </c>
      <c r="I17">
        <v>5.0458715596330271E-2</v>
      </c>
      <c r="J17">
        <v>5.1923076923076926E-2</v>
      </c>
      <c r="K17">
        <v>9.5238095238095247E-2</v>
      </c>
    </row>
    <row r="18" spans="1:11" x14ac:dyDescent="0.45">
      <c r="A18">
        <v>560</v>
      </c>
      <c r="B18">
        <v>6.7131422669765045E-2</v>
      </c>
      <c r="C18">
        <v>7.917048579285059E-2</v>
      </c>
      <c r="D18">
        <v>6.646372399797057E-2</v>
      </c>
      <c r="E18">
        <v>6.4581231079717458E-2</v>
      </c>
      <c r="G18">
        <v>560</v>
      </c>
      <c r="H18">
        <v>1.5909090909090911E-2</v>
      </c>
      <c r="I18">
        <v>2.5229357798165136E-2</v>
      </c>
      <c r="J18">
        <v>2.3076923076923075E-2</v>
      </c>
      <c r="K18">
        <v>4.7619047619047623E-2</v>
      </c>
    </row>
    <row r="19" spans="1:11" x14ac:dyDescent="0.45">
      <c r="A19">
        <v>565</v>
      </c>
      <c r="B19">
        <v>4.7766589207332823E-2</v>
      </c>
      <c r="C19">
        <v>5.8776351970669112E-2</v>
      </c>
      <c r="D19">
        <v>4.6930492135971585E-2</v>
      </c>
      <c r="E19">
        <v>4.5408678102926335E-2</v>
      </c>
      <c r="G19">
        <v>565</v>
      </c>
      <c r="H19">
        <v>9.0909090909090905E-3</v>
      </c>
      <c r="I19">
        <v>2.0642201834862383E-2</v>
      </c>
      <c r="J19">
        <v>1.3461538461538462E-2</v>
      </c>
      <c r="K19">
        <v>3.3613445378151259E-2</v>
      </c>
    </row>
    <row r="20" spans="1:11" x14ac:dyDescent="0.45">
      <c r="A20">
        <v>570</v>
      </c>
      <c r="B20">
        <v>3.8213271365866254E-2</v>
      </c>
      <c r="C20">
        <v>4.8006416131989006E-2</v>
      </c>
      <c r="D20">
        <v>3.6783358701166918E-2</v>
      </c>
      <c r="E20">
        <v>3.7336024217961651E-2</v>
      </c>
      <c r="G20">
        <v>570</v>
      </c>
      <c r="H20">
        <v>6.818181818181817E-3</v>
      </c>
      <c r="I20">
        <v>1.8348623853211007E-2</v>
      </c>
      <c r="J20">
        <v>9.6153846153846159E-3</v>
      </c>
      <c r="K20">
        <v>2.9411764705882353E-2</v>
      </c>
    </row>
    <row r="21" spans="1:11" x14ac:dyDescent="0.45">
      <c r="A21">
        <v>575</v>
      </c>
      <c r="B21">
        <v>2.3495997934417766E-2</v>
      </c>
      <c r="C21">
        <v>3.1736938588450961E-2</v>
      </c>
      <c r="D21">
        <v>2.2070015220700151E-2</v>
      </c>
      <c r="E21">
        <v>2.2199798183652877E-2</v>
      </c>
      <c r="G21">
        <v>575</v>
      </c>
      <c r="H21">
        <v>4.5454545454545452E-3</v>
      </c>
      <c r="I21">
        <v>1.3761467889908256E-2</v>
      </c>
      <c r="J21">
        <v>5.7692307692307687E-3</v>
      </c>
      <c r="K21">
        <v>2.100840336134454E-2</v>
      </c>
    </row>
    <row r="22" spans="1:11" x14ac:dyDescent="0.45">
      <c r="A22">
        <v>580</v>
      </c>
      <c r="B22">
        <v>1.5750064549444876E-2</v>
      </c>
      <c r="C22">
        <v>2.2341888175985335E-2</v>
      </c>
      <c r="D22">
        <v>1.4459665144596649E-2</v>
      </c>
      <c r="E22">
        <v>1.4127144298688195E-2</v>
      </c>
      <c r="G22">
        <v>580</v>
      </c>
      <c r="H22">
        <v>4.5454545454545452E-3</v>
      </c>
      <c r="I22">
        <v>1.1467889908256881E-2</v>
      </c>
      <c r="J22">
        <v>3.8461538461538459E-3</v>
      </c>
      <c r="K22">
        <v>1.5406162464985995E-2</v>
      </c>
    </row>
    <row r="23" spans="1:11" x14ac:dyDescent="0.45">
      <c r="A23">
        <v>585</v>
      </c>
      <c r="B23">
        <v>1.0844306738962046E-2</v>
      </c>
      <c r="C23">
        <v>1.5925756186984417E-2</v>
      </c>
      <c r="D23">
        <v>9.6397767630644338E-3</v>
      </c>
      <c r="E23">
        <v>9.0817356205852677E-3</v>
      </c>
      <c r="G23">
        <v>585</v>
      </c>
      <c r="H23">
        <v>2.2727272727272726E-3</v>
      </c>
      <c r="I23">
        <v>9.1743119266055034E-3</v>
      </c>
      <c r="J23">
        <v>3.8461538461538459E-3</v>
      </c>
      <c r="K23">
        <v>1.4005602240896359E-2</v>
      </c>
    </row>
    <row r="24" spans="1:11" x14ac:dyDescent="0.45">
      <c r="A24">
        <v>590</v>
      </c>
      <c r="B24">
        <v>9.0369222824683709E-3</v>
      </c>
      <c r="C24">
        <v>1.3978001833180568E-2</v>
      </c>
      <c r="D24">
        <v>8.1177067478437337E-3</v>
      </c>
      <c r="E24">
        <v>8.0726538849646822E-3</v>
      </c>
      <c r="G24">
        <v>590</v>
      </c>
      <c r="H24">
        <v>2.2727272727272726E-3</v>
      </c>
      <c r="I24">
        <v>9.1743119266055034E-3</v>
      </c>
      <c r="J24">
        <v>3.8461538461538459E-3</v>
      </c>
      <c r="K24">
        <v>1.2605042016806723E-2</v>
      </c>
    </row>
    <row r="27" spans="1:11" x14ac:dyDescent="0.45">
      <c r="A27" t="s">
        <v>19</v>
      </c>
      <c r="G27" t="s">
        <v>18</v>
      </c>
    </row>
    <row r="30" spans="1:11" x14ac:dyDescent="0.45">
      <c r="A30">
        <v>490</v>
      </c>
      <c r="B30">
        <v>0.43457189014539577</v>
      </c>
      <c r="C30">
        <v>0.4228466144633809</v>
      </c>
      <c r="D30">
        <v>0.42556570067487098</v>
      </c>
      <c r="E30">
        <v>0.43322109988776653</v>
      </c>
      <c r="G30">
        <v>490</v>
      </c>
      <c r="H30">
        <v>8.8315217391304351E-2</v>
      </c>
      <c r="I30">
        <v>8.4664536741214061E-2</v>
      </c>
      <c r="J30">
        <v>8.3623693379790934E-2</v>
      </c>
      <c r="K30">
        <v>2.5000000000000001E-2</v>
      </c>
    </row>
    <row r="31" spans="1:11" x14ac:dyDescent="0.45">
      <c r="A31">
        <v>495</v>
      </c>
      <c r="B31">
        <v>0.7092084006462035</v>
      </c>
      <c r="C31">
        <v>0.7001381851681252</v>
      </c>
      <c r="D31">
        <v>0.70345375148868594</v>
      </c>
      <c r="E31">
        <v>0.69248035914702577</v>
      </c>
      <c r="G31">
        <v>495</v>
      </c>
      <c r="H31">
        <v>0.2921195652173913</v>
      </c>
      <c r="I31">
        <v>0.28115015974440893</v>
      </c>
      <c r="J31">
        <v>0.28048780487804881</v>
      </c>
      <c r="K31">
        <v>9.1666666666666674E-2</v>
      </c>
    </row>
    <row r="32" spans="1:11" x14ac:dyDescent="0.45">
      <c r="A32">
        <v>500</v>
      </c>
      <c r="B32">
        <v>1</v>
      </c>
      <c r="C32">
        <v>1</v>
      </c>
      <c r="D32">
        <v>1</v>
      </c>
      <c r="E32">
        <v>1</v>
      </c>
      <c r="G32">
        <v>500</v>
      </c>
      <c r="H32">
        <v>0.65489130434782605</v>
      </c>
      <c r="I32">
        <v>0.64696485623003197</v>
      </c>
      <c r="J32">
        <v>0.64111498257839716</v>
      </c>
      <c r="K32">
        <v>0.25833333333333336</v>
      </c>
    </row>
    <row r="33" spans="1:11" x14ac:dyDescent="0.45">
      <c r="A33">
        <v>505</v>
      </c>
      <c r="B33">
        <v>0.96768982229402256</v>
      </c>
      <c r="C33">
        <v>0.96775679410409954</v>
      </c>
      <c r="D33">
        <v>0.96744739976181027</v>
      </c>
      <c r="E33">
        <v>0.95735129068462388</v>
      </c>
      <c r="G33">
        <v>505</v>
      </c>
      <c r="H33">
        <v>0.87092391304347827</v>
      </c>
      <c r="I33">
        <v>0.86900958466453682</v>
      </c>
      <c r="J33">
        <v>0.8571428571428571</v>
      </c>
      <c r="K33">
        <v>0.375</v>
      </c>
    </row>
    <row r="34" spans="1:11" x14ac:dyDescent="0.45">
      <c r="A34">
        <v>510</v>
      </c>
      <c r="B34">
        <v>0.83077544426494343</v>
      </c>
      <c r="C34">
        <v>0.83325656379548596</v>
      </c>
      <c r="D34">
        <v>0.83564906709011511</v>
      </c>
      <c r="E34">
        <v>0.82042648709315369</v>
      </c>
      <c r="G34">
        <v>510</v>
      </c>
      <c r="H34">
        <v>1</v>
      </c>
      <c r="I34">
        <v>1</v>
      </c>
      <c r="J34">
        <v>1</v>
      </c>
      <c r="K34">
        <v>1</v>
      </c>
    </row>
    <row r="35" spans="1:11" x14ac:dyDescent="0.45">
      <c r="A35">
        <v>515</v>
      </c>
      <c r="B35">
        <v>0.62075928917609036</v>
      </c>
      <c r="C35">
        <v>0.62137263933671116</v>
      </c>
      <c r="D35">
        <v>0.62405716554188173</v>
      </c>
      <c r="E35">
        <v>0.59034792368125699</v>
      </c>
      <c r="G35">
        <v>515</v>
      </c>
      <c r="H35">
        <v>0.69429347826086962</v>
      </c>
      <c r="I35">
        <v>0.66613418530351443</v>
      </c>
      <c r="J35">
        <v>0.64459930313588854</v>
      </c>
      <c r="K35">
        <v>0.25</v>
      </c>
    </row>
    <row r="36" spans="1:11" x14ac:dyDescent="0.45">
      <c r="A36">
        <v>520</v>
      </c>
      <c r="B36">
        <v>0.47495961227786748</v>
      </c>
      <c r="C36">
        <v>0.46752648549055736</v>
      </c>
      <c r="D36">
        <v>0.4712187375942834</v>
      </c>
      <c r="E36">
        <v>0.4388327721661055</v>
      </c>
      <c r="G36">
        <v>520</v>
      </c>
      <c r="H36">
        <v>0.4266304347826087</v>
      </c>
      <c r="I36">
        <v>0.41533546325878595</v>
      </c>
      <c r="J36">
        <v>0.4041811846689895</v>
      </c>
      <c r="K36">
        <v>0.13333333333333333</v>
      </c>
    </row>
    <row r="37" spans="1:11" x14ac:dyDescent="0.45">
      <c r="A37">
        <v>525</v>
      </c>
      <c r="B37">
        <v>0.43336025848142162</v>
      </c>
      <c r="C37">
        <v>0.43021649009672958</v>
      </c>
      <c r="D37">
        <v>0.43588725684795554</v>
      </c>
      <c r="E37">
        <v>0.39506172839506171</v>
      </c>
      <c r="G37">
        <v>525</v>
      </c>
      <c r="H37">
        <v>0.33695652173913043</v>
      </c>
      <c r="I37">
        <v>0.32268370607028757</v>
      </c>
      <c r="J37">
        <v>0.31184668989547037</v>
      </c>
      <c r="K37">
        <v>0.1</v>
      </c>
    </row>
    <row r="38" spans="1:11" x14ac:dyDescent="0.45">
      <c r="A38">
        <v>530</v>
      </c>
      <c r="B38">
        <v>0.34814216478190624</v>
      </c>
      <c r="C38">
        <v>0.34223859972362963</v>
      </c>
      <c r="D38">
        <v>0.35053592695514091</v>
      </c>
      <c r="E38">
        <v>0.30639730639730639</v>
      </c>
      <c r="G38">
        <v>530</v>
      </c>
      <c r="H38">
        <v>0.21331521739130435</v>
      </c>
      <c r="I38">
        <v>0.20607028753993611</v>
      </c>
      <c r="J38">
        <v>0.1968641114982578</v>
      </c>
      <c r="K38">
        <v>5.8333333333333341E-2</v>
      </c>
    </row>
    <row r="39" spans="1:11" x14ac:dyDescent="0.45">
      <c r="A39">
        <v>535</v>
      </c>
      <c r="B39">
        <v>0.3138126009693053</v>
      </c>
      <c r="C39">
        <v>0.30400736987563332</v>
      </c>
      <c r="D39">
        <v>0.30964668519253669</v>
      </c>
      <c r="E39">
        <v>0.27272727272727276</v>
      </c>
      <c r="G39">
        <v>535</v>
      </c>
      <c r="H39">
        <v>0.16576086956521738</v>
      </c>
      <c r="I39">
        <v>0.16134185303514378</v>
      </c>
      <c r="J39">
        <v>0.156794425087108</v>
      </c>
      <c r="K39">
        <v>4.1666666666666671E-2</v>
      </c>
    </row>
    <row r="40" spans="1:11" x14ac:dyDescent="0.45">
      <c r="A40">
        <v>540</v>
      </c>
      <c r="B40">
        <v>0.3049273021001615</v>
      </c>
      <c r="C40">
        <v>0.29755872869645322</v>
      </c>
      <c r="D40">
        <v>0.30329495831679237</v>
      </c>
      <c r="E40">
        <v>0.26374859708193044</v>
      </c>
      <c r="G40">
        <v>540</v>
      </c>
      <c r="H40">
        <v>0.16168478260869565</v>
      </c>
      <c r="I40">
        <v>0.15814696485623003</v>
      </c>
      <c r="J40">
        <v>0.15331010452961671</v>
      </c>
      <c r="K40">
        <v>4.1666666666666671E-2</v>
      </c>
    </row>
    <row r="41" spans="1:11" x14ac:dyDescent="0.45">
      <c r="A41">
        <v>545</v>
      </c>
      <c r="B41">
        <v>0.21324717285945072</v>
      </c>
      <c r="C41">
        <v>0.20727775218793182</v>
      </c>
      <c r="D41">
        <v>0.21278285033743549</v>
      </c>
      <c r="E41">
        <v>0.17059483726150393</v>
      </c>
      <c r="G41">
        <v>545</v>
      </c>
      <c r="H41">
        <v>9.3749999999999986E-2</v>
      </c>
      <c r="I41">
        <v>9.4249201277955275E-2</v>
      </c>
      <c r="J41">
        <v>9.0592334494773524E-2</v>
      </c>
      <c r="K41">
        <v>2.5000000000000001E-2</v>
      </c>
    </row>
    <row r="42" spans="1:11" x14ac:dyDescent="0.45">
      <c r="A42">
        <v>550</v>
      </c>
      <c r="B42">
        <v>0.16558966074313405</v>
      </c>
      <c r="C42">
        <v>0.15799170888991249</v>
      </c>
      <c r="D42">
        <v>0.16276300119094878</v>
      </c>
      <c r="E42">
        <v>0.12682379349046013</v>
      </c>
      <c r="G42">
        <v>550</v>
      </c>
      <c r="H42">
        <v>6.6576086956521729E-2</v>
      </c>
      <c r="I42">
        <v>6.8690095846645371E-2</v>
      </c>
      <c r="J42">
        <v>6.4459930313588848E-2</v>
      </c>
      <c r="K42">
        <v>1.6666666666666666E-2</v>
      </c>
    </row>
    <row r="43" spans="1:11" x14ac:dyDescent="0.45">
      <c r="A43">
        <v>555</v>
      </c>
      <c r="B43">
        <v>0.14297253634894991</v>
      </c>
      <c r="C43">
        <v>0.1377245508982036</v>
      </c>
      <c r="D43">
        <v>0.14251687177451369</v>
      </c>
      <c r="E43">
        <v>0.10662177328843994</v>
      </c>
      <c r="G43">
        <v>555</v>
      </c>
      <c r="H43">
        <v>5.434782608695652E-2</v>
      </c>
      <c r="I43">
        <v>5.5910543130990413E-2</v>
      </c>
      <c r="J43">
        <v>5.2264808362369332E-2</v>
      </c>
      <c r="K43">
        <v>8.3333333333333332E-3</v>
      </c>
    </row>
    <row r="44" spans="1:11" x14ac:dyDescent="0.45">
      <c r="A44">
        <v>560</v>
      </c>
      <c r="B44">
        <v>8.6429725363489501E-2</v>
      </c>
      <c r="C44">
        <v>8.0608014739751266E-2</v>
      </c>
      <c r="D44">
        <v>8.4557364033346558E-2</v>
      </c>
      <c r="E44">
        <v>5.4994388327721661E-2</v>
      </c>
      <c r="G44">
        <v>560</v>
      </c>
      <c r="H44">
        <v>2.1739130434782608E-2</v>
      </c>
      <c r="I44">
        <v>2.2364217252396169E-2</v>
      </c>
      <c r="J44">
        <v>2.0905923344947733E-2</v>
      </c>
      <c r="K44">
        <v>2.8733333333333336E-3</v>
      </c>
    </row>
    <row r="45" spans="1:11" x14ac:dyDescent="0.45">
      <c r="A45">
        <v>565</v>
      </c>
      <c r="B45">
        <v>6.3812600969305328E-2</v>
      </c>
      <c r="C45">
        <v>5.9419622293873792E-2</v>
      </c>
      <c r="D45">
        <v>6.2723302897975383E-2</v>
      </c>
      <c r="E45">
        <v>3.8159371492704826E-2</v>
      </c>
      <c r="G45">
        <v>565</v>
      </c>
      <c r="H45">
        <v>1.2228260869565216E-2</v>
      </c>
      <c r="I45">
        <v>1.2779552715654953E-2</v>
      </c>
      <c r="J45">
        <v>1.2195121951219513E-2</v>
      </c>
      <c r="K45">
        <v>2.5141666666666667E-3</v>
      </c>
    </row>
    <row r="46" spans="1:11" x14ac:dyDescent="0.45">
      <c r="A46">
        <v>570</v>
      </c>
      <c r="B46">
        <v>5.3715670436187399E-2</v>
      </c>
      <c r="C46">
        <v>4.8364808843850762E-2</v>
      </c>
      <c r="D46">
        <v>5.1607780865422788E-2</v>
      </c>
      <c r="E46">
        <v>3.0303030303030304E-2</v>
      </c>
      <c r="G46">
        <v>570</v>
      </c>
      <c r="H46">
        <v>8.152173913043478E-3</v>
      </c>
      <c r="I46">
        <v>9.5846645367412137E-3</v>
      </c>
      <c r="J46">
        <v>8.7108013937282226E-3</v>
      </c>
      <c r="K46">
        <v>1.6158333333333333E-3</v>
      </c>
    </row>
    <row r="47" spans="1:11" x14ac:dyDescent="0.45">
      <c r="A47">
        <v>575</v>
      </c>
      <c r="B47">
        <v>3.4733441033925685E-2</v>
      </c>
      <c r="C47">
        <v>3.086135421464763E-2</v>
      </c>
      <c r="D47">
        <v>3.2949583167923777E-2</v>
      </c>
      <c r="E47">
        <v>1.6835016835016835E-2</v>
      </c>
      <c r="G47">
        <v>575</v>
      </c>
      <c r="H47">
        <v>4.076086956521739E-3</v>
      </c>
      <c r="I47">
        <v>4.7923322683706068E-3</v>
      </c>
      <c r="J47">
        <v>5.2264808362369334E-3</v>
      </c>
      <c r="K47">
        <v>9.875000000000001E-4</v>
      </c>
    </row>
    <row r="48" spans="1:11" x14ac:dyDescent="0.45">
      <c r="A48">
        <v>580</v>
      </c>
      <c r="B48">
        <v>2.4232633279483034E-2</v>
      </c>
      <c r="C48">
        <v>2.1188392445877478E-2</v>
      </c>
      <c r="D48">
        <v>2.302500992457324E-2</v>
      </c>
      <c r="E48">
        <v>1.1223344556677891E-2</v>
      </c>
      <c r="G48">
        <v>580</v>
      </c>
      <c r="H48">
        <v>2.717391304347826E-3</v>
      </c>
      <c r="I48">
        <v>3.1948881789137383E-3</v>
      </c>
      <c r="J48">
        <v>3.4843205574912892E-3</v>
      </c>
      <c r="K48">
        <v>2.6933333333333334E-4</v>
      </c>
    </row>
    <row r="49" spans="1:11" x14ac:dyDescent="0.45">
      <c r="A49">
        <v>585</v>
      </c>
      <c r="B49">
        <v>1.7770597738287559E-2</v>
      </c>
      <c r="C49">
        <v>1.5200368493781667E-2</v>
      </c>
      <c r="D49">
        <v>1.66732830488289E-2</v>
      </c>
      <c r="E49">
        <v>7.8563411896745237E-3</v>
      </c>
      <c r="G49">
        <v>585</v>
      </c>
      <c r="H49">
        <v>2.717391304347826E-3</v>
      </c>
      <c r="I49">
        <v>1.5974440894568692E-3</v>
      </c>
      <c r="J49">
        <v>3.4843205574912892E-3</v>
      </c>
      <c r="K49">
        <v>2.6933333333333334E-4</v>
      </c>
    </row>
    <row r="50" spans="1:11" x14ac:dyDescent="0.45">
      <c r="A50">
        <v>590</v>
      </c>
      <c r="B50">
        <v>1.4943457189014539E-2</v>
      </c>
      <c r="C50">
        <v>1.2897282358360204E-2</v>
      </c>
      <c r="D50">
        <v>1.3894402540690749E-2</v>
      </c>
      <c r="E50">
        <v>5.6116722783389455E-3</v>
      </c>
      <c r="G50">
        <v>590</v>
      </c>
      <c r="H50">
        <v>1.358695652173913E-3</v>
      </c>
      <c r="I50">
        <v>1.5974440894568692E-3</v>
      </c>
      <c r="J50">
        <v>3.4843205574912892E-3</v>
      </c>
      <c r="K50">
        <v>7.1833333333333341E-4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AFBC-CF6B-462D-A494-BA8906216916}">
  <dimension ref="A1:I18"/>
  <sheetViews>
    <sheetView tabSelected="1" workbookViewId="0">
      <selection activeCell="I15" sqref="I15"/>
    </sheetView>
  </sheetViews>
  <sheetFormatPr defaultColWidth="10.85546875" defaultRowHeight="15.9" x14ac:dyDescent="0.45"/>
  <sheetData>
    <row r="1" spans="1:9" x14ac:dyDescent="0.45">
      <c r="A1" t="s">
        <v>33</v>
      </c>
    </row>
    <row r="3" spans="1:9" x14ac:dyDescent="0.45">
      <c r="B3" s="4" t="s">
        <v>32</v>
      </c>
      <c r="C3" s="4" t="s">
        <v>29</v>
      </c>
      <c r="D3" s="4" t="s">
        <v>31</v>
      </c>
      <c r="E3" s="4" t="s">
        <v>28</v>
      </c>
      <c r="F3" s="4" t="s">
        <v>27</v>
      </c>
      <c r="G3" s="4" t="s">
        <v>26</v>
      </c>
      <c r="H3" s="4" t="s">
        <v>25</v>
      </c>
      <c r="I3" s="4" t="s">
        <v>24</v>
      </c>
    </row>
    <row r="4" spans="1:9" x14ac:dyDescent="0.45">
      <c r="B4" s="2">
        <v>2.17</v>
      </c>
      <c r="C4" s="2">
        <v>2.2799999999999998</v>
      </c>
      <c r="D4" s="2">
        <v>2.056</v>
      </c>
      <c r="E4" s="2">
        <v>2.2819039249999999</v>
      </c>
      <c r="F4" s="2">
        <v>2.31</v>
      </c>
      <c r="G4" s="2">
        <v>2.3180000000000001</v>
      </c>
      <c r="H4" s="2">
        <v>2.2229999999999999</v>
      </c>
      <c r="I4" s="2">
        <v>2.1469999999999998</v>
      </c>
    </row>
    <row r="5" spans="1:9" x14ac:dyDescent="0.45">
      <c r="B5" s="2">
        <v>2.1669999999999998</v>
      </c>
      <c r="C5" s="2">
        <v>2.278</v>
      </c>
      <c r="D5" s="2">
        <v>2.0569999999999999</v>
      </c>
      <c r="E5" s="2">
        <v>2.2639576300000002</v>
      </c>
      <c r="F5" s="2">
        <v>2.3319999999999999</v>
      </c>
      <c r="G5" s="2">
        <v>2.298</v>
      </c>
      <c r="H5" s="2">
        <v>2.2559999999999998</v>
      </c>
      <c r="I5" s="2">
        <v>2.1509999999999998</v>
      </c>
    </row>
    <row r="6" spans="1:9" x14ac:dyDescent="0.45">
      <c r="B6" s="2">
        <v>2.1970000000000001</v>
      </c>
      <c r="C6" s="2">
        <v>2.2959999999999998</v>
      </c>
      <c r="D6" s="2">
        <v>2.0630000000000002</v>
      </c>
      <c r="E6" s="2">
        <v>2.2642134610000002</v>
      </c>
      <c r="F6" s="2">
        <v>2.2690000000000001</v>
      </c>
      <c r="G6" s="2">
        <v>2.3109999999999999</v>
      </c>
      <c r="H6" s="2">
        <v>2.2570000000000001</v>
      </c>
      <c r="I6" s="2">
        <v>2.145</v>
      </c>
    </row>
    <row r="7" spans="1:9" x14ac:dyDescent="0.45">
      <c r="B7" s="2">
        <v>2.1720000000000002</v>
      </c>
      <c r="C7" s="2">
        <v>2.27</v>
      </c>
      <c r="D7" s="2">
        <v>2.0659999999999998</v>
      </c>
      <c r="E7" s="2">
        <v>2.3144597569999998</v>
      </c>
      <c r="F7" s="2">
        <v>2.2759999999999998</v>
      </c>
      <c r="G7" s="2">
        <v>2.3079999999999998</v>
      </c>
      <c r="H7" s="2">
        <v>2.2330000000000001</v>
      </c>
      <c r="I7" s="2">
        <v>2.1579999999999999</v>
      </c>
    </row>
    <row r="8" spans="1:9" x14ac:dyDescent="0.45">
      <c r="B8" s="2">
        <v>2.1579999999999999</v>
      </c>
      <c r="C8" s="2">
        <v>2.2650000000000001</v>
      </c>
      <c r="D8" s="2">
        <v>2.0669813480000001</v>
      </c>
      <c r="E8" s="2">
        <v>2.322515267</v>
      </c>
      <c r="F8" s="2">
        <v>2.3340000000000001</v>
      </c>
      <c r="G8" s="2">
        <v>2.302</v>
      </c>
      <c r="H8" s="2">
        <v>2.27</v>
      </c>
      <c r="I8" s="2">
        <v>2.1869999999999998</v>
      </c>
    </row>
    <row r="11" spans="1:9" x14ac:dyDescent="0.45">
      <c r="A11" t="s">
        <v>30</v>
      </c>
    </row>
    <row r="13" spans="1:9" x14ac:dyDescent="0.45">
      <c r="B13" s="4" t="s">
        <v>29</v>
      </c>
      <c r="C13" s="4" t="s">
        <v>28</v>
      </c>
      <c r="D13" s="4" t="s">
        <v>27</v>
      </c>
      <c r="E13" s="4" t="s">
        <v>26</v>
      </c>
      <c r="F13" s="4" t="s">
        <v>25</v>
      </c>
      <c r="G13" s="4" t="s">
        <v>24</v>
      </c>
    </row>
    <row r="14" spans="1:9" x14ac:dyDescent="0.45">
      <c r="B14" s="2">
        <v>0.11</v>
      </c>
      <c r="C14" s="2">
        <v>0.23280966</v>
      </c>
      <c r="D14" s="2">
        <v>0.253</v>
      </c>
      <c r="E14" s="2">
        <v>0.23300000000000001</v>
      </c>
      <c r="F14" s="2">
        <v>0.24299999999999999</v>
      </c>
      <c r="G14" s="2">
        <v>4.4999999999999998E-2</v>
      </c>
    </row>
    <row r="15" spans="1:9" x14ac:dyDescent="0.45">
      <c r="B15" s="2">
        <v>0.11079607399999999</v>
      </c>
      <c r="C15" s="2">
        <v>0.21760726999999999</v>
      </c>
      <c r="D15" s="2">
        <v>0.21199999999999999</v>
      </c>
      <c r="E15" s="2">
        <v>0.20799999999999999</v>
      </c>
      <c r="F15" s="2">
        <v>0.19</v>
      </c>
      <c r="G15" s="2">
        <v>5.5E-2</v>
      </c>
    </row>
    <row r="16" spans="1:9" x14ac:dyDescent="0.45">
      <c r="B16" s="2">
        <v>0.10008784499999999</v>
      </c>
      <c r="C16" s="2">
        <v>0.23498145000000001</v>
      </c>
      <c r="D16" s="2">
        <v>0.22700000000000001</v>
      </c>
      <c r="E16" s="2">
        <v>0.23400000000000001</v>
      </c>
      <c r="F16" s="2">
        <v>0.23499999999999999</v>
      </c>
      <c r="G16" s="2">
        <v>6.8000000000000005E-2</v>
      </c>
    </row>
    <row r="17" spans="2:7" x14ac:dyDescent="0.45">
      <c r="B17" s="2">
        <v>9.7711154999999994E-2</v>
      </c>
      <c r="C17" s="2">
        <v>0.26155326000000001</v>
      </c>
      <c r="D17" s="2">
        <v>0.20599999999999999</v>
      </c>
      <c r="E17" s="2">
        <v>0.245</v>
      </c>
      <c r="F17" s="2">
        <v>0.23</v>
      </c>
      <c r="G17" s="2">
        <v>6.8000000000000005E-2</v>
      </c>
    </row>
    <row r="18" spans="2:7" x14ac:dyDescent="0.45">
      <c r="B18" s="2">
        <v>0.10698105500000001</v>
      </c>
      <c r="C18" s="2">
        <v>0.25553392000000003</v>
      </c>
      <c r="D18" s="2">
        <v>0.27800000000000002</v>
      </c>
      <c r="E18" s="2">
        <v>0.27</v>
      </c>
      <c r="F18" s="2">
        <v>0.17499999999999999</v>
      </c>
      <c r="G18" s="2">
        <v>6.9000000000000006E-2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confocal includes 3.5 3.7</vt:lpstr>
      <vt:lpstr>Emission Spectra</vt:lpstr>
      <vt:lpstr>FLIM Stable Cell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Roshgadol</dc:creator>
  <cp:lastModifiedBy>Jacob Roshgadol</cp:lastModifiedBy>
  <dcterms:created xsi:type="dcterms:W3CDTF">2025-07-03T18:37:43Z</dcterms:created>
  <dcterms:modified xsi:type="dcterms:W3CDTF">2025-07-03T18:41:24Z</dcterms:modified>
</cp:coreProperties>
</file>