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ianrui.qi/Documents/LC2222a-ISA/"/>
    </mc:Choice>
  </mc:AlternateContent>
  <xr:revisionPtr revIDLastSave="0" documentId="13_ncr:1_{3232E43E-762E-9C4B-9701-4A04F76E2036}" xr6:coauthVersionLast="47" xr6:coauthVersionMax="47" xr10:uidLastSave="{00000000-0000-0000-0000-000000000000}"/>
  <bookViews>
    <workbookView xWindow="0" yWindow="780" windowWidth="34200" windowHeight="20200" xr2:uid="{00000000-000D-0000-FFFF-FFFF00000000}"/>
  </bookViews>
  <sheets>
    <sheet name="Sheet1" sheetId="1" r:id="rId1"/>
  </sheets>
  <definedNames>
    <definedName name="_xlnm.Print_Area" localSheetId="0">Sheet1!$A$1:$AI$47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1" i="1" l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" i="1"/>
  <c r="AI3" i="1"/>
  <c r="AI2" i="1"/>
  <c r="J58" i="1" l="1"/>
  <c r="J59" i="1"/>
  <c r="I34" i="1"/>
  <c r="I33" i="1"/>
  <c r="I32" i="1"/>
  <c r="J51" i="1"/>
  <c r="I36" i="1"/>
  <c r="I37" i="1"/>
  <c r="I38" i="1"/>
  <c r="I39" i="1"/>
  <c r="I2" i="1"/>
  <c r="I3" i="1"/>
  <c r="I4" i="1"/>
  <c r="J52" i="1"/>
  <c r="I47" i="1"/>
  <c r="I46" i="1"/>
  <c r="I45" i="1"/>
  <c r="I44" i="1"/>
  <c r="I43" i="1"/>
  <c r="I42" i="1"/>
  <c r="I41" i="1"/>
  <c r="I40" i="1"/>
  <c r="I35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<sst xmlns="http://schemas.openxmlformats.org/spreadsheetml/2006/main" count="137" uniqueCount="125">
  <si>
    <t>Index</t>
  </si>
  <si>
    <t>MACRO STATE</t>
  </si>
  <si>
    <t>NextState</t>
  </si>
  <si>
    <t>NextState (DEC)</t>
  </si>
  <si>
    <t>DrREG</t>
  </si>
  <si>
    <t>DrMEM</t>
  </si>
  <si>
    <t>DrALU</t>
  </si>
  <si>
    <t>DrPC</t>
  </si>
  <si>
    <t>DrOFF</t>
  </si>
  <si>
    <t>LdPC</t>
  </si>
  <si>
    <t>LdIR</t>
  </si>
  <si>
    <t>LdMAR</t>
  </si>
  <si>
    <t>LdA</t>
  </si>
  <si>
    <t>LdB</t>
  </si>
  <si>
    <t>LdCmp</t>
  </si>
  <si>
    <t>WrREG</t>
  </si>
  <si>
    <t>WrMEM</t>
  </si>
  <si>
    <t>OPTest</t>
  </si>
  <si>
    <t>ChkCmp</t>
  </si>
  <si>
    <t>Hex Value</t>
  </si>
  <si>
    <t>Comment</t>
  </si>
  <si>
    <t xml:space="preserve"> </t>
  </si>
  <si>
    <t>CC ROM</t>
  </si>
  <si>
    <t>Sequencer ROM</t>
  </si>
  <si>
    <t>ROMAddress</t>
  </si>
  <si>
    <t>Value</t>
  </si>
  <si>
    <t>Hex</t>
  </si>
  <si>
    <t>Operation</t>
  </si>
  <si>
    <t>OPCode</t>
  </si>
  <si>
    <t>fetch1</t>
  </si>
  <si>
    <t>fetch2</t>
  </si>
  <si>
    <t>fetch3</t>
  </si>
  <si>
    <t>add1</t>
  </si>
  <si>
    <t>add2</t>
  </si>
  <si>
    <t>add3</t>
  </si>
  <si>
    <t>nand1</t>
  </si>
  <si>
    <t>nand2</t>
  </si>
  <si>
    <t>nand3</t>
  </si>
  <si>
    <t>addi1</t>
  </si>
  <si>
    <t>addi2</t>
  </si>
  <si>
    <t>addi3</t>
  </si>
  <si>
    <t>lw1</t>
  </si>
  <si>
    <t>lw2</t>
  </si>
  <si>
    <t>lw3</t>
  </si>
  <si>
    <t>lw4</t>
  </si>
  <si>
    <t>sw1</t>
  </si>
  <si>
    <t>sw2</t>
  </si>
  <si>
    <t>sw3</t>
  </si>
  <si>
    <t>sw4</t>
  </si>
  <si>
    <t>br1</t>
  </si>
  <si>
    <t>br2</t>
  </si>
  <si>
    <t>br3</t>
  </si>
  <si>
    <t>jalr1</t>
  </si>
  <si>
    <t>jalr2</t>
  </si>
  <si>
    <t>halt</t>
  </si>
  <si>
    <t>lea1</t>
  </si>
  <si>
    <t>lea2</t>
  </si>
  <si>
    <t>lea3</t>
  </si>
  <si>
    <t>000000</t>
  </si>
  <si>
    <t>No Branch</t>
  </si>
  <si>
    <t>Branch</t>
  </si>
  <si>
    <t>000001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</si>
  <si>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</si>
  <si>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</si>
  <si>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</si>
  <si>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</si>
  <si>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</si>
  <si>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</si>
  <si>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</si>
  <si>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</si>
  <si>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</si>
  <si>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</si>
  <si>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</si>
  <si>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ALU[0]</t>
  </si>
  <si>
    <t>ALU[1]</t>
  </si>
  <si>
    <t>RegSel[0]</t>
  </si>
  <si>
    <t>RegSel[1]</t>
  </si>
  <si>
    <t>LdEnInt</t>
  </si>
  <si>
    <t>EnInt</t>
  </si>
  <si>
    <t>IntAck</t>
  </si>
  <si>
    <t>DrData</t>
  </si>
  <si>
    <t>LdDAR</t>
  </si>
  <si>
    <t>Interrupt ROM</t>
  </si>
  <si>
    <t>blt/gt/eq1</t>
  </si>
  <si>
    <t>blt/gt/eq2</t>
  </si>
  <si>
    <t>blt/gt/eq3</t>
  </si>
  <si>
    <t>blt/gt/eq4</t>
  </si>
  <si>
    <t>ADD</t>
  </si>
  <si>
    <t>NAND</t>
  </si>
  <si>
    <t>ADDI</t>
  </si>
  <si>
    <t>LW</t>
  </si>
  <si>
    <t>SW</t>
  </si>
  <si>
    <t>LEA</t>
  </si>
  <si>
    <t>JALR</t>
  </si>
  <si>
    <t>HALT</t>
  </si>
  <si>
    <t>BLT</t>
  </si>
  <si>
    <t>BGT</t>
  </si>
  <si>
    <t>BEQ</t>
  </si>
  <si>
    <t>1011</t>
  </si>
  <si>
    <t>DrALU2</t>
  </si>
  <si>
    <t>or1/xor1</t>
  </si>
  <si>
    <t>or2/xor2</t>
  </si>
  <si>
    <t>or3/xor3</t>
  </si>
  <si>
    <t>OR/XOR</t>
  </si>
  <si>
    <t>int1</t>
  </si>
  <si>
    <t>int2</t>
  </si>
  <si>
    <t>int3</t>
  </si>
  <si>
    <t>int4</t>
  </si>
  <si>
    <t>ei</t>
  </si>
  <si>
    <t>di</t>
  </si>
  <si>
    <t>reti</t>
  </si>
  <si>
    <t>0</t>
  </si>
  <si>
    <t>30</t>
  </si>
  <si>
    <t>1100</t>
  </si>
  <si>
    <t>1101</t>
  </si>
  <si>
    <t>1110</t>
  </si>
  <si>
    <t>1111</t>
  </si>
  <si>
    <t>in</t>
  </si>
  <si>
    <t>1</t>
  </si>
  <si>
    <t>36</t>
  </si>
  <si>
    <t>No Int</t>
  </si>
  <si>
    <t>Int</t>
  </si>
  <si>
    <t>in1</t>
  </si>
  <si>
    <t>in2</t>
  </si>
  <si>
    <t>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</si>
</sst>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charset val="13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F5050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 wrapText="1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2" xfId="0" applyFont="1" applyBorder="1"/>
    <xf numFmtId="49" fontId="2" fillId="0" borderId="0" xfId="0" applyNumberFormat="1" applyFont="1"/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49" fontId="7" fillId="0" borderId="8" xfId="0" applyNumberFormat="1" applyFont="1" applyBorder="1"/>
    <xf numFmtId="49" fontId="2" fillId="0" borderId="5" xfId="0" applyNumberFormat="1" applyFont="1" applyBorder="1" applyAlignment="1">
      <alignment horizontal="left" vertical="top"/>
    </xf>
    <xf numFmtId="0" fontId="9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9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EAA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93"/>
  <sheetViews>
    <sheetView tabSelected="1" zoomScale="110" zoomScaleNormal="110" workbookViewId="0">
      <pane ySplit="1" topLeftCell="A12" activePane="bottomLeft" state="frozen"/>
      <selection pane="bottomLeft" activeCell="I48" sqref="I48"/>
    </sheetView>
  </sheetViews>
  <sheetFormatPr baseColWidth="10" defaultColWidth="9" defaultRowHeight="15" customHeight="1" x14ac:dyDescent="0.15"/>
  <cols>
    <col min="1" max="1" width="5.5" bestFit="1" customWidth="1"/>
    <col min="2" max="2" width="12" bestFit="1" customWidth="1"/>
    <col min="3" max="7" width="2.6640625" customWidth="1"/>
    <col min="8" max="8" width="2.33203125" customWidth="1"/>
    <col min="9" max="9" width="13.1640625" bestFit="1" customWidth="1"/>
    <col min="10" max="10" width="6" bestFit="1" customWidth="1"/>
    <col min="11" max="11" width="7.1640625" bestFit="1" customWidth="1"/>
    <col min="12" max="12" width="6.1640625" bestFit="1" customWidth="1"/>
    <col min="13" max="13" width="9" bestFit="1" customWidth="1"/>
    <col min="14" max="14" width="7.33203125" bestFit="1" customWidth="1"/>
    <col min="15" max="15" width="5.83203125" bestFit="1" customWidth="1"/>
    <col min="16" max="16" width="5" bestFit="1" customWidth="1"/>
    <col min="17" max="17" width="4.5" bestFit="1" customWidth="1"/>
    <col min="18" max="18" width="6.83203125" bestFit="1" customWidth="1"/>
    <col min="19" max="19" width="4.1640625" bestFit="1" customWidth="1"/>
    <col min="20" max="20" width="4" bestFit="1" customWidth="1"/>
    <col min="21" max="22" width="6.5" bestFit="1" customWidth="1"/>
    <col min="23" max="23" width="7.6640625" bestFit="1" customWidth="1"/>
    <col min="24" max="25" width="8.6640625" bestFit="1" customWidth="1"/>
    <col min="26" max="27" width="6.6640625" bestFit="1" customWidth="1"/>
    <col min="28" max="28" width="6.5" bestFit="1" customWidth="1"/>
    <col min="29" max="29" width="7.5" bestFit="1" customWidth="1"/>
    <col min="30" max="30" width="7" bestFit="1" customWidth="1"/>
    <col min="31" max="31" width="5.1640625" bestFit="1" customWidth="1"/>
    <col min="32" max="32" width="6.1640625" bestFit="1" customWidth="1"/>
    <col min="33" max="33" width="6.5" bestFit="1" customWidth="1"/>
    <col min="34" max="34" width="6.33203125" bestFit="1" customWidth="1"/>
    <col min="35" max="35" width="9.6640625" bestFit="1" customWidth="1"/>
    <col min="36" max="36" width="27.6640625" customWidth="1"/>
    <col min="37" max="37" width="10.1640625" customWidth="1"/>
    <col min="38" max="40" width="7.6640625" customWidth="1"/>
    <col min="41" max="41" width="13.1640625" customWidth="1"/>
    <col min="42" max="42" width="15.1640625" customWidth="1"/>
    <col min="43" max="43" width="7.6640625" customWidth="1"/>
    <col min="44" max="44" width="10.6640625" customWidth="1"/>
    <col min="45" max="45" width="7.6640625" customWidth="1"/>
    <col min="46" max="1030" width="12.6640625" customWidth="1"/>
  </cols>
  <sheetData>
    <row r="1" spans="1:45" ht="16" x14ac:dyDescent="0.2">
      <c r="A1" s="1" t="s">
        <v>0</v>
      </c>
      <c r="B1" s="1" t="s">
        <v>1</v>
      </c>
      <c r="C1" s="53" t="s">
        <v>2</v>
      </c>
      <c r="D1" s="53"/>
      <c r="E1" s="53"/>
      <c r="F1" s="53"/>
      <c r="G1" s="53"/>
      <c r="H1" s="53"/>
      <c r="I1" s="3" t="s">
        <v>3</v>
      </c>
      <c r="J1" s="1" t="s">
        <v>4</v>
      </c>
      <c r="K1" s="1" t="s">
        <v>5</v>
      </c>
      <c r="L1" s="1" t="s">
        <v>6</v>
      </c>
      <c r="M1" s="1" t="s">
        <v>99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75</v>
      </c>
      <c r="Y1" s="1" t="s">
        <v>76</v>
      </c>
      <c r="Z1" s="1" t="s">
        <v>73</v>
      </c>
      <c r="AA1" s="1" t="s">
        <v>74</v>
      </c>
      <c r="AB1" s="1" t="s">
        <v>17</v>
      </c>
      <c r="AC1" s="1" t="s">
        <v>18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6" t="s">
        <v>19</v>
      </c>
      <c r="AJ1" s="1"/>
      <c r="AK1" s="2"/>
      <c r="AL1" s="1"/>
      <c r="AM1" s="1" t="s">
        <v>20</v>
      </c>
      <c r="AN1" s="1"/>
      <c r="AO1" s="1"/>
      <c r="AP1" s="1"/>
      <c r="AQ1" s="1"/>
      <c r="AR1" s="1"/>
      <c r="AS1" s="1"/>
    </row>
    <row r="2" spans="1:45" ht="14.25" customHeight="1" x14ac:dyDescent="0.2">
      <c r="A2" s="4">
        <v>0</v>
      </c>
      <c r="B2" s="16" t="s">
        <v>29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5">
        <f t="shared" ref="I2:I47" si="0">BIN2DEC(_xlfn.CONCAT(C2:H2))</f>
        <v>1</v>
      </c>
      <c r="J2" s="34">
        <v>0</v>
      </c>
      <c r="K2" s="17">
        <v>0</v>
      </c>
      <c r="L2" s="17">
        <v>0</v>
      </c>
      <c r="M2" s="17">
        <v>0</v>
      </c>
      <c r="N2" s="34">
        <v>1</v>
      </c>
      <c r="O2" s="17">
        <v>0</v>
      </c>
      <c r="P2" s="17">
        <v>0</v>
      </c>
      <c r="Q2" s="17">
        <v>0</v>
      </c>
      <c r="R2" s="34">
        <v>1</v>
      </c>
      <c r="S2" s="34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1</v>
      </c>
      <c r="AC2" s="17">
        <v>1</v>
      </c>
      <c r="AD2" s="25">
        <v>0</v>
      </c>
      <c r="AE2" s="25">
        <v>0</v>
      </c>
      <c r="AF2" s="25">
        <v>0</v>
      </c>
      <c r="AG2" s="25">
        <v>0</v>
      </c>
      <c r="AH2" s="25">
        <v>0</v>
      </c>
      <c r="AI2" s="7" t="str">
        <f>_xlfn.CONCAT(     BIN2HEX(_xlfn.CONCAT(AH2, AG2, AF2),1),       BIN2HEX(_xlfn.CONCAT(AE2, AD2, AC2, AB2),1),     BIN2HEX(_xlfn.CONCAT(AA2,Z2,Y2, X2),1),     BIN2HEX(_xlfn.CONCAT(W2,V2,U2, T2),1),     BIN2HEX(_xlfn.CONCAT(S2,R2,Q2, P2),1),     BIN2HEX(_xlfn.CONCAT(O2,N2, M2, L2),1),     BIN2HEX(_xlfn.CONCAT(K2,J2,C2,D2),1),     BIN2HEX(_xlfn.CONCAT(E2,F2,G2,H2),1) )</f>
        <v>0300C401</v>
      </c>
    </row>
    <row r="3" spans="1:45" ht="14.25" customHeight="1" x14ac:dyDescent="0.2">
      <c r="A3" s="4">
        <v>1</v>
      </c>
      <c r="B3" s="2" t="s">
        <v>30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5">
        <f t="shared" si="0"/>
        <v>2</v>
      </c>
      <c r="J3" s="34">
        <v>0</v>
      </c>
      <c r="K3" s="17">
        <v>1</v>
      </c>
      <c r="L3" s="17">
        <v>0</v>
      </c>
      <c r="M3" s="17">
        <v>0</v>
      </c>
      <c r="N3" s="34">
        <v>0</v>
      </c>
      <c r="O3" s="17">
        <v>0</v>
      </c>
      <c r="P3" s="17">
        <v>0</v>
      </c>
      <c r="Q3" s="17">
        <v>1</v>
      </c>
      <c r="R3" s="34">
        <v>0</v>
      </c>
      <c r="S3" s="34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7" t="str">
        <f>_xlfn.CONCAT(     BIN2HEX(_xlfn.CONCAT(AH3, AG3, AF3),1),       BIN2HEX(_xlfn.CONCAT(AE3, AD3, AC3, AB3),1),     BIN2HEX(_xlfn.CONCAT(AA3,Z3,Y3, X3),1),     BIN2HEX(_xlfn.CONCAT(W3,V3,U3, T3),1),     BIN2HEX(_xlfn.CONCAT(S3,R3,Q3, P3),1),     BIN2HEX(_xlfn.CONCAT(O3,N3, M3, L3),1),     BIN2HEX(_xlfn.CONCAT(K3,J3,C3,D3),1),     BIN2HEX(_xlfn.CONCAT(E3,F3,G3,H3),1) )</f>
        <v>00002082</v>
      </c>
    </row>
    <row r="4" spans="1:45" ht="14.25" customHeight="1" x14ac:dyDescent="0.2">
      <c r="A4" s="4">
        <v>2</v>
      </c>
      <c r="B4" s="16" t="s">
        <v>31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5">
        <f t="shared" si="0"/>
        <v>0</v>
      </c>
      <c r="J4" s="34">
        <v>0</v>
      </c>
      <c r="K4" s="17">
        <v>0</v>
      </c>
      <c r="L4" s="17">
        <v>1</v>
      </c>
      <c r="M4" s="17">
        <v>0</v>
      </c>
      <c r="N4" s="34">
        <v>0</v>
      </c>
      <c r="O4" s="17">
        <v>0</v>
      </c>
      <c r="P4" s="17">
        <v>1</v>
      </c>
      <c r="Q4" s="17">
        <v>0</v>
      </c>
      <c r="R4" s="34">
        <v>0</v>
      </c>
      <c r="S4" s="34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1</v>
      </c>
      <c r="AA4" s="17">
        <v>1</v>
      </c>
      <c r="AB4" s="17">
        <v>1</v>
      </c>
      <c r="AC4" s="17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7" t="str">
        <f>_xlfn.CONCAT(     BIN2HEX(_xlfn.CONCAT(AH4, AG4, AF4),1),       BIN2HEX(_xlfn.CONCAT(AE4, AD4, AC4, AB4),1),     BIN2HEX(_xlfn.CONCAT(AA4,Z4,Y4, X4),1),     BIN2HEX(_xlfn.CONCAT(W4,V4,U4, T4),1),     BIN2HEX(_xlfn.CONCAT(S4,R4,Q4, P4),1),     BIN2HEX(_xlfn.CONCAT(O4,N4, M4, L4),1),     BIN2HEX(_xlfn.CONCAT(K4,J4,C4,D4),1),     BIN2HEX(_xlfn.CONCAT(E4,F4,G4,H4),1) )</f>
        <v>01C01100</v>
      </c>
    </row>
    <row r="5" spans="1:45" ht="14.25" customHeight="1" x14ac:dyDescent="0.2">
      <c r="A5" s="4">
        <f t="shared" ref="A5:A47" si="1">A4+1</f>
        <v>3</v>
      </c>
      <c r="B5" s="2" t="s">
        <v>32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5">
        <f t="shared" si="0"/>
        <v>4</v>
      </c>
      <c r="J5" s="34">
        <v>1</v>
      </c>
      <c r="K5" s="17">
        <v>0</v>
      </c>
      <c r="L5" s="17">
        <v>0</v>
      </c>
      <c r="M5" s="17">
        <v>0</v>
      </c>
      <c r="N5" s="34">
        <v>0</v>
      </c>
      <c r="O5" s="17">
        <v>0</v>
      </c>
      <c r="P5" s="17">
        <v>0</v>
      </c>
      <c r="Q5" s="17">
        <v>0</v>
      </c>
      <c r="R5" s="34">
        <v>0</v>
      </c>
      <c r="S5" s="34">
        <v>1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7" t="str">
        <f t="shared" ref="AI5:AI47" si="2">_xlfn.CONCAT(     BIN2HEX(_xlfn.CONCAT(AH5, AG5, AF5),1),       BIN2HEX(_xlfn.CONCAT(AE5, AD5, AC5, AB5),1),     BIN2HEX(_xlfn.CONCAT(AA5,Z5,Y5, X5),1),     BIN2HEX(_xlfn.CONCAT(W5,V5,U5, T5),1),     BIN2HEX(_xlfn.CONCAT(S5,R5,Q5, P5),1),     BIN2HEX(_xlfn.CONCAT(O5,N5, M5, L5),1),     BIN2HEX(_xlfn.CONCAT(K5,J5,C5,D5),1),     BIN2HEX(_xlfn.CONCAT(E5,F5,G5,H5),1) )</f>
        <v>00108044</v>
      </c>
    </row>
    <row r="6" spans="1:45" ht="14.25" customHeight="1" x14ac:dyDescent="0.2">
      <c r="A6" s="4">
        <f t="shared" si="1"/>
        <v>4</v>
      </c>
      <c r="B6" s="2" t="s">
        <v>33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5">
        <f t="shared" si="0"/>
        <v>5</v>
      </c>
      <c r="J6" s="34">
        <v>1</v>
      </c>
      <c r="K6" s="17">
        <v>0</v>
      </c>
      <c r="L6" s="17">
        <v>0</v>
      </c>
      <c r="M6" s="17">
        <v>0</v>
      </c>
      <c r="N6" s="34">
        <v>0</v>
      </c>
      <c r="O6" s="17">
        <v>0</v>
      </c>
      <c r="P6" s="17">
        <v>0</v>
      </c>
      <c r="Q6" s="17">
        <v>0</v>
      </c>
      <c r="R6" s="34">
        <v>0</v>
      </c>
      <c r="S6" s="34">
        <v>0</v>
      </c>
      <c r="T6" s="17">
        <v>1</v>
      </c>
      <c r="U6" s="17">
        <v>0</v>
      </c>
      <c r="V6" s="17">
        <v>0</v>
      </c>
      <c r="W6" s="17">
        <v>0</v>
      </c>
      <c r="X6" s="17">
        <v>0</v>
      </c>
      <c r="Y6" s="17">
        <v>1</v>
      </c>
      <c r="Z6" s="17">
        <v>0</v>
      </c>
      <c r="AA6" s="17">
        <v>0</v>
      </c>
      <c r="AB6" s="17">
        <v>0</v>
      </c>
      <c r="AC6" s="17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7" t="str">
        <f t="shared" si="2"/>
        <v>00210045</v>
      </c>
    </row>
    <row r="7" spans="1:45" ht="14.25" customHeight="1" x14ac:dyDescent="0.2">
      <c r="A7" s="4">
        <f t="shared" si="1"/>
        <v>5</v>
      </c>
      <c r="B7" s="2" t="s">
        <v>34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5">
        <f t="shared" si="0"/>
        <v>0</v>
      </c>
      <c r="J7" s="34">
        <v>0</v>
      </c>
      <c r="K7" s="17">
        <v>0</v>
      </c>
      <c r="L7" s="17">
        <v>1</v>
      </c>
      <c r="M7" s="17">
        <v>0</v>
      </c>
      <c r="N7" s="34">
        <v>0</v>
      </c>
      <c r="O7" s="17">
        <v>0</v>
      </c>
      <c r="P7" s="17">
        <v>0</v>
      </c>
      <c r="Q7" s="17">
        <v>0</v>
      </c>
      <c r="R7" s="34">
        <v>0</v>
      </c>
      <c r="S7" s="34">
        <v>0</v>
      </c>
      <c r="T7" s="17">
        <v>0</v>
      </c>
      <c r="U7" s="17">
        <v>0</v>
      </c>
      <c r="V7" s="17">
        <v>1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7" t="str">
        <f t="shared" si="2"/>
        <v>00040100</v>
      </c>
    </row>
    <row r="8" spans="1:45" ht="14.25" customHeight="1" x14ac:dyDescent="0.2">
      <c r="A8" s="4">
        <f t="shared" si="1"/>
        <v>6</v>
      </c>
      <c r="B8" s="2" t="s">
        <v>35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1</v>
      </c>
      <c r="I8" s="5">
        <f t="shared" si="0"/>
        <v>7</v>
      </c>
      <c r="J8" s="34">
        <v>1</v>
      </c>
      <c r="K8" s="17">
        <v>0</v>
      </c>
      <c r="L8" s="17">
        <v>0</v>
      </c>
      <c r="M8" s="17">
        <v>0</v>
      </c>
      <c r="N8" s="34">
        <v>0</v>
      </c>
      <c r="O8" s="17">
        <v>0</v>
      </c>
      <c r="P8" s="17">
        <v>0</v>
      </c>
      <c r="Q8" s="17">
        <v>0</v>
      </c>
      <c r="R8" s="34">
        <v>0</v>
      </c>
      <c r="S8" s="34">
        <v>1</v>
      </c>
      <c r="T8" s="17">
        <v>0</v>
      </c>
      <c r="U8" s="17">
        <v>0</v>
      </c>
      <c r="V8" s="17">
        <v>0</v>
      </c>
      <c r="W8" s="17">
        <v>0</v>
      </c>
      <c r="X8" s="17">
        <v>1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7" t="str">
        <f t="shared" si="2"/>
        <v>00108047</v>
      </c>
    </row>
    <row r="9" spans="1:45" ht="14.25" customHeight="1" x14ac:dyDescent="0.2">
      <c r="A9" s="4">
        <f t="shared" si="1"/>
        <v>7</v>
      </c>
      <c r="B9" s="2" t="s">
        <v>36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5">
        <f t="shared" si="0"/>
        <v>8</v>
      </c>
      <c r="J9" s="34">
        <v>1</v>
      </c>
      <c r="K9" s="17">
        <v>0</v>
      </c>
      <c r="L9" s="17">
        <v>0</v>
      </c>
      <c r="M9" s="17">
        <v>0</v>
      </c>
      <c r="N9" s="34">
        <v>0</v>
      </c>
      <c r="O9" s="17">
        <v>0</v>
      </c>
      <c r="P9" s="17">
        <v>0</v>
      </c>
      <c r="Q9" s="17">
        <v>0</v>
      </c>
      <c r="R9" s="34">
        <v>0</v>
      </c>
      <c r="S9" s="34">
        <v>0</v>
      </c>
      <c r="T9" s="17">
        <v>1</v>
      </c>
      <c r="U9" s="17">
        <v>0</v>
      </c>
      <c r="V9" s="17">
        <v>0</v>
      </c>
      <c r="W9" s="17">
        <v>0</v>
      </c>
      <c r="X9" s="17">
        <v>0</v>
      </c>
      <c r="Y9" s="17">
        <v>1</v>
      </c>
      <c r="Z9" s="17">
        <v>0</v>
      </c>
      <c r="AA9" s="17">
        <v>0</v>
      </c>
      <c r="AB9" s="17">
        <v>0</v>
      </c>
      <c r="AC9" s="17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7" t="str">
        <f t="shared" si="2"/>
        <v>00210048</v>
      </c>
    </row>
    <row r="10" spans="1:45" ht="14.25" customHeight="1" x14ac:dyDescent="0.2">
      <c r="A10" s="4">
        <f t="shared" si="1"/>
        <v>8</v>
      </c>
      <c r="B10" s="2" t="s">
        <v>37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5">
        <f t="shared" si="0"/>
        <v>0</v>
      </c>
      <c r="J10" s="34">
        <v>0</v>
      </c>
      <c r="K10" s="17">
        <v>0</v>
      </c>
      <c r="L10" s="17">
        <v>1</v>
      </c>
      <c r="M10" s="17">
        <v>0</v>
      </c>
      <c r="N10" s="34">
        <v>0</v>
      </c>
      <c r="O10" s="17">
        <v>0</v>
      </c>
      <c r="P10" s="17">
        <v>0</v>
      </c>
      <c r="Q10" s="17">
        <v>0</v>
      </c>
      <c r="R10" s="34">
        <v>0</v>
      </c>
      <c r="S10" s="34">
        <v>0</v>
      </c>
      <c r="T10" s="17">
        <v>0</v>
      </c>
      <c r="U10" s="17">
        <v>0</v>
      </c>
      <c r="V10" s="17">
        <v>1</v>
      </c>
      <c r="W10" s="17">
        <v>0</v>
      </c>
      <c r="X10" s="17">
        <v>0</v>
      </c>
      <c r="Y10" s="17">
        <v>0</v>
      </c>
      <c r="Z10" s="17">
        <v>0</v>
      </c>
      <c r="AA10" s="17">
        <v>1</v>
      </c>
      <c r="AB10" s="17">
        <v>0</v>
      </c>
      <c r="AC10" s="17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7" t="str">
        <f t="shared" si="2"/>
        <v>00840100</v>
      </c>
    </row>
    <row r="11" spans="1:45" ht="14.25" customHeight="1" x14ac:dyDescent="0.2">
      <c r="A11" s="4">
        <f t="shared" si="1"/>
        <v>9</v>
      </c>
      <c r="B11" s="2" t="s">
        <v>38</v>
      </c>
      <c r="C11" s="2">
        <v>0</v>
      </c>
      <c r="D11" s="2">
        <v>0</v>
      </c>
      <c r="E11" s="2">
        <v>1</v>
      </c>
      <c r="F11" s="2">
        <v>0</v>
      </c>
      <c r="G11" s="2">
        <v>1</v>
      </c>
      <c r="H11" s="2">
        <v>0</v>
      </c>
      <c r="I11" s="5">
        <f t="shared" si="0"/>
        <v>10</v>
      </c>
      <c r="J11" s="34">
        <v>1</v>
      </c>
      <c r="K11" s="17">
        <v>0</v>
      </c>
      <c r="L11" s="17">
        <v>0</v>
      </c>
      <c r="M11" s="17">
        <v>0</v>
      </c>
      <c r="N11" s="34">
        <v>0</v>
      </c>
      <c r="O11" s="17">
        <v>0</v>
      </c>
      <c r="P11" s="17">
        <v>0</v>
      </c>
      <c r="Q11" s="17">
        <v>0</v>
      </c>
      <c r="R11" s="34">
        <v>0</v>
      </c>
      <c r="S11" s="34">
        <v>1</v>
      </c>
      <c r="T11" s="17">
        <v>0</v>
      </c>
      <c r="U11" s="17">
        <v>0</v>
      </c>
      <c r="V11" s="17">
        <v>0</v>
      </c>
      <c r="W11" s="17">
        <v>0</v>
      </c>
      <c r="X11" s="17">
        <v>1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7" t="str">
        <f t="shared" si="2"/>
        <v>0010804A</v>
      </c>
    </row>
    <row r="12" spans="1:45" ht="14.25" customHeight="1" x14ac:dyDescent="0.2">
      <c r="A12" s="4">
        <f t="shared" si="1"/>
        <v>10</v>
      </c>
      <c r="B12" s="2" t="s">
        <v>39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  <c r="H12" s="2">
        <v>1</v>
      </c>
      <c r="I12" s="5">
        <f t="shared" si="0"/>
        <v>11</v>
      </c>
      <c r="J12" s="34">
        <v>0</v>
      </c>
      <c r="K12" s="17">
        <v>0</v>
      </c>
      <c r="L12" s="17">
        <v>0</v>
      </c>
      <c r="M12" s="17">
        <v>0</v>
      </c>
      <c r="N12" s="34">
        <v>0</v>
      </c>
      <c r="O12" s="17">
        <v>1</v>
      </c>
      <c r="P12" s="17">
        <v>0</v>
      </c>
      <c r="Q12" s="17">
        <v>0</v>
      </c>
      <c r="R12" s="34">
        <v>0</v>
      </c>
      <c r="S12" s="34">
        <v>0</v>
      </c>
      <c r="T12" s="17">
        <v>1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7" t="str">
        <f t="shared" si="2"/>
        <v>0001080B</v>
      </c>
    </row>
    <row r="13" spans="1:45" ht="14.25" customHeight="1" x14ac:dyDescent="0.2">
      <c r="A13" s="4">
        <f t="shared" si="1"/>
        <v>11</v>
      </c>
      <c r="B13" s="2" t="s">
        <v>40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5">
        <f t="shared" si="0"/>
        <v>0</v>
      </c>
      <c r="J13" s="34">
        <v>0</v>
      </c>
      <c r="K13" s="17">
        <v>0</v>
      </c>
      <c r="L13" s="17">
        <v>1</v>
      </c>
      <c r="M13" s="17">
        <v>0</v>
      </c>
      <c r="N13" s="34">
        <v>0</v>
      </c>
      <c r="O13" s="17">
        <v>0</v>
      </c>
      <c r="P13" s="17">
        <v>0</v>
      </c>
      <c r="Q13" s="17">
        <v>0</v>
      </c>
      <c r="R13" s="34">
        <v>0</v>
      </c>
      <c r="S13" s="34">
        <v>0</v>
      </c>
      <c r="T13" s="17">
        <v>0</v>
      </c>
      <c r="U13" s="17">
        <v>0</v>
      </c>
      <c r="V13" s="17">
        <v>1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7" t="str">
        <f t="shared" si="2"/>
        <v>00040100</v>
      </c>
    </row>
    <row r="14" spans="1:45" ht="14.25" customHeight="1" x14ac:dyDescent="0.2">
      <c r="A14" s="4">
        <f t="shared" si="1"/>
        <v>12</v>
      </c>
      <c r="B14" s="2" t="s">
        <v>41</v>
      </c>
      <c r="C14" s="2">
        <v>0</v>
      </c>
      <c r="D14" s="2">
        <v>0</v>
      </c>
      <c r="E14" s="2">
        <v>1</v>
      </c>
      <c r="F14" s="2">
        <v>1</v>
      </c>
      <c r="G14" s="2">
        <v>0</v>
      </c>
      <c r="H14" s="2">
        <v>1</v>
      </c>
      <c r="I14" s="5">
        <f t="shared" si="0"/>
        <v>13</v>
      </c>
      <c r="J14" s="34">
        <v>1</v>
      </c>
      <c r="K14" s="17">
        <v>0</v>
      </c>
      <c r="L14" s="17">
        <v>0</v>
      </c>
      <c r="M14" s="17">
        <v>0</v>
      </c>
      <c r="N14" s="34">
        <v>0</v>
      </c>
      <c r="O14" s="17">
        <v>0</v>
      </c>
      <c r="P14" s="17">
        <v>0</v>
      </c>
      <c r="Q14" s="17">
        <v>0</v>
      </c>
      <c r="R14" s="34">
        <v>0</v>
      </c>
      <c r="S14" s="34">
        <v>1</v>
      </c>
      <c r="T14" s="17">
        <v>0</v>
      </c>
      <c r="U14" s="17">
        <v>0</v>
      </c>
      <c r="V14" s="17">
        <v>0</v>
      </c>
      <c r="W14" s="17">
        <v>0</v>
      </c>
      <c r="X14" s="17">
        <v>1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7" t="str">
        <f t="shared" si="2"/>
        <v>0010804D</v>
      </c>
    </row>
    <row r="15" spans="1:45" ht="14.25" customHeight="1" x14ac:dyDescent="0.2">
      <c r="A15" s="4">
        <f t="shared" si="1"/>
        <v>13</v>
      </c>
      <c r="B15" s="2" t="s">
        <v>42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0</v>
      </c>
      <c r="I15" s="5">
        <f t="shared" si="0"/>
        <v>14</v>
      </c>
      <c r="J15" s="34">
        <v>0</v>
      </c>
      <c r="K15" s="17">
        <v>0</v>
      </c>
      <c r="L15" s="17">
        <v>0</v>
      </c>
      <c r="M15" s="17">
        <v>0</v>
      </c>
      <c r="N15" s="34">
        <v>0</v>
      </c>
      <c r="O15" s="17">
        <v>1</v>
      </c>
      <c r="P15" s="17">
        <v>0</v>
      </c>
      <c r="Q15" s="17">
        <v>0</v>
      </c>
      <c r="R15" s="34">
        <v>0</v>
      </c>
      <c r="S15" s="34">
        <v>0</v>
      </c>
      <c r="T15" s="17">
        <v>1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7" t="str">
        <f t="shared" si="2"/>
        <v>0001080E</v>
      </c>
    </row>
    <row r="16" spans="1:45" ht="14.25" customHeight="1" x14ac:dyDescent="0.2">
      <c r="A16" s="4">
        <f t="shared" si="1"/>
        <v>14</v>
      </c>
      <c r="B16" s="2" t="s">
        <v>43</v>
      </c>
      <c r="C16" s="2">
        <v>0</v>
      </c>
      <c r="D16" s="2">
        <v>0</v>
      </c>
      <c r="E16" s="2">
        <v>1</v>
      </c>
      <c r="F16" s="2">
        <v>1</v>
      </c>
      <c r="G16" s="2">
        <v>1</v>
      </c>
      <c r="H16" s="2">
        <v>1</v>
      </c>
      <c r="I16" s="5">
        <f t="shared" si="0"/>
        <v>15</v>
      </c>
      <c r="J16" s="34">
        <v>0</v>
      </c>
      <c r="K16" s="17">
        <v>0</v>
      </c>
      <c r="L16" s="17">
        <v>1</v>
      </c>
      <c r="M16" s="17">
        <v>0</v>
      </c>
      <c r="N16" s="34">
        <v>0</v>
      </c>
      <c r="O16" s="17">
        <v>0</v>
      </c>
      <c r="P16" s="17">
        <v>0</v>
      </c>
      <c r="Q16" s="17">
        <v>0</v>
      </c>
      <c r="R16" s="34">
        <v>1</v>
      </c>
      <c r="S16" s="34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7" t="str">
        <f t="shared" si="2"/>
        <v>0000410F</v>
      </c>
    </row>
    <row r="17" spans="1:35" ht="14.25" customHeight="1" x14ac:dyDescent="0.2">
      <c r="A17" s="4">
        <f t="shared" si="1"/>
        <v>15</v>
      </c>
      <c r="B17" s="2" t="s">
        <v>44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5">
        <f t="shared" si="0"/>
        <v>0</v>
      </c>
      <c r="J17" s="34">
        <v>0</v>
      </c>
      <c r="K17" s="17">
        <v>1</v>
      </c>
      <c r="L17" s="17">
        <v>0</v>
      </c>
      <c r="M17" s="17">
        <v>0</v>
      </c>
      <c r="N17" s="34">
        <v>0</v>
      </c>
      <c r="O17" s="17">
        <v>0</v>
      </c>
      <c r="P17" s="17">
        <v>0</v>
      </c>
      <c r="Q17" s="17">
        <v>0</v>
      </c>
      <c r="R17" s="34">
        <v>0</v>
      </c>
      <c r="S17" s="34">
        <v>0</v>
      </c>
      <c r="T17" s="17">
        <v>0</v>
      </c>
      <c r="U17" s="17">
        <v>0</v>
      </c>
      <c r="V17" s="17">
        <v>1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7" t="str">
        <f t="shared" si="2"/>
        <v>00040080</v>
      </c>
    </row>
    <row r="18" spans="1:35" ht="14.25" customHeight="1" x14ac:dyDescent="0.2">
      <c r="A18" s="4">
        <f t="shared" si="1"/>
        <v>16</v>
      </c>
      <c r="B18" s="2" t="s">
        <v>45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1</v>
      </c>
      <c r="I18" s="5">
        <f t="shared" si="0"/>
        <v>17</v>
      </c>
      <c r="J18" s="34">
        <v>1</v>
      </c>
      <c r="K18" s="17">
        <v>0</v>
      </c>
      <c r="L18" s="17">
        <v>0</v>
      </c>
      <c r="M18" s="17">
        <v>0</v>
      </c>
      <c r="N18" s="34">
        <v>0</v>
      </c>
      <c r="O18" s="17">
        <v>0</v>
      </c>
      <c r="P18" s="17">
        <v>0</v>
      </c>
      <c r="Q18" s="17">
        <v>0</v>
      </c>
      <c r="R18" s="34">
        <v>0</v>
      </c>
      <c r="S18" s="34">
        <v>1</v>
      </c>
      <c r="T18" s="17">
        <v>0</v>
      </c>
      <c r="U18" s="17">
        <v>0</v>
      </c>
      <c r="V18" s="17">
        <v>0</v>
      </c>
      <c r="W18" s="17">
        <v>0</v>
      </c>
      <c r="X18" s="17">
        <v>1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7" t="str">
        <f t="shared" si="2"/>
        <v>00108051</v>
      </c>
    </row>
    <row r="19" spans="1:35" ht="14.25" customHeight="1" x14ac:dyDescent="0.2">
      <c r="A19" s="4">
        <f t="shared" si="1"/>
        <v>17</v>
      </c>
      <c r="B19" s="2" t="s">
        <v>46</v>
      </c>
      <c r="C19" s="2">
        <v>0</v>
      </c>
      <c r="D19" s="2">
        <v>1</v>
      </c>
      <c r="E19" s="2">
        <v>0</v>
      </c>
      <c r="F19" s="2">
        <v>0</v>
      </c>
      <c r="G19" s="2">
        <v>1</v>
      </c>
      <c r="H19" s="2">
        <v>0</v>
      </c>
      <c r="I19" s="5">
        <f t="shared" si="0"/>
        <v>18</v>
      </c>
      <c r="J19" s="34">
        <v>0</v>
      </c>
      <c r="K19" s="17">
        <v>0</v>
      </c>
      <c r="L19" s="17">
        <v>0</v>
      </c>
      <c r="M19" s="17">
        <v>0</v>
      </c>
      <c r="N19" s="34">
        <v>0</v>
      </c>
      <c r="O19" s="17">
        <v>1</v>
      </c>
      <c r="P19" s="17">
        <v>0</v>
      </c>
      <c r="Q19" s="17">
        <v>0</v>
      </c>
      <c r="R19" s="34">
        <v>0</v>
      </c>
      <c r="S19" s="34">
        <v>0</v>
      </c>
      <c r="T19" s="17">
        <v>1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7" t="str">
        <f t="shared" si="2"/>
        <v>00010812</v>
      </c>
    </row>
    <row r="20" spans="1:35" ht="14.25" customHeight="1" x14ac:dyDescent="0.2">
      <c r="A20" s="4">
        <f t="shared" si="1"/>
        <v>18</v>
      </c>
      <c r="B20" s="2" t="s">
        <v>47</v>
      </c>
      <c r="C20" s="2">
        <v>0</v>
      </c>
      <c r="D20" s="2">
        <v>1</v>
      </c>
      <c r="E20" s="2">
        <v>0</v>
      </c>
      <c r="F20" s="2">
        <v>0</v>
      </c>
      <c r="G20" s="2">
        <v>1</v>
      </c>
      <c r="H20" s="2">
        <v>1</v>
      </c>
      <c r="I20" s="5">
        <f t="shared" si="0"/>
        <v>19</v>
      </c>
      <c r="J20" s="34">
        <v>0</v>
      </c>
      <c r="K20" s="17">
        <v>0</v>
      </c>
      <c r="L20" s="17">
        <v>1</v>
      </c>
      <c r="M20" s="17">
        <v>0</v>
      </c>
      <c r="N20" s="34">
        <v>0</v>
      </c>
      <c r="O20" s="17">
        <v>0</v>
      </c>
      <c r="P20" s="17">
        <v>0</v>
      </c>
      <c r="Q20" s="17">
        <v>0</v>
      </c>
      <c r="R20" s="34">
        <v>1</v>
      </c>
      <c r="S20" s="34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7" t="str">
        <f t="shared" si="2"/>
        <v>00004113</v>
      </c>
    </row>
    <row r="21" spans="1:35" ht="14.25" customHeight="1" x14ac:dyDescent="0.2">
      <c r="A21" s="4">
        <f t="shared" si="1"/>
        <v>19</v>
      </c>
      <c r="B21" s="2" t="s">
        <v>48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5">
        <f t="shared" si="0"/>
        <v>0</v>
      </c>
      <c r="J21" s="34">
        <v>1</v>
      </c>
      <c r="K21" s="17">
        <v>0</v>
      </c>
      <c r="L21" s="17">
        <v>0</v>
      </c>
      <c r="M21" s="17">
        <v>0</v>
      </c>
      <c r="N21" s="34">
        <v>0</v>
      </c>
      <c r="O21" s="17">
        <v>0</v>
      </c>
      <c r="P21" s="17">
        <v>0</v>
      </c>
      <c r="Q21" s="17">
        <v>0</v>
      </c>
      <c r="R21" s="34">
        <v>0</v>
      </c>
      <c r="S21" s="34">
        <v>0</v>
      </c>
      <c r="T21" s="17">
        <v>0</v>
      </c>
      <c r="U21" s="17">
        <v>0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7" t="str">
        <f t="shared" si="2"/>
        <v>00080040</v>
      </c>
    </row>
    <row r="22" spans="1:35" ht="14.25" customHeight="1" x14ac:dyDescent="0.2">
      <c r="A22" s="4">
        <f t="shared" si="1"/>
        <v>20</v>
      </c>
      <c r="B22" s="2" t="s">
        <v>55</v>
      </c>
      <c r="C22" s="2">
        <v>0</v>
      </c>
      <c r="D22" s="2">
        <v>1</v>
      </c>
      <c r="E22" s="2">
        <v>0</v>
      </c>
      <c r="F22" s="2">
        <v>1</v>
      </c>
      <c r="G22" s="2">
        <v>0</v>
      </c>
      <c r="H22" s="2">
        <v>1</v>
      </c>
      <c r="I22" s="5">
        <f t="shared" si="0"/>
        <v>21</v>
      </c>
      <c r="J22" s="34">
        <v>0</v>
      </c>
      <c r="K22" s="17">
        <v>0</v>
      </c>
      <c r="L22" s="17">
        <v>0</v>
      </c>
      <c r="M22" s="17">
        <v>0</v>
      </c>
      <c r="N22" s="34">
        <v>1</v>
      </c>
      <c r="O22" s="17">
        <v>0</v>
      </c>
      <c r="P22" s="17">
        <v>0</v>
      </c>
      <c r="Q22" s="17">
        <v>0</v>
      </c>
      <c r="R22" s="34">
        <v>0</v>
      </c>
      <c r="S22" s="34">
        <v>1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7" t="str">
        <f t="shared" si="2"/>
        <v>00008415</v>
      </c>
    </row>
    <row r="23" spans="1:35" ht="14.25" customHeight="1" x14ac:dyDescent="0.2">
      <c r="A23" s="4">
        <f t="shared" si="1"/>
        <v>21</v>
      </c>
      <c r="B23" s="2" t="s">
        <v>56</v>
      </c>
      <c r="C23" s="2">
        <v>0</v>
      </c>
      <c r="D23" s="2">
        <v>1</v>
      </c>
      <c r="E23" s="2">
        <v>0</v>
      </c>
      <c r="F23" s="2">
        <v>1</v>
      </c>
      <c r="G23" s="2">
        <v>1</v>
      </c>
      <c r="H23" s="2">
        <v>0</v>
      </c>
      <c r="I23" s="5">
        <f t="shared" si="0"/>
        <v>22</v>
      </c>
      <c r="J23" s="34">
        <v>0</v>
      </c>
      <c r="K23" s="17">
        <v>0</v>
      </c>
      <c r="L23" s="17">
        <v>0</v>
      </c>
      <c r="M23" s="17">
        <v>0</v>
      </c>
      <c r="N23" s="34">
        <v>0</v>
      </c>
      <c r="O23" s="17">
        <v>1</v>
      </c>
      <c r="P23" s="17">
        <v>0</v>
      </c>
      <c r="Q23" s="17">
        <v>0</v>
      </c>
      <c r="R23" s="34">
        <v>0</v>
      </c>
      <c r="S23" s="34">
        <v>0</v>
      </c>
      <c r="T23" s="17">
        <v>1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7" t="str">
        <f t="shared" si="2"/>
        <v>00010816</v>
      </c>
    </row>
    <row r="24" spans="1:35" ht="14.25" customHeight="1" x14ac:dyDescent="0.2">
      <c r="A24" s="4">
        <f t="shared" si="1"/>
        <v>22</v>
      </c>
      <c r="B24" s="2" t="s">
        <v>57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5">
        <f t="shared" si="0"/>
        <v>0</v>
      </c>
      <c r="J24" s="34">
        <v>0</v>
      </c>
      <c r="K24" s="17">
        <v>0</v>
      </c>
      <c r="L24" s="17">
        <v>1</v>
      </c>
      <c r="M24" s="17">
        <v>0</v>
      </c>
      <c r="N24" s="34">
        <v>0</v>
      </c>
      <c r="O24" s="17">
        <v>0</v>
      </c>
      <c r="P24" s="17">
        <v>0</v>
      </c>
      <c r="Q24" s="17">
        <v>0</v>
      </c>
      <c r="R24" s="34">
        <v>0</v>
      </c>
      <c r="S24" s="34">
        <v>0</v>
      </c>
      <c r="T24" s="17">
        <v>0</v>
      </c>
      <c r="U24" s="17">
        <v>0</v>
      </c>
      <c r="V24" s="17">
        <v>1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7" t="str">
        <f t="shared" si="2"/>
        <v>00040100</v>
      </c>
    </row>
    <row r="25" spans="1:35" ht="14.25" customHeight="1" x14ac:dyDescent="0.2">
      <c r="A25" s="4">
        <f t="shared" si="1"/>
        <v>23</v>
      </c>
      <c r="B25" s="2" t="s">
        <v>52</v>
      </c>
      <c r="C25" s="2">
        <v>0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5">
        <f t="shared" si="0"/>
        <v>24</v>
      </c>
      <c r="J25" s="34">
        <v>0</v>
      </c>
      <c r="K25" s="17">
        <v>0</v>
      </c>
      <c r="L25" s="17">
        <v>0</v>
      </c>
      <c r="M25" s="17">
        <v>0</v>
      </c>
      <c r="N25" s="34">
        <v>1</v>
      </c>
      <c r="O25" s="17">
        <v>0</v>
      </c>
      <c r="P25" s="17">
        <v>0</v>
      </c>
      <c r="Q25" s="17">
        <v>0</v>
      </c>
      <c r="R25" s="34">
        <v>0</v>
      </c>
      <c r="S25" s="34">
        <v>0</v>
      </c>
      <c r="T25" s="17">
        <v>0</v>
      </c>
      <c r="U25" s="17">
        <v>0</v>
      </c>
      <c r="V25" s="17">
        <v>1</v>
      </c>
      <c r="W25" s="17">
        <v>0</v>
      </c>
      <c r="X25" s="17">
        <v>1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7" t="str">
        <f t="shared" si="2"/>
        <v>00140418</v>
      </c>
    </row>
    <row r="26" spans="1:35" ht="14.25" customHeight="1" x14ac:dyDescent="0.2">
      <c r="A26" s="4">
        <f t="shared" si="1"/>
        <v>24</v>
      </c>
      <c r="B26" s="2" t="s">
        <v>53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5">
        <f t="shared" si="0"/>
        <v>0</v>
      </c>
      <c r="J26" s="34">
        <v>1</v>
      </c>
      <c r="K26" s="17">
        <v>0</v>
      </c>
      <c r="L26" s="17">
        <v>0</v>
      </c>
      <c r="M26" s="17">
        <v>0</v>
      </c>
      <c r="N26" s="34">
        <v>0</v>
      </c>
      <c r="O26" s="17">
        <v>0</v>
      </c>
      <c r="P26" s="17">
        <v>1</v>
      </c>
      <c r="Q26" s="17">
        <v>0</v>
      </c>
      <c r="R26" s="34">
        <v>0</v>
      </c>
      <c r="S26" s="34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7" t="str">
        <f t="shared" si="2"/>
        <v>00001040</v>
      </c>
    </row>
    <row r="27" spans="1:35" ht="14.25" customHeight="1" x14ac:dyDescent="0.2">
      <c r="A27" s="4">
        <f t="shared" si="1"/>
        <v>25</v>
      </c>
      <c r="B27" s="2" t="s">
        <v>54</v>
      </c>
      <c r="C27" s="2">
        <v>0</v>
      </c>
      <c r="D27" s="2">
        <v>1</v>
      </c>
      <c r="E27" s="2">
        <v>1</v>
      </c>
      <c r="F27" s="2">
        <v>0</v>
      </c>
      <c r="G27" s="2">
        <v>0</v>
      </c>
      <c r="H27" s="2">
        <v>1</v>
      </c>
      <c r="I27" s="5">
        <f t="shared" si="0"/>
        <v>25</v>
      </c>
      <c r="J27" s="2">
        <v>0</v>
      </c>
      <c r="K27" s="2">
        <v>0</v>
      </c>
      <c r="L27" s="2">
        <v>0</v>
      </c>
      <c r="M27" s="17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7" t="str">
        <f t="shared" si="2"/>
        <v>00000019</v>
      </c>
    </row>
    <row r="28" spans="1:35" ht="14.25" customHeight="1" x14ac:dyDescent="0.2">
      <c r="A28" s="4">
        <f t="shared" si="1"/>
        <v>26</v>
      </c>
      <c r="B28" s="2" t="s">
        <v>83</v>
      </c>
      <c r="C28" s="2">
        <v>0</v>
      </c>
      <c r="D28" s="2">
        <v>1</v>
      </c>
      <c r="E28" s="2">
        <v>1</v>
      </c>
      <c r="F28" s="2">
        <v>0</v>
      </c>
      <c r="G28" s="2">
        <v>1</v>
      </c>
      <c r="H28" s="2">
        <v>1</v>
      </c>
      <c r="I28" s="5">
        <f t="shared" si="0"/>
        <v>27</v>
      </c>
      <c r="J28" s="34">
        <v>1</v>
      </c>
      <c r="K28" s="17">
        <v>0</v>
      </c>
      <c r="L28" s="17">
        <v>0</v>
      </c>
      <c r="M28" s="17">
        <v>0</v>
      </c>
      <c r="N28" s="34">
        <v>0</v>
      </c>
      <c r="O28" s="17">
        <v>0</v>
      </c>
      <c r="P28" s="17">
        <v>0</v>
      </c>
      <c r="Q28" s="17">
        <v>0</v>
      </c>
      <c r="R28" s="34">
        <v>0</v>
      </c>
      <c r="S28" s="34">
        <v>1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7" t="str">
        <f t="shared" si="2"/>
        <v>0000805B</v>
      </c>
    </row>
    <row r="29" spans="1:35" ht="14.25" customHeight="1" x14ac:dyDescent="0.2">
      <c r="A29" s="4">
        <f t="shared" si="1"/>
        <v>27</v>
      </c>
      <c r="B29" s="2" t="s">
        <v>84</v>
      </c>
      <c r="C29" s="2">
        <v>0</v>
      </c>
      <c r="D29" s="2">
        <v>1</v>
      </c>
      <c r="E29" s="2">
        <v>1</v>
      </c>
      <c r="F29" s="2">
        <v>1</v>
      </c>
      <c r="G29" s="2">
        <v>0</v>
      </c>
      <c r="H29" s="2">
        <v>0</v>
      </c>
      <c r="I29" s="5">
        <f t="shared" si="0"/>
        <v>28</v>
      </c>
      <c r="J29" s="34">
        <v>1</v>
      </c>
      <c r="K29" s="17">
        <v>0</v>
      </c>
      <c r="L29" s="17">
        <v>0</v>
      </c>
      <c r="M29" s="17">
        <v>0</v>
      </c>
      <c r="N29" s="34">
        <v>0</v>
      </c>
      <c r="O29" s="17">
        <v>0</v>
      </c>
      <c r="P29" s="17">
        <v>0</v>
      </c>
      <c r="Q29" s="17">
        <v>0</v>
      </c>
      <c r="R29" s="34">
        <v>0</v>
      </c>
      <c r="S29" s="34">
        <v>0</v>
      </c>
      <c r="T29" s="17">
        <v>1</v>
      </c>
      <c r="U29" s="17">
        <v>0</v>
      </c>
      <c r="V29" s="17">
        <v>0</v>
      </c>
      <c r="W29" s="17">
        <v>0</v>
      </c>
      <c r="X29" s="17">
        <v>1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7" t="str">
        <f t="shared" si="2"/>
        <v>0011005C</v>
      </c>
    </row>
    <row r="30" spans="1:35" ht="14.25" customHeight="1" x14ac:dyDescent="0.2">
      <c r="A30" s="4">
        <f t="shared" si="1"/>
        <v>28</v>
      </c>
      <c r="B30" s="2" t="s">
        <v>85</v>
      </c>
      <c r="C30" s="2">
        <v>0</v>
      </c>
      <c r="D30" s="2">
        <v>1</v>
      </c>
      <c r="E30" s="2">
        <v>1</v>
      </c>
      <c r="F30" s="2">
        <v>1</v>
      </c>
      <c r="G30" s="2">
        <v>0</v>
      </c>
      <c r="H30" s="2">
        <v>1</v>
      </c>
      <c r="I30" s="5">
        <f t="shared" si="0"/>
        <v>29</v>
      </c>
      <c r="J30" s="34">
        <v>0</v>
      </c>
      <c r="K30" s="17">
        <v>0</v>
      </c>
      <c r="L30" s="17">
        <v>1</v>
      </c>
      <c r="M30" s="17">
        <v>0</v>
      </c>
      <c r="N30" s="34">
        <v>0</v>
      </c>
      <c r="O30" s="17">
        <v>0</v>
      </c>
      <c r="P30" s="17">
        <v>0</v>
      </c>
      <c r="Q30" s="17">
        <v>0</v>
      </c>
      <c r="R30" s="34">
        <v>0</v>
      </c>
      <c r="S30" s="34">
        <v>0</v>
      </c>
      <c r="T30" s="17">
        <v>0</v>
      </c>
      <c r="U30" s="17">
        <v>1</v>
      </c>
      <c r="V30" s="17">
        <v>0</v>
      </c>
      <c r="W30" s="17">
        <v>0</v>
      </c>
      <c r="X30" s="17">
        <v>0</v>
      </c>
      <c r="Y30" s="17">
        <v>0</v>
      </c>
      <c r="Z30" s="17">
        <v>1</v>
      </c>
      <c r="AA30" s="17">
        <v>0</v>
      </c>
      <c r="AB30" s="17">
        <v>0</v>
      </c>
      <c r="AC30" s="17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7" t="str">
        <f t="shared" si="2"/>
        <v>0042011D</v>
      </c>
    </row>
    <row r="31" spans="1:35" ht="14.25" customHeight="1" x14ac:dyDescent="0.2">
      <c r="A31" s="4">
        <f t="shared" si="1"/>
        <v>29</v>
      </c>
      <c r="B31" s="2" t="s">
        <v>86</v>
      </c>
      <c r="C31" s="2">
        <v>0</v>
      </c>
      <c r="D31" s="2">
        <v>1</v>
      </c>
      <c r="E31" s="2">
        <v>1</v>
      </c>
      <c r="F31" s="2">
        <v>1</v>
      </c>
      <c r="G31" s="2">
        <v>1</v>
      </c>
      <c r="H31" s="2">
        <v>0</v>
      </c>
      <c r="I31" s="5">
        <f t="shared" si="0"/>
        <v>30</v>
      </c>
      <c r="J31" s="35">
        <v>0</v>
      </c>
      <c r="K31" s="18">
        <v>0</v>
      </c>
      <c r="L31" s="18">
        <v>0</v>
      </c>
      <c r="M31" s="17">
        <v>0</v>
      </c>
      <c r="N31" s="35">
        <v>0</v>
      </c>
      <c r="O31" s="18">
        <v>0</v>
      </c>
      <c r="P31" s="19">
        <v>0</v>
      </c>
      <c r="Q31" s="19">
        <v>0</v>
      </c>
      <c r="R31" s="36">
        <v>0</v>
      </c>
      <c r="S31" s="36">
        <v>0</v>
      </c>
      <c r="T31" s="19">
        <v>0</v>
      </c>
      <c r="U31" s="19">
        <v>0</v>
      </c>
      <c r="V31" s="20">
        <v>0</v>
      </c>
      <c r="W31" s="20">
        <v>0</v>
      </c>
      <c r="X31" s="21">
        <v>0</v>
      </c>
      <c r="Y31" s="21">
        <v>0</v>
      </c>
      <c r="Z31" s="22">
        <v>0</v>
      </c>
      <c r="AA31" s="22">
        <v>0</v>
      </c>
      <c r="AB31" s="20">
        <v>0</v>
      </c>
      <c r="AC31" s="20">
        <v>1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7" t="str">
        <f t="shared" si="2"/>
        <v>0200001E</v>
      </c>
    </row>
    <row r="32" spans="1:35" ht="14.25" customHeight="1" x14ac:dyDescent="0.2">
      <c r="A32" s="4">
        <f t="shared" si="1"/>
        <v>30</v>
      </c>
      <c r="B32" s="2" t="s">
        <v>49</v>
      </c>
      <c r="C32" s="2">
        <v>0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5">
        <f>BIN2DEC(_xlfn.CONCAT(C32:H32))</f>
        <v>31</v>
      </c>
      <c r="J32" s="37">
        <v>0</v>
      </c>
      <c r="K32" s="37">
        <v>0</v>
      </c>
      <c r="L32" s="37">
        <v>0</v>
      </c>
      <c r="M32" s="17">
        <v>0</v>
      </c>
      <c r="N32" s="38">
        <v>1</v>
      </c>
      <c r="O32" s="37">
        <v>0</v>
      </c>
      <c r="P32" s="37">
        <v>0</v>
      </c>
      <c r="Q32" s="37">
        <v>0</v>
      </c>
      <c r="R32" s="37">
        <v>0</v>
      </c>
      <c r="S32" s="38">
        <v>1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7">
        <v>0</v>
      </c>
      <c r="AB32" s="17">
        <v>0</v>
      </c>
      <c r="AC32" s="17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7" t="str">
        <f t="shared" si="2"/>
        <v>0000841F</v>
      </c>
    </row>
    <row r="33" spans="1:36" ht="14.25" customHeight="1" x14ac:dyDescent="0.2">
      <c r="A33" s="4">
        <f t="shared" si="1"/>
        <v>31</v>
      </c>
      <c r="B33" s="2" t="s">
        <v>50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5">
        <f>BIN2DEC(_xlfn.CONCAT(C33:H33))</f>
        <v>32</v>
      </c>
      <c r="J33" s="37">
        <v>0</v>
      </c>
      <c r="K33" s="37">
        <v>0</v>
      </c>
      <c r="L33" s="37">
        <v>0</v>
      </c>
      <c r="M33" s="17">
        <v>0</v>
      </c>
      <c r="N33" s="37">
        <v>0</v>
      </c>
      <c r="O33" s="38">
        <v>1</v>
      </c>
      <c r="P33" s="37">
        <v>0</v>
      </c>
      <c r="Q33" s="37">
        <v>0</v>
      </c>
      <c r="R33" s="37">
        <v>0</v>
      </c>
      <c r="S33" s="37">
        <v>0</v>
      </c>
      <c r="T33" s="38">
        <v>1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17">
        <v>0</v>
      </c>
      <c r="AC33" s="17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7" t="str">
        <f t="shared" si="2"/>
        <v>00010820</v>
      </c>
    </row>
    <row r="34" spans="1:36" ht="14.25" customHeight="1" x14ac:dyDescent="0.2">
      <c r="A34" s="4">
        <f t="shared" si="1"/>
        <v>32</v>
      </c>
      <c r="B34" s="2" t="s">
        <v>51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5">
        <f>BIN2DEC(_xlfn.CONCAT(C34:H34))</f>
        <v>0</v>
      </c>
      <c r="J34" s="37">
        <v>0</v>
      </c>
      <c r="K34" s="37">
        <v>0</v>
      </c>
      <c r="L34" s="38">
        <v>1</v>
      </c>
      <c r="M34" s="17">
        <v>0</v>
      </c>
      <c r="N34" s="37">
        <v>0</v>
      </c>
      <c r="O34" s="37">
        <v>0</v>
      </c>
      <c r="P34" s="38">
        <v>1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17">
        <v>0</v>
      </c>
      <c r="AC34" s="17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7" t="str">
        <f t="shared" si="2"/>
        <v>00001100</v>
      </c>
    </row>
    <row r="35" spans="1:36" ht="14.25" customHeight="1" x14ac:dyDescent="0.2">
      <c r="A35" s="4">
        <f t="shared" si="1"/>
        <v>33</v>
      </c>
      <c r="B35" s="2" t="s">
        <v>100</v>
      </c>
      <c r="C35" s="2">
        <v>1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5">
        <f t="shared" si="0"/>
        <v>34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34">
        <v>0</v>
      </c>
      <c r="AE35" s="34">
        <v>0</v>
      </c>
      <c r="AF35" s="34">
        <v>0</v>
      </c>
      <c r="AG35" s="34">
        <v>0</v>
      </c>
      <c r="AH35" s="34">
        <v>0</v>
      </c>
      <c r="AI35" s="7" t="str">
        <f t="shared" si="2"/>
        <v>00108062</v>
      </c>
    </row>
    <row r="36" spans="1:36" ht="14.25" customHeight="1" x14ac:dyDescent="0.2">
      <c r="A36" s="4">
        <f t="shared" si="1"/>
        <v>34</v>
      </c>
      <c r="B36" s="2" t="s">
        <v>101</v>
      </c>
      <c r="C36" s="2">
        <v>1</v>
      </c>
      <c r="D36" s="2">
        <v>0</v>
      </c>
      <c r="E36" s="2">
        <v>0</v>
      </c>
      <c r="F36" s="2">
        <v>0</v>
      </c>
      <c r="G36" s="2">
        <v>1</v>
      </c>
      <c r="H36" s="2">
        <v>1</v>
      </c>
      <c r="I36" s="5">
        <f>BIN2DEC(_xlfn.CONCAT(C36:H36))</f>
        <v>35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0</v>
      </c>
      <c r="AA36" s="2">
        <v>0</v>
      </c>
      <c r="AB36" s="2">
        <v>0</v>
      </c>
      <c r="AC36" s="2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7" t="str">
        <f t="shared" si="2"/>
        <v>00210063</v>
      </c>
    </row>
    <row r="37" spans="1:36" ht="14.25" customHeight="1" x14ac:dyDescent="0.2">
      <c r="A37" s="4">
        <f t="shared" si="1"/>
        <v>35</v>
      </c>
      <c r="B37" s="2" t="s">
        <v>102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5">
        <f>BIN2DEC(_xlfn.CONCAT(C37:H37))</f>
        <v>0</v>
      </c>
      <c r="J37" s="2">
        <v>0</v>
      </c>
      <c r="K37" s="2">
        <v>0</v>
      </c>
      <c r="L37" s="2">
        <v>0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1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7" t="str">
        <f t="shared" si="2"/>
        <v>00040200</v>
      </c>
    </row>
    <row r="38" spans="1:36" ht="14.25" customHeight="1" x14ac:dyDescent="0.2">
      <c r="A38" s="4">
        <f t="shared" si="1"/>
        <v>36</v>
      </c>
      <c r="B38" s="2" t="s">
        <v>104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1</v>
      </c>
      <c r="I38" s="5">
        <f>BIN2DEC(_xlfn.CONCAT(C38:H38))</f>
        <v>37</v>
      </c>
      <c r="J38" s="2">
        <v>0</v>
      </c>
      <c r="K38" s="2">
        <v>0</v>
      </c>
      <c r="L38" s="2">
        <v>0</v>
      </c>
      <c r="M38" s="17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0</v>
      </c>
      <c r="X38" s="2">
        <v>1</v>
      </c>
      <c r="Y38" s="2">
        <v>1</v>
      </c>
      <c r="Z38" s="2">
        <v>0</v>
      </c>
      <c r="AA38" s="2">
        <v>0</v>
      </c>
      <c r="AB38" s="2">
        <v>0</v>
      </c>
      <c r="AC38" s="2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7" t="str">
        <f t="shared" si="2"/>
        <v>00340425</v>
      </c>
    </row>
    <row r="39" spans="1:36" ht="14.25" customHeight="1" x14ac:dyDescent="0.2">
      <c r="A39" s="4">
        <f t="shared" si="1"/>
        <v>37</v>
      </c>
      <c r="B39" s="2" t="s">
        <v>105</v>
      </c>
      <c r="C39" s="2">
        <v>1</v>
      </c>
      <c r="D39" s="2">
        <v>0</v>
      </c>
      <c r="E39" s="2">
        <v>0</v>
      </c>
      <c r="F39" s="2">
        <v>1</v>
      </c>
      <c r="G39" s="2">
        <v>1</v>
      </c>
      <c r="H39" s="2">
        <v>0</v>
      </c>
      <c r="I39" s="5">
        <f t="shared" si="0"/>
        <v>38</v>
      </c>
      <c r="J39" s="2">
        <v>0</v>
      </c>
      <c r="K39" s="2">
        <v>0</v>
      </c>
      <c r="L39" s="2">
        <v>0</v>
      </c>
      <c r="M39" s="17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5">
        <v>0</v>
      </c>
      <c r="AE39" s="25">
        <v>0</v>
      </c>
      <c r="AF39" s="25">
        <v>1</v>
      </c>
      <c r="AG39" s="25">
        <v>0</v>
      </c>
      <c r="AH39" s="25">
        <v>0</v>
      </c>
      <c r="AI39" s="7" t="str">
        <f t="shared" si="2"/>
        <v>10000026</v>
      </c>
      <c r="AJ39" s="4" t="s">
        <v>21</v>
      </c>
    </row>
    <row r="40" spans="1:36" ht="14.25" customHeight="1" x14ac:dyDescent="0.2">
      <c r="A40" s="4">
        <f t="shared" si="1"/>
        <v>38</v>
      </c>
      <c r="B40" s="2" t="s">
        <v>106</v>
      </c>
      <c r="C40" s="2">
        <v>1</v>
      </c>
      <c r="D40" s="2">
        <v>0</v>
      </c>
      <c r="E40" s="2">
        <v>0</v>
      </c>
      <c r="F40" s="2">
        <v>1</v>
      </c>
      <c r="G40" s="2">
        <v>1</v>
      </c>
      <c r="H40" s="2">
        <v>1</v>
      </c>
      <c r="I40" s="5">
        <f t="shared" si="0"/>
        <v>39</v>
      </c>
      <c r="J40" s="2">
        <v>0</v>
      </c>
      <c r="K40" s="2">
        <v>0</v>
      </c>
      <c r="L40" s="2">
        <v>0</v>
      </c>
      <c r="M40" s="17">
        <v>0</v>
      </c>
      <c r="N40" s="2">
        <v>0</v>
      </c>
      <c r="O40" s="2">
        <v>0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5">
        <v>0</v>
      </c>
      <c r="AE40" s="25">
        <v>0</v>
      </c>
      <c r="AF40" s="25">
        <v>0</v>
      </c>
      <c r="AG40" s="25">
        <v>1</v>
      </c>
      <c r="AH40" s="25">
        <v>0</v>
      </c>
      <c r="AI40" s="7" t="str">
        <f t="shared" si="2"/>
        <v>20004027</v>
      </c>
    </row>
    <row r="41" spans="1:36" ht="14.25" customHeight="1" x14ac:dyDescent="0.2">
      <c r="A41" s="4">
        <f t="shared" si="1"/>
        <v>39</v>
      </c>
      <c r="B41" s="2" t="s">
        <v>107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5">
        <f t="shared" si="0"/>
        <v>0</v>
      </c>
      <c r="J41" s="2">
        <v>0</v>
      </c>
      <c r="K41" s="2">
        <v>1</v>
      </c>
      <c r="L41" s="2">
        <v>0</v>
      </c>
      <c r="M41" s="17">
        <v>0</v>
      </c>
      <c r="N41" s="2">
        <v>0</v>
      </c>
      <c r="O41" s="2">
        <v>0</v>
      </c>
      <c r="P41" s="2">
        <v>1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5">
        <v>1</v>
      </c>
      <c r="AE41" s="25">
        <v>0</v>
      </c>
      <c r="AF41" s="25">
        <v>0</v>
      </c>
      <c r="AG41" s="25">
        <v>0</v>
      </c>
      <c r="AH41" s="25">
        <v>0</v>
      </c>
      <c r="AI41" s="7" t="str">
        <f t="shared" si="2"/>
        <v>04001080</v>
      </c>
    </row>
    <row r="42" spans="1:36" ht="14.25" customHeight="1" x14ac:dyDescent="0.2">
      <c r="A42" s="4">
        <f t="shared" si="1"/>
        <v>40</v>
      </c>
      <c r="B42" s="2" t="s">
        <v>108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5">
        <f t="shared" si="0"/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5">
        <v>1</v>
      </c>
      <c r="AE42" s="25">
        <v>1</v>
      </c>
      <c r="AF42" s="25">
        <v>0</v>
      </c>
      <c r="AG42" s="25">
        <v>0</v>
      </c>
      <c r="AH42" s="25">
        <v>0</v>
      </c>
      <c r="AI42" s="7" t="str">
        <f t="shared" si="2"/>
        <v>0C000000</v>
      </c>
    </row>
    <row r="43" spans="1:36" ht="14.25" customHeight="1" x14ac:dyDescent="0.2">
      <c r="A43" s="4">
        <f t="shared" si="1"/>
        <v>41</v>
      </c>
      <c r="B43" s="2" t="s">
        <v>109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5">
        <f t="shared" si="0"/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5">
        <v>1</v>
      </c>
      <c r="AE43" s="25">
        <v>0</v>
      </c>
      <c r="AF43" s="25">
        <v>0</v>
      </c>
      <c r="AG43" s="25">
        <v>0</v>
      </c>
      <c r="AH43" s="25">
        <v>0</v>
      </c>
      <c r="AI43" s="7" t="str">
        <f t="shared" si="2"/>
        <v>04000000</v>
      </c>
    </row>
    <row r="44" spans="1:36" ht="14.25" customHeight="1" x14ac:dyDescent="0.2">
      <c r="A44" s="4">
        <f t="shared" si="1"/>
        <v>42</v>
      </c>
      <c r="B44" s="2" t="s">
        <v>110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5">
        <f t="shared" si="0"/>
        <v>0</v>
      </c>
      <c r="J44" s="2">
        <v>1</v>
      </c>
      <c r="K44" s="2">
        <v>0</v>
      </c>
      <c r="L44" s="2">
        <v>0</v>
      </c>
      <c r="M44" s="17">
        <v>0</v>
      </c>
      <c r="N44" s="2">
        <v>0</v>
      </c>
      <c r="O44" s="2">
        <v>0</v>
      </c>
      <c r="P44" s="2">
        <v>1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1</v>
      </c>
      <c r="Z44" s="2">
        <v>0</v>
      </c>
      <c r="AA44" s="2">
        <v>0</v>
      </c>
      <c r="AB44" s="2">
        <v>0</v>
      </c>
      <c r="AC44" s="2">
        <v>0</v>
      </c>
      <c r="AD44" s="25">
        <v>1</v>
      </c>
      <c r="AE44" s="25">
        <v>1</v>
      </c>
      <c r="AF44" s="25">
        <v>0</v>
      </c>
      <c r="AG44" s="25">
        <v>0</v>
      </c>
      <c r="AH44" s="25">
        <v>0</v>
      </c>
      <c r="AI44" s="7" t="str">
        <f t="shared" si="2"/>
        <v>0C301040</v>
      </c>
    </row>
    <row r="45" spans="1:36" ht="14.25" customHeight="1" x14ac:dyDescent="0.2">
      <c r="A45" s="4">
        <f t="shared" si="1"/>
        <v>43</v>
      </c>
      <c r="B45" s="2" t="s">
        <v>122</v>
      </c>
      <c r="C45" s="2">
        <v>1</v>
      </c>
      <c r="D45" s="2">
        <v>0</v>
      </c>
      <c r="E45" s="2">
        <v>1</v>
      </c>
      <c r="F45" s="2">
        <v>1</v>
      </c>
      <c r="G45" s="2">
        <v>0</v>
      </c>
      <c r="H45" s="2">
        <v>0</v>
      </c>
      <c r="I45" s="5">
        <f t="shared" si="0"/>
        <v>44</v>
      </c>
      <c r="J45" s="2">
        <v>0</v>
      </c>
      <c r="K45" s="2">
        <v>0</v>
      </c>
      <c r="L45" s="2">
        <v>0</v>
      </c>
      <c r="M45" s="17">
        <v>0</v>
      </c>
      <c r="N45" s="2">
        <v>0</v>
      </c>
      <c r="O45" s="2">
        <v>1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1</v>
      </c>
      <c r="AI45" s="7" t="str">
        <f t="shared" si="2"/>
        <v>4000082C</v>
      </c>
    </row>
    <row r="46" spans="1:36" ht="14.25" customHeight="1" x14ac:dyDescent="0.2">
      <c r="A46" s="4">
        <f t="shared" si="1"/>
        <v>44</v>
      </c>
      <c r="B46" s="2" t="s">
        <v>123</v>
      </c>
      <c r="C46" s="2">
        <v>1</v>
      </c>
      <c r="D46" s="2">
        <v>0</v>
      </c>
      <c r="E46" s="2">
        <v>1</v>
      </c>
      <c r="F46" s="2">
        <v>1</v>
      </c>
      <c r="G46" s="2">
        <v>0</v>
      </c>
      <c r="H46" s="2">
        <v>1</v>
      </c>
      <c r="I46" s="5">
        <f t="shared" si="0"/>
        <v>45</v>
      </c>
      <c r="J46" s="2">
        <v>0</v>
      </c>
      <c r="K46" s="2">
        <v>0</v>
      </c>
      <c r="L46" s="2">
        <v>0</v>
      </c>
      <c r="M46" s="17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1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5">
        <v>0</v>
      </c>
      <c r="AE46" s="25">
        <v>0</v>
      </c>
      <c r="AF46" s="25">
        <v>0</v>
      </c>
      <c r="AG46" s="25">
        <v>1</v>
      </c>
      <c r="AH46" s="25">
        <v>0</v>
      </c>
      <c r="AI46" s="7" t="str">
        <f t="shared" si="2"/>
        <v>2004002D</v>
      </c>
    </row>
    <row r="47" spans="1:36" ht="14.25" customHeight="1" x14ac:dyDescent="0.2">
      <c r="A47" s="4">
        <f t="shared" si="1"/>
        <v>45</v>
      </c>
      <c r="B47" s="2" t="s">
        <v>124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5">
        <f t="shared" si="0"/>
        <v>0</v>
      </c>
      <c r="J47" s="2">
        <v>1</v>
      </c>
      <c r="K47" s="2">
        <v>0</v>
      </c>
      <c r="L47" s="2">
        <v>0</v>
      </c>
      <c r="M47" s="17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34">
        <v>0</v>
      </c>
      <c r="AE47" s="34">
        <v>0</v>
      </c>
      <c r="AF47" s="34">
        <v>0</v>
      </c>
      <c r="AG47" s="34">
        <v>0</v>
      </c>
      <c r="AH47" s="34">
        <v>1</v>
      </c>
      <c r="AI47" s="7" t="str">
        <f t="shared" si="2"/>
        <v>40100040</v>
      </c>
    </row>
    <row r="48" spans="1:36" ht="14.25" customHeight="1" x14ac:dyDescent="0.2">
      <c r="A48" s="4"/>
    </row>
    <row r="49" spans="2:36" ht="14.25" customHeight="1" x14ac:dyDescent="0.2">
      <c r="B49" s="54" t="s">
        <v>22</v>
      </c>
      <c r="C49" s="54"/>
      <c r="D49" s="54"/>
      <c r="E49" s="54"/>
      <c r="F49" s="54"/>
      <c r="G49" s="54"/>
      <c r="H49" s="54"/>
      <c r="I49" s="54"/>
      <c r="J49" s="54"/>
      <c r="L49" s="1"/>
      <c r="M49" s="47" t="s">
        <v>23</v>
      </c>
      <c r="N49" s="48"/>
      <c r="O49" s="48"/>
      <c r="P49" s="49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2:36" ht="14.25" customHeight="1" x14ac:dyDescent="0.2">
      <c r="B50" s="9" t="s">
        <v>24</v>
      </c>
      <c r="C50" s="51" t="s">
        <v>25</v>
      </c>
      <c r="D50" s="51"/>
      <c r="E50" s="51"/>
      <c r="F50" s="51"/>
      <c r="G50" s="51"/>
      <c r="H50" s="51"/>
      <c r="I50" s="1" t="s">
        <v>20</v>
      </c>
      <c r="J50" s="10" t="s">
        <v>26</v>
      </c>
      <c r="L50" s="1"/>
      <c r="M50" s="40" t="s">
        <v>27</v>
      </c>
      <c r="N50" s="1" t="s">
        <v>28</v>
      </c>
      <c r="O50" s="1" t="s">
        <v>25</v>
      </c>
      <c r="P50" s="10" t="s">
        <v>26</v>
      </c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2:36" ht="14.25" customHeight="1" x14ac:dyDescent="0.2">
      <c r="B51" s="23" t="s">
        <v>58</v>
      </c>
      <c r="C51" s="52" t="s">
        <v>111</v>
      </c>
      <c r="D51" s="52"/>
      <c r="E51" s="52"/>
      <c r="F51" s="52"/>
      <c r="G51" s="52"/>
      <c r="H51" s="52"/>
      <c r="I51" s="2" t="s">
        <v>59</v>
      </c>
      <c r="J51" s="11" t="str">
        <f>DEC2HEX(C51)</f>
        <v>0</v>
      </c>
      <c r="L51" s="4"/>
      <c r="M51" s="12" t="s">
        <v>87</v>
      </c>
      <c r="N51" s="13" t="s">
        <v>62</v>
      </c>
      <c r="O51" s="4">
        <v>3</v>
      </c>
      <c r="P51" s="11" t="str">
        <f t="shared" ref="P51:P66" si="3">DEC2HEX(O51,2)</f>
        <v>03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2:36" ht="14.25" customHeight="1" x14ac:dyDescent="0.2">
      <c r="B52" s="24" t="s">
        <v>61</v>
      </c>
      <c r="C52" s="50" t="s">
        <v>112</v>
      </c>
      <c r="D52" s="50"/>
      <c r="E52" s="50"/>
      <c r="F52" s="50"/>
      <c r="G52" s="50"/>
      <c r="H52" s="50"/>
      <c r="I52" s="14" t="s">
        <v>60</v>
      </c>
      <c r="J52" s="15" t="str">
        <f>DEC2HEX(C52)</f>
        <v>1E</v>
      </c>
      <c r="L52" s="4"/>
      <c r="M52" s="12" t="s">
        <v>88</v>
      </c>
      <c r="N52" s="13" t="s">
        <v>63</v>
      </c>
      <c r="O52" s="4">
        <v>6</v>
      </c>
      <c r="P52" s="11" t="str">
        <f t="shared" si="3"/>
        <v>06</v>
      </c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spans="2:36" ht="14.25" customHeight="1" x14ac:dyDescent="0.2">
      <c r="L53" s="4"/>
      <c r="M53" s="12" t="s">
        <v>89</v>
      </c>
      <c r="N53" s="13" t="s">
        <v>64</v>
      </c>
      <c r="O53" s="4">
        <v>9</v>
      </c>
      <c r="P53" s="11" t="str">
        <f t="shared" si="3"/>
        <v>09</v>
      </c>
      <c r="AD53" s="2"/>
      <c r="AE53" s="2"/>
      <c r="AF53" s="2"/>
      <c r="AG53" s="2"/>
    </row>
    <row r="54" spans="2:36" ht="14.25" customHeight="1" x14ac:dyDescent="0.2">
      <c r="L54" s="4"/>
      <c r="M54" s="12" t="s">
        <v>90</v>
      </c>
      <c r="N54" s="13" t="s">
        <v>65</v>
      </c>
      <c r="O54" s="4">
        <v>12</v>
      </c>
      <c r="P54" s="11" t="str">
        <f t="shared" si="3"/>
        <v>0C</v>
      </c>
      <c r="AE54" s="2"/>
      <c r="AF54" s="2"/>
      <c r="AG54" s="2"/>
      <c r="AH54" s="4"/>
    </row>
    <row r="55" spans="2:36" ht="14.25" customHeight="1" x14ac:dyDescent="0.2">
      <c r="L55" s="4"/>
      <c r="M55" s="12" t="s">
        <v>91</v>
      </c>
      <c r="N55" s="13" t="s">
        <v>66</v>
      </c>
      <c r="O55" s="4">
        <v>16</v>
      </c>
      <c r="P55" s="11" t="str">
        <f t="shared" si="3"/>
        <v>10</v>
      </c>
    </row>
    <row r="56" spans="2:36" ht="14.25" customHeight="1" x14ac:dyDescent="0.2">
      <c r="B56" s="55" t="s">
        <v>82</v>
      </c>
      <c r="C56" s="55"/>
      <c r="D56" s="55"/>
      <c r="E56" s="55"/>
      <c r="F56" s="55"/>
      <c r="G56" s="55"/>
      <c r="H56" s="55"/>
      <c r="I56" s="55"/>
      <c r="J56" s="55"/>
      <c r="L56" s="4"/>
      <c r="M56" s="12" t="s">
        <v>97</v>
      </c>
      <c r="N56" s="13" t="s">
        <v>67</v>
      </c>
      <c r="O56" s="4">
        <v>26</v>
      </c>
      <c r="P56" s="11" t="str">
        <f t="shared" si="3"/>
        <v>1A</v>
      </c>
    </row>
    <row r="57" spans="2:36" ht="14.25" customHeight="1" x14ac:dyDescent="0.2">
      <c r="B57" s="27" t="s">
        <v>24</v>
      </c>
      <c r="C57" s="51" t="s">
        <v>25</v>
      </c>
      <c r="D57" s="51"/>
      <c r="E57" s="51"/>
      <c r="F57" s="51"/>
      <c r="G57" s="51"/>
      <c r="H57" s="51"/>
      <c r="I57" s="26" t="s">
        <v>20</v>
      </c>
      <c r="J57" s="28" t="s">
        <v>26</v>
      </c>
      <c r="L57" s="4"/>
      <c r="M57" s="12" t="s">
        <v>93</v>
      </c>
      <c r="N57" s="13" t="s">
        <v>68</v>
      </c>
      <c r="O57" s="4">
        <v>23</v>
      </c>
      <c r="P57" s="11" t="str">
        <f t="shared" si="3"/>
        <v>17</v>
      </c>
    </row>
    <row r="58" spans="2:36" ht="15" customHeight="1" x14ac:dyDescent="0.2">
      <c r="B58" s="29" t="s">
        <v>58</v>
      </c>
      <c r="C58" s="52" t="s">
        <v>118</v>
      </c>
      <c r="D58" s="52"/>
      <c r="E58" s="52"/>
      <c r="F58" s="52"/>
      <c r="G58" s="52"/>
      <c r="H58" s="52"/>
      <c r="I58" s="30" t="s">
        <v>120</v>
      </c>
      <c r="J58" s="33" t="str">
        <f>DEC2HEX(C58)</f>
        <v>1</v>
      </c>
      <c r="L58" s="4"/>
      <c r="M58" s="12" t="s">
        <v>94</v>
      </c>
      <c r="N58" s="13" t="s">
        <v>69</v>
      </c>
      <c r="O58" s="4">
        <v>25</v>
      </c>
      <c r="P58" s="11" t="str">
        <f t="shared" si="3"/>
        <v>19</v>
      </c>
    </row>
    <row r="59" spans="2:36" ht="14.25" customHeight="1" x14ac:dyDescent="0.2">
      <c r="B59" s="31" t="s">
        <v>61</v>
      </c>
      <c r="C59" s="50" t="s">
        <v>119</v>
      </c>
      <c r="D59" s="50"/>
      <c r="E59" s="50"/>
      <c r="F59" s="50"/>
      <c r="G59" s="50"/>
      <c r="H59" s="50"/>
      <c r="I59" s="32" t="s">
        <v>121</v>
      </c>
      <c r="J59" s="33" t="str">
        <f>DEC2HEX(C59)</f>
        <v>24</v>
      </c>
      <c r="L59" s="4"/>
      <c r="M59" s="12" t="s">
        <v>95</v>
      </c>
      <c r="N59" s="13" t="s">
        <v>70</v>
      </c>
      <c r="O59" s="4">
        <v>26</v>
      </c>
      <c r="P59" s="11" t="str">
        <f t="shared" si="3"/>
        <v>1A</v>
      </c>
    </row>
    <row r="60" spans="2:36" ht="14.25" customHeight="1" x14ac:dyDescent="0.2">
      <c r="L60" s="4"/>
      <c r="M60" s="12" t="s">
        <v>92</v>
      </c>
      <c r="N60" s="13" t="s">
        <v>71</v>
      </c>
      <c r="O60" s="4">
        <v>20</v>
      </c>
      <c r="P60" s="11" t="str">
        <f t="shared" si="3"/>
        <v>14</v>
      </c>
    </row>
    <row r="61" spans="2:36" ht="14.25" customHeight="1" x14ac:dyDescent="0.2">
      <c r="L61" s="4"/>
      <c r="M61" s="12" t="s">
        <v>96</v>
      </c>
      <c r="N61" s="13" t="s">
        <v>72</v>
      </c>
      <c r="O61" s="4">
        <v>26</v>
      </c>
      <c r="P61" s="11" t="str">
        <f t="shared" si="3"/>
        <v>1A</v>
      </c>
    </row>
    <row r="62" spans="2:36" ht="14.25" customHeight="1" x14ac:dyDescent="0.2">
      <c r="L62" s="4"/>
      <c r="M62" s="12" t="s">
        <v>103</v>
      </c>
      <c r="N62" s="13" t="s">
        <v>98</v>
      </c>
      <c r="O62" s="4">
        <v>33</v>
      </c>
      <c r="P62" s="11" t="str">
        <f t="shared" si="3"/>
        <v>21</v>
      </c>
    </row>
    <row r="63" spans="2:36" ht="14.25" customHeight="1" x14ac:dyDescent="0.2">
      <c r="L63" s="4"/>
      <c r="M63" s="12" t="s">
        <v>108</v>
      </c>
      <c r="N63" s="13" t="s">
        <v>113</v>
      </c>
      <c r="O63" s="4">
        <v>40</v>
      </c>
      <c r="P63" s="11" t="str">
        <f t="shared" si="3"/>
        <v>28</v>
      </c>
    </row>
    <row r="64" spans="2:36" ht="14.25" customHeight="1" x14ac:dyDescent="0.2">
      <c r="L64" s="4"/>
      <c r="M64" s="12" t="s">
        <v>109</v>
      </c>
      <c r="N64" s="13" t="s">
        <v>114</v>
      </c>
      <c r="O64" s="4">
        <v>41</v>
      </c>
      <c r="P64" s="11" t="str">
        <f t="shared" si="3"/>
        <v>29</v>
      </c>
    </row>
    <row r="65" spans="12:45" ht="14.25" customHeight="1" x14ac:dyDescent="0.2">
      <c r="L65" s="4"/>
      <c r="M65" s="12" t="s">
        <v>110</v>
      </c>
      <c r="N65" s="13" t="s">
        <v>115</v>
      </c>
      <c r="O65" s="4">
        <v>42</v>
      </c>
      <c r="P65" s="11" t="str">
        <f t="shared" si="3"/>
        <v>2A</v>
      </c>
    </row>
    <row r="66" spans="12:45" ht="14.25" customHeight="1" x14ac:dyDescent="0.2">
      <c r="L66" s="4"/>
      <c r="M66" s="12" t="s">
        <v>117</v>
      </c>
      <c r="N66" s="13" t="s">
        <v>116</v>
      </c>
      <c r="O66" s="4">
        <v>43</v>
      </c>
      <c r="P66" s="11" t="str">
        <f t="shared" si="3"/>
        <v>2B</v>
      </c>
    </row>
    <row r="67" spans="12:45" ht="14.25" customHeight="1" x14ac:dyDescent="0.2">
      <c r="L67" s="4"/>
      <c r="M67" s="41"/>
      <c r="N67" s="42"/>
      <c r="O67" s="42"/>
      <c r="P67" s="43"/>
      <c r="Q67" s="39"/>
    </row>
    <row r="68" spans="12:45" ht="14.25" customHeight="1" x14ac:dyDescent="0.2">
      <c r="L68" s="39"/>
      <c r="M68" s="44"/>
      <c r="N68" s="45"/>
      <c r="O68" s="45"/>
      <c r="P68" s="46"/>
      <c r="Q68" s="39"/>
      <c r="AS68" s="2"/>
    </row>
    <row r="69" spans="12:45" ht="14.25" customHeight="1" x14ac:dyDescent="0.2">
      <c r="L69" s="39"/>
      <c r="M69" s="39"/>
      <c r="N69" s="39"/>
      <c r="O69" s="39"/>
      <c r="P69" s="39"/>
    </row>
    <row r="70" spans="12:45" ht="14.25" customHeight="1" x14ac:dyDescent="0.15"/>
    <row r="71" spans="12:45" ht="14.25" customHeight="1" x14ac:dyDescent="0.15"/>
    <row r="72" spans="12:45" ht="14.25" customHeight="1" x14ac:dyDescent="0.15"/>
    <row r="73" spans="12:45" ht="14.25" customHeight="1" x14ac:dyDescent="0.15"/>
    <row r="74" spans="12:45" ht="14.25" customHeight="1" x14ac:dyDescent="0.2">
      <c r="N74" s="39"/>
      <c r="O74" s="39"/>
      <c r="P74" s="39"/>
      <c r="Q74" s="39"/>
      <c r="R74" s="39"/>
    </row>
    <row r="75" spans="12:45" ht="14.25" customHeight="1" x14ac:dyDescent="0.2">
      <c r="N75" s="39"/>
      <c r="O75" s="39"/>
      <c r="P75" s="39"/>
      <c r="Q75" s="39"/>
      <c r="R75" s="39"/>
    </row>
    <row r="76" spans="12:45" ht="14.25" customHeight="1" x14ac:dyDescent="0.15"/>
    <row r="77" spans="12:45" ht="14.25" customHeight="1" x14ac:dyDescent="0.15"/>
    <row r="78" spans="12:45" ht="14.25" customHeight="1" x14ac:dyDescent="0.15"/>
    <row r="79" spans="12:45" ht="14.25" customHeight="1" x14ac:dyDescent="0.15"/>
    <row r="80" spans="12:45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</sheetData>
  <mergeCells count="11">
    <mergeCell ref="C1:H1"/>
    <mergeCell ref="B49:J49"/>
    <mergeCell ref="C50:H50"/>
    <mergeCell ref="C51:H51"/>
    <mergeCell ref="B56:J56"/>
    <mergeCell ref="M67:P68"/>
    <mergeCell ref="M49:P49"/>
    <mergeCell ref="C52:H52"/>
    <mergeCell ref="C57:H57"/>
    <mergeCell ref="C58:H58"/>
    <mergeCell ref="C59:H59"/>
  </mergeCells>
  <phoneticPr fontId="8" type="noConversion"/>
  <conditionalFormatting sqref="C2:H6 C8:H9 C11:H12 C14:H16 C18:H20 C22:H23 C25:H25 C27:H33 C35:H47">
    <cfRule type="cellIs" dxfId="7" priority="89" operator="equal">
      <formula>1</formula>
    </cfRule>
    <cfRule type="cellIs" dxfId="6" priority="90" operator="equal">
      <formula>0</formula>
    </cfRule>
  </conditionalFormatting>
  <conditionalFormatting sqref="J2:AC25 J26:L31 N26:AC31 M26:M34 AB32:AC34">
    <cfRule type="cellIs" dxfId="5" priority="73" operator="equal">
      <formula>0</formula>
    </cfRule>
    <cfRule type="cellIs" dxfId="4" priority="74" operator="equal">
      <formula>1</formula>
    </cfRule>
  </conditionalFormatting>
  <conditionalFormatting sqref="J35:AC47">
    <cfRule type="cellIs" dxfId="3" priority="1" operator="equal">
      <formula>0</formula>
    </cfRule>
    <cfRule type="cellIs" dxfId="2" priority="2" operator="equal">
      <formula>1</formula>
    </cfRule>
  </conditionalFormatting>
  <conditionalFormatting sqref="AD2:AH47">
    <cfRule type="cellIs" dxfId="1" priority="19" operator="equal">
      <formula>0</formula>
    </cfRule>
    <cfRule type="cellIs" dxfId="0" priority="20" operator="equal">
      <formula>1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Senthilkumar</dc:creator>
  <cp:lastModifiedBy>Qi, Tianrui</cp:lastModifiedBy>
  <dcterms:created xsi:type="dcterms:W3CDTF">2016-09-13T19:42:00Z</dcterms:created>
  <dcterms:modified xsi:type="dcterms:W3CDTF">2024-09-01T02:49:44Z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