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t007\Documents\WeChat Files\ZerA1020\Files\"/>
    </mc:Choice>
  </mc:AlternateContent>
  <bookViews>
    <workbookView xWindow="360" yWindow="375" windowWidth="28035" windowHeight="12060" firstSheet="1" activeTab="1"/>
  </bookViews>
  <sheets>
    <sheet name="春晓1月份垫付清单" sheetId="5" r:id="rId1"/>
    <sheet name="5月刷单费用" sheetId="8" r:id="rId2"/>
  </sheets>
  <calcPr calcId="152511"/>
</workbook>
</file>

<file path=xl/calcChain.xml><?xml version="1.0" encoding="utf-8"?>
<calcChain xmlns="http://schemas.openxmlformats.org/spreadsheetml/2006/main"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D16" i="5"/>
  <c r="C16" i="5"/>
  <c r="E16" i="5" s="1"/>
  <c r="E4" i="5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</calcChain>
</file>

<file path=xl/sharedStrings.xml><?xml version="1.0" encoding="utf-8"?>
<sst xmlns="http://schemas.openxmlformats.org/spreadsheetml/2006/main" count="88" uniqueCount="75">
  <si>
    <t>全春晓1月5日-1月14日库存现金日记账现金日记账</t>
    <phoneticPr fontId="9" type="noConversion"/>
  </si>
  <si>
    <t>日期</t>
    <phoneticPr fontId="9" type="noConversion"/>
  </si>
  <si>
    <t>摘要</t>
    <phoneticPr fontId="9" type="noConversion"/>
  </si>
  <si>
    <t>借方金额</t>
    <phoneticPr fontId="9" type="noConversion"/>
  </si>
  <si>
    <t>贷方金额</t>
    <phoneticPr fontId="9" type="noConversion"/>
  </si>
  <si>
    <t>借方余额</t>
    <phoneticPr fontId="9" type="noConversion"/>
  </si>
  <si>
    <t>期初余额</t>
    <phoneticPr fontId="9" type="noConversion"/>
  </si>
  <si>
    <t>购买梅兰椰子糖</t>
    <phoneticPr fontId="9" type="noConversion"/>
  </si>
  <si>
    <t>购买龙凤楼空纸巾盒</t>
    <phoneticPr fontId="9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</si>
  <si>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宋体"/>
        <family val="2"/>
        <charset val="134"/>
        <scheme val="minor"/>
      </rPr>
      <t>10g</t>
    </r>
    <r>
      <rPr>
        <sz val="11"/>
        <color theme="1"/>
        <rFont val="宋体"/>
        <family val="3"/>
        <charset val="134"/>
      </rPr>
      <t>装三合一</t>
    </r>
    <r>
      <rPr>
        <sz val="11"/>
        <color theme="1"/>
        <rFont val="宋体"/>
        <family val="2"/>
        <charset val="134"/>
        <scheme val="minor"/>
      </rPr>
      <t>20</t>
    </r>
    <r>
      <rPr>
        <sz val="11"/>
        <color theme="1"/>
        <rFont val="宋体"/>
        <family val="3"/>
        <charset val="134"/>
      </rPr>
      <t>套</t>
    </r>
    <phoneticPr fontId="9" type="noConversion"/>
  </si>
  <si>
    <t>购买活动香插20个</t>
    <phoneticPr fontId="9" type="noConversion"/>
  </si>
  <si>
    <r>
      <rPr>
        <sz val="11"/>
        <color theme="1"/>
        <rFont val="宋体"/>
        <family val="3"/>
        <charset val="134"/>
      </rPr>
      <t>购买龙凤镂空纸巾盒</t>
    </r>
    <r>
      <rPr>
        <sz val="11"/>
        <color theme="1"/>
        <rFont val="宋体"/>
        <family val="2"/>
        <charset val="134"/>
        <scheme val="minor"/>
      </rPr>
      <t>6</t>
    </r>
    <r>
      <rPr>
        <sz val="11"/>
        <color theme="1"/>
        <rFont val="宋体"/>
        <family val="3"/>
        <charset val="134"/>
      </rPr>
      <t>个</t>
    </r>
    <phoneticPr fontId="9" type="noConversion"/>
  </si>
  <si>
    <r>
      <rPr>
        <sz val="11"/>
        <color theme="1"/>
        <rFont val="宋体"/>
        <family val="3"/>
        <charset val="134"/>
      </rPr>
      <t>购买双喜印花筷子盒</t>
    </r>
    <r>
      <rPr>
        <sz val="11"/>
        <color theme="1"/>
        <rFont val="宋体"/>
        <family val="2"/>
        <charset val="134"/>
        <scheme val="minor"/>
      </rPr>
      <t>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宋体"/>
        <family val="2"/>
        <charset val="134"/>
        <scheme val="minor"/>
      </rPr>
      <t>+</t>
    </r>
    <r>
      <rPr>
        <sz val="11"/>
        <color theme="1"/>
        <rFont val="宋体"/>
        <family val="3"/>
        <charset val="134"/>
      </rPr>
      <t>六角印花牙签盒</t>
    </r>
    <r>
      <rPr>
        <sz val="11"/>
        <color theme="1"/>
        <rFont val="宋体"/>
        <family val="2"/>
        <charset val="134"/>
        <scheme val="minor"/>
      </rPr>
      <t>15</t>
    </r>
    <r>
      <rPr>
        <sz val="11"/>
        <color theme="1"/>
        <rFont val="宋体"/>
        <family val="3"/>
        <charset val="134"/>
      </rPr>
      <t>个</t>
    </r>
    <r>
      <rPr>
        <sz val="11"/>
        <color theme="1"/>
        <rFont val="宋体"/>
        <family val="2"/>
        <charset val="134"/>
        <scheme val="minor"/>
      </rPr>
      <t>+5</t>
    </r>
    <r>
      <rPr>
        <sz val="11"/>
        <color theme="1"/>
        <rFont val="宋体"/>
        <family val="3"/>
        <charset val="134"/>
      </rPr>
      <t>个六角镂空牙签盒</t>
    </r>
    <phoneticPr fontId="9" type="noConversion"/>
  </si>
  <si>
    <t>馆里销售</t>
    <phoneticPr fontId="9" type="noConversion"/>
  </si>
  <si>
    <r>
      <rPr>
        <sz val="11"/>
        <color theme="1"/>
        <rFont val="宋体"/>
        <family val="3"/>
        <charset val="134"/>
      </rPr>
      <t>馆里销售</t>
    </r>
    <r>
      <rPr>
        <sz val="11"/>
        <color theme="1"/>
        <rFont val="宋体"/>
        <family val="2"/>
        <charset val="134"/>
        <scheme val="minor"/>
      </rPr>
      <t>200</t>
    </r>
    <r>
      <rPr>
        <sz val="11"/>
        <color theme="1"/>
        <rFont val="宋体"/>
        <family val="3"/>
        <charset val="134"/>
      </rPr>
      <t>克普通香</t>
    </r>
    <phoneticPr fontId="9" type="noConversion"/>
  </si>
  <si>
    <t>金蝶软件公司寄发票过来的运费</t>
    <phoneticPr fontId="9" type="noConversion"/>
  </si>
  <si>
    <t>馆里订购桶装水</t>
    <phoneticPr fontId="9" type="noConversion"/>
  </si>
  <si>
    <t>购买天地香盒</t>
    <phoneticPr fontId="9" type="noConversion"/>
  </si>
  <si>
    <t>邹总去横县卖沉香收入</t>
    <phoneticPr fontId="9" type="noConversion"/>
  </si>
  <si>
    <t>已报销</t>
    <phoneticPr fontId="9" type="noConversion"/>
  </si>
  <si>
    <t>合计</t>
    <phoneticPr fontId="7" type="noConversion"/>
  </si>
  <si>
    <t>黑檀香炉+10g红木礼盒装雪茗</t>
    <phoneticPr fontId="7" type="noConversion"/>
  </si>
  <si>
    <t>黑檀香炉</t>
    <phoneticPr fontId="7" type="noConversion"/>
  </si>
  <si>
    <t>刘海圣</t>
    <phoneticPr fontId="7" type="noConversion"/>
  </si>
  <si>
    <t>卢丽清</t>
    <phoneticPr fontId="7" type="noConversion"/>
  </si>
  <si>
    <t>黄春梅</t>
    <phoneticPr fontId="7" type="noConversion"/>
  </si>
  <si>
    <t>梁家军</t>
    <phoneticPr fontId="7" type="noConversion"/>
  </si>
  <si>
    <t>黄义杰</t>
    <phoneticPr fontId="7" type="noConversion"/>
  </si>
  <si>
    <t>黄婷婷</t>
    <phoneticPr fontId="7" type="noConversion"/>
  </si>
  <si>
    <t>胡德义</t>
    <phoneticPr fontId="7" type="noConversion"/>
  </si>
  <si>
    <t>多用纸巾盒</t>
    <phoneticPr fontId="7" type="noConversion"/>
  </si>
  <si>
    <t>龙凤古铜锁扣纸巾盒</t>
    <phoneticPr fontId="7" type="noConversion"/>
  </si>
  <si>
    <t>陈健</t>
    <phoneticPr fontId="7" type="noConversion"/>
  </si>
  <si>
    <t xml:space="preserve"> 59571515040 </t>
    <phoneticPr fontId="7" type="noConversion"/>
  </si>
  <si>
    <t>沉香10g雪茗</t>
    <phoneticPr fontId="7" type="noConversion"/>
  </si>
  <si>
    <t>孙大华</t>
    <phoneticPr fontId="7" type="noConversion"/>
  </si>
  <si>
    <t xml:space="preserve"> 57299054890</t>
    <phoneticPr fontId="7" type="noConversion"/>
  </si>
  <si>
    <t>孙先生</t>
    <phoneticPr fontId="7" type="noConversion"/>
  </si>
  <si>
    <t xml:space="preserve"> 57309641191 </t>
    <phoneticPr fontId="7" type="noConversion"/>
  </si>
  <si>
    <t xml:space="preserve"> 57192416339</t>
    <phoneticPr fontId="7" type="noConversion"/>
  </si>
  <si>
    <t xml:space="preserve"> 56935860571 </t>
    <phoneticPr fontId="7" type="noConversion"/>
  </si>
  <si>
    <t xml:space="preserve"> 57006432153</t>
    <phoneticPr fontId="7" type="noConversion"/>
  </si>
  <si>
    <t xml:space="preserve"> 57360558065</t>
    <phoneticPr fontId="7" type="noConversion"/>
  </si>
  <si>
    <t> 57285709223 </t>
    <phoneticPr fontId="7" type="noConversion"/>
  </si>
  <si>
    <t>劳成杰</t>
    <phoneticPr fontId="7" type="noConversion"/>
  </si>
  <si>
    <t xml:space="preserve"> 57298235781</t>
    <phoneticPr fontId="7" type="noConversion"/>
  </si>
  <si>
    <t>林秋玲</t>
    <phoneticPr fontId="7" type="noConversion"/>
  </si>
  <si>
    <t xml:space="preserve"> 57357534189</t>
    <phoneticPr fontId="7" type="noConversion"/>
  </si>
  <si>
    <t>54125692272</t>
    <phoneticPr fontId="7" type="noConversion"/>
  </si>
  <si>
    <t>黑檀香炉</t>
    <phoneticPr fontId="7" type="noConversion"/>
  </si>
  <si>
    <t>张春菊</t>
    <phoneticPr fontId="7" type="noConversion"/>
  </si>
  <si>
    <t>57147418207</t>
    <phoneticPr fontId="7" type="noConversion"/>
  </si>
  <si>
    <t>孙大华</t>
    <phoneticPr fontId="7" type="noConversion"/>
  </si>
  <si>
    <t>期初金额</t>
    <phoneticPr fontId="7" type="noConversion"/>
  </si>
  <si>
    <t>日期</t>
    <phoneticPr fontId="7" type="noConversion"/>
  </si>
  <si>
    <t>商品品名</t>
    <phoneticPr fontId="7" type="noConversion"/>
  </si>
  <si>
    <t>收件人</t>
    <phoneticPr fontId="7" type="noConversion"/>
  </si>
  <si>
    <t>订单号</t>
    <phoneticPr fontId="7" type="noConversion"/>
  </si>
  <si>
    <t>订单金额</t>
    <phoneticPr fontId="7" type="noConversion"/>
  </si>
  <si>
    <t>刷单费用</t>
    <phoneticPr fontId="7" type="noConversion"/>
  </si>
  <si>
    <t>余额</t>
    <phoneticPr fontId="7" type="noConversion"/>
  </si>
  <si>
    <t>57353752559</t>
    <phoneticPr fontId="7" type="noConversion"/>
  </si>
  <si>
    <t>孙大章</t>
    <phoneticPr fontId="7" type="noConversion"/>
  </si>
  <si>
    <t xml:space="preserve"> 59637199680</t>
    <phoneticPr fontId="7" type="noConversion"/>
  </si>
  <si>
    <t>李泳嫦</t>
    <phoneticPr fontId="7" type="noConversion"/>
  </si>
  <si>
    <t xml:space="preserve"> 57393119116</t>
    <phoneticPr fontId="7" type="noConversion"/>
  </si>
  <si>
    <t>张生</t>
    <phoneticPr fontId="7" type="noConversion"/>
  </si>
  <si>
    <t>江秋旺</t>
    <phoneticPr fontId="7" type="noConversion"/>
  </si>
  <si>
    <t xml:space="preserve"> 57352528523</t>
    <phoneticPr fontId="7" type="noConversion"/>
  </si>
  <si>
    <t>卓兰香</t>
    <phoneticPr fontId="7" type="noConversion"/>
  </si>
  <si>
    <t>57395174957</t>
    <phoneticPr fontId="7" type="noConversion"/>
  </si>
  <si>
    <t>确认收货时间</t>
    <phoneticPr fontId="7" type="noConversion"/>
  </si>
  <si>
    <t>是否评价</t>
    <phoneticPr fontId="7" type="noConversion"/>
  </si>
  <si>
    <t>SKU</t>
    <phoneticPr fontId="7" type="noConversion"/>
  </si>
  <si>
    <t>1537元在20170526转账给孙大华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</si>
</sst>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24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24"/>
      <color theme="1"/>
      <name val="Tahoma"/>
      <family val="2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52">
    <xf numFmtId="0" fontId="0" fillId="0" borderId="0" xfId="0">
      <alignment vertical="center"/>
    </xf>
    <xf numFmtId="0" fontId="6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176" fontId="5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14" fontId="1" fillId="0" borderId="1" xfId="1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/>
    </xf>
    <xf numFmtId="0" fontId="1" fillId="3" borderId="1" xfId="1" applyFill="1" applyBorder="1" applyAlignment="1">
      <alignment horizontal="center" vertical="center"/>
    </xf>
    <xf numFmtId="14" fontId="1" fillId="3" borderId="1" xfId="1" applyNumberFormat="1" applyFill="1" applyBorder="1" applyAlignment="1">
      <alignment horizontal="center" vertical="center"/>
    </xf>
    <xf numFmtId="176" fontId="1" fillId="3" borderId="1" xfId="1" applyNumberFormat="1" applyFill="1" applyBorder="1" applyAlignment="1">
      <alignment horizontal="center" vertical="center"/>
    </xf>
    <xf numFmtId="177" fontId="2" fillId="0" borderId="1" xfId="1" applyNumberFormat="1" applyFont="1" applyBorder="1" applyAlignment="1">
      <alignment horizontal="center"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176" fontId="10" fillId="0" borderId="1" xfId="0" applyNumberFormat="1" applyFont="1" applyBorder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" fillId="0" borderId="1" xfId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14" fontId="4" fillId="2" borderId="6" xfId="1" applyNumberFormat="1" applyFont="1" applyFill="1" applyBorder="1" applyAlignment="1">
      <alignment horizontal="center" vertical="center"/>
    </xf>
    <xf numFmtId="14" fontId="8" fillId="2" borderId="2" xfId="1" applyNumberFormat="1" applyFont="1" applyFill="1" applyBorder="1" applyAlignment="1">
      <alignment horizontal="center" vertical="center"/>
    </xf>
    <xf numFmtId="14" fontId="8" fillId="2" borderId="7" xfId="1" applyNumberFormat="1" applyFont="1" applyFill="1" applyBorder="1" applyAlignment="1">
      <alignment horizontal="center" vertical="center"/>
    </xf>
    <xf numFmtId="14" fontId="8" fillId="2" borderId="8" xfId="1" applyNumberFormat="1" applyFont="1" applyFill="1" applyBorder="1" applyAlignment="1">
      <alignment horizontal="center" vertical="center"/>
    </xf>
    <xf numFmtId="14" fontId="8" fillId="2" borderId="9" xfId="1" applyNumberFormat="1" applyFont="1" applyFill="1" applyBorder="1" applyAlignment="1">
      <alignment horizontal="center" vertical="center"/>
    </xf>
    <xf numFmtId="14" fontId="8" fillId="2" borderId="10" xfId="1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1" fillId="0" borderId="0" xfId="0" applyFont="1">
      <alignment vertical="center"/>
    </xf>
    <xf numFmtId="14" fontId="1" fillId="0" borderId="7" xfId="1" applyNumberFormat="1" applyBorder="1" applyAlignment="1">
      <alignment horizontal="center" vertical="center"/>
    </xf>
    <xf numFmtId="14" fontId="1" fillId="0" borderId="11" xfId="1" applyNumberFormat="1" applyBorder="1" applyAlignment="1">
      <alignment horizontal="center" vertical="center"/>
    </xf>
    <xf numFmtId="14" fontId="1" fillId="0" borderId="12" xfId="1" applyNumberFormat="1" applyBorder="1" applyAlignment="1">
      <alignment horizontal="center" vertical="center"/>
    </xf>
    <xf numFmtId="14" fontId="1" fillId="0" borderId="13" xfId="1" applyNumberFormat="1" applyBorder="1" applyAlignment="1">
      <alignment horizontal="center" vertical="center"/>
    </xf>
    <xf numFmtId="14" fontId="1" fillId="0" borderId="14" xfId="1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>
      <selection activeCell="B27" sqref="B27"/>
    </sheetView>
  </sheetViews>
  <sheetFormatPr defaultRowHeight="13.5" x14ac:dyDescent="0.15"/>
  <cols>
    <col min="1" max="1" width="10.25" customWidth="1"/>
    <col min="2" max="2" width="38.75" customWidth="1"/>
    <col min="3" max="3" width="9.625" customWidth="1"/>
    <col min="4" max="4" width="10.875" customWidth="1"/>
    <col min="5" max="5" width="10.5" customWidth="1"/>
  </cols>
  <sheetData>
    <row r="1" spans="1:5" ht="22.5" x14ac:dyDescent="0.15">
      <c r="A1" s="32" t="s">
        <v>0</v>
      </c>
      <c r="B1" s="33"/>
      <c r="C1" s="33"/>
      <c r="D1" s="33"/>
      <c r="E1" s="34"/>
    </row>
    <row r="2" spans="1:5" x14ac:dyDescent="0.15">
      <c r="A2" s="6" t="s">
        <v>1</v>
      </c>
      <c r="B2" s="6" t="s">
        <v>2</v>
      </c>
      <c r="C2" s="6" t="s">
        <v>3</v>
      </c>
      <c r="D2" s="6" t="s">
        <v>4</v>
      </c>
      <c r="E2" s="16" t="s">
        <v>5</v>
      </c>
    </row>
    <row r="3" spans="1:5" ht="14.25" x14ac:dyDescent="0.15">
      <c r="A3" s="9"/>
      <c r="B3" s="7" t="s">
        <v>6</v>
      </c>
      <c r="C3" s="7"/>
      <c r="D3" s="8"/>
      <c r="E3" s="17"/>
    </row>
    <row r="4" spans="1:5" ht="14.25" x14ac:dyDescent="0.15">
      <c r="A4" s="9">
        <v>42740</v>
      </c>
      <c r="B4" s="7" t="s">
        <v>7</v>
      </c>
      <c r="C4" s="7"/>
      <c r="D4" s="8">
        <v>144</v>
      </c>
      <c r="E4" s="17">
        <f>C4-D4</f>
        <v>-144</v>
      </c>
    </row>
    <row r="5" spans="1:5" ht="14.25" x14ac:dyDescent="0.15">
      <c r="A5" s="9">
        <v>42740</v>
      </c>
      <c r="B5" s="7" t="s">
        <v>8</v>
      </c>
      <c r="C5" s="7"/>
      <c r="D5" s="8">
        <v>90</v>
      </c>
      <c r="E5" s="17">
        <f t="shared" ref="E5:E15" si="0">E4+C5-D5</f>
        <v>-234</v>
      </c>
    </row>
    <row r="6" spans="1:5" ht="14.25" x14ac:dyDescent="0.15">
      <c r="A6" s="9">
        <v>42741</v>
      </c>
      <c r="B6" s="7" t="s">
        <v>9</v>
      </c>
      <c r="C6" s="7"/>
      <c r="D6" s="8">
        <v>440</v>
      </c>
      <c r="E6" s="17">
        <f t="shared" si="0"/>
        <v>-674</v>
      </c>
    </row>
    <row r="7" spans="1:5" ht="14.25" x14ac:dyDescent="0.15">
      <c r="A7" s="9">
        <v>42741</v>
      </c>
      <c r="B7" s="7" t="s">
        <v>10</v>
      </c>
      <c r="C7" s="7"/>
      <c r="D7" s="8">
        <v>90</v>
      </c>
      <c r="E7" s="17">
        <f t="shared" si="0"/>
        <v>-764</v>
      </c>
    </row>
    <row r="8" spans="1:5" ht="14.25" x14ac:dyDescent="0.15">
      <c r="A8" s="9">
        <v>42742</v>
      </c>
      <c r="B8" s="7" t="s">
        <v>11</v>
      </c>
      <c r="C8" s="7"/>
      <c r="D8" s="8">
        <v>108</v>
      </c>
      <c r="E8" s="17">
        <f t="shared" si="0"/>
        <v>-872</v>
      </c>
    </row>
    <row r="9" spans="1:5" ht="27" x14ac:dyDescent="0.15">
      <c r="A9" s="9">
        <v>42742</v>
      </c>
      <c r="B9" s="11" t="s">
        <v>12</v>
      </c>
      <c r="C9" s="7"/>
      <c r="D9" s="8">
        <v>110</v>
      </c>
      <c r="E9" s="17">
        <f t="shared" si="0"/>
        <v>-982</v>
      </c>
    </row>
    <row r="10" spans="1:5" ht="14.25" x14ac:dyDescent="0.15">
      <c r="A10" s="9">
        <v>42743</v>
      </c>
      <c r="B10" s="7" t="s">
        <v>13</v>
      </c>
      <c r="C10" s="7">
        <v>138</v>
      </c>
      <c r="D10" s="8"/>
      <c r="E10" s="17">
        <f t="shared" si="0"/>
        <v>-844</v>
      </c>
    </row>
    <row r="11" spans="1:5" ht="14.25" x14ac:dyDescent="0.15">
      <c r="A11" s="9">
        <v>42743</v>
      </c>
      <c r="B11" s="7" t="s">
        <v>14</v>
      </c>
      <c r="C11" s="7">
        <v>100</v>
      </c>
      <c r="D11" s="8"/>
      <c r="E11" s="17">
        <f t="shared" si="0"/>
        <v>-744</v>
      </c>
    </row>
    <row r="12" spans="1:5" ht="14.25" x14ac:dyDescent="0.15">
      <c r="A12" s="9">
        <v>42743</v>
      </c>
      <c r="B12" s="7" t="s">
        <v>15</v>
      </c>
      <c r="C12" s="7"/>
      <c r="D12" s="8">
        <v>12</v>
      </c>
      <c r="E12" s="17">
        <f t="shared" si="0"/>
        <v>-756</v>
      </c>
    </row>
    <row r="13" spans="1:5" ht="14.25" x14ac:dyDescent="0.15">
      <c r="A13" s="9">
        <v>42745</v>
      </c>
      <c r="B13" s="7" t="s">
        <v>16</v>
      </c>
      <c r="C13" s="7"/>
      <c r="D13" s="8">
        <v>30</v>
      </c>
      <c r="E13" s="17">
        <f t="shared" si="0"/>
        <v>-786</v>
      </c>
    </row>
    <row r="14" spans="1:5" ht="14.25" x14ac:dyDescent="0.15">
      <c r="A14" s="9">
        <v>42749</v>
      </c>
      <c r="B14" s="7" t="s">
        <v>17</v>
      </c>
      <c r="C14" s="7"/>
      <c r="D14" s="8">
        <v>170</v>
      </c>
      <c r="E14" s="17">
        <f t="shared" si="0"/>
        <v>-956</v>
      </c>
    </row>
    <row r="15" spans="1:5" ht="14.25" x14ac:dyDescent="0.15">
      <c r="A15" s="9">
        <v>42751</v>
      </c>
      <c r="B15" s="7" t="s">
        <v>18</v>
      </c>
      <c r="C15" s="7">
        <v>600</v>
      </c>
      <c r="D15" s="8"/>
      <c r="E15" s="17">
        <f t="shared" si="0"/>
        <v>-356</v>
      </c>
    </row>
    <row r="16" spans="1:5" s="22" customFormat="1" ht="22.5" customHeight="1" x14ac:dyDescent="0.15">
      <c r="A16" s="19" t="s">
        <v>20</v>
      </c>
      <c r="B16" s="20"/>
      <c r="C16" s="21">
        <f>SUM(C3:C15)</f>
        <v>838</v>
      </c>
      <c r="D16" s="21">
        <f>SUM(D3:D15)</f>
        <v>1194</v>
      </c>
      <c r="E16" s="21">
        <f>C16-D16</f>
        <v>-356</v>
      </c>
    </row>
    <row r="17" spans="1:5" ht="14.25" customHeight="1" x14ac:dyDescent="0.15">
      <c r="A17" s="35" t="s">
        <v>19</v>
      </c>
      <c r="B17" s="36"/>
      <c r="C17" s="36"/>
      <c r="D17" s="36"/>
      <c r="E17" s="37"/>
    </row>
    <row r="18" spans="1:5" ht="14.25" customHeight="1" x14ac:dyDescent="0.15">
      <c r="A18" s="38"/>
      <c r="B18" s="39"/>
      <c r="C18" s="39"/>
      <c r="D18" s="39"/>
      <c r="E18" s="40"/>
    </row>
    <row r="19" spans="1:5" ht="14.25" x14ac:dyDescent="0.15">
      <c r="A19" s="9"/>
      <c r="B19" s="11"/>
      <c r="C19" s="7"/>
      <c r="D19" s="8"/>
      <c r="E19" s="17"/>
    </row>
    <row r="20" spans="1:5" ht="14.25" x14ac:dyDescent="0.15">
      <c r="A20" s="9"/>
      <c r="B20" s="7"/>
      <c r="C20" s="7"/>
      <c r="D20" s="8"/>
      <c r="E20" s="17"/>
    </row>
    <row r="21" spans="1:5" ht="14.25" x14ac:dyDescent="0.15">
      <c r="A21" s="9"/>
      <c r="B21" s="7"/>
      <c r="C21" s="7"/>
      <c r="D21" s="8"/>
      <c r="E21" s="17"/>
    </row>
    <row r="22" spans="1:5" ht="14.25" x14ac:dyDescent="0.15">
      <c r="A22" s="9"/>
      <c r="B22" s="7"/>
      <c r="C22" s="7"/>
      <c r="D22" s="8"/>
      <c r="E22" s="17"/>
    </row>
    <row r="23" spans="1:5" ht="14.25" x14ac:dyDescent="0.15">
      <c r="A23" s="9"/>
      <c r="B23" s="10"/>
      <c r="C23" s="7"/>
      <c r="D23" s="8"/>
      <c r="E23" s="17"/>
    </row>
    <row r="24" spans="1:5" ht="14.25" x14ac:dyDescent="0.15">
      <c r="A24" s="9"/>
      <c r="B24" s="7"/>
      <c r="C24" s="7"/>
      <c r="D24" s="8"/>
      <c r="E24" s="17"/>
    </row>
    <row r="25" spans="1:5" ht="14.25" x14ac:dyDescent="0.15">
      <c r="A25" s="9"/>
      <c r="B25" s="7"/>
      <c r="C25" s="7"/>
      <c r="D25" s="8"/>
      <c r="E25" s="17"/>
    </row>
    <row r="26" spans="1:5" ht="14.25" x14ac:dyDescent="0.15">
      <c r="A26" s="9"/>
      <c r="B26" s="7"/>
      <c r="C26" s="7"/>
      <c r="D26" s="8"/>
      <c r="E26" s="17"/>
    </row>
    <row r="27" spans="1:5" ht="14.25" x14ac:dyDescent="0.15">
      <c r="A27" s="9"/>
      <c r="B27" s="11"/>
      <c r="C27" s="7"/>
      <c r="D27" s="8"/>
      <c r="E27" s="17"/>
    </row>
    <row r="28" spans="1:5" ht="14.25" x14ac:dyDescent="0.15">
      <c r="A28" s="9"/>
      <c r="B28" s="7"/>
      <c r="C28" s="7"/>
      <c r="D28" s="8"/>
      <c r="E28" s="17"/>
    </row>
    <row r="29" spans="1:5" ht="14.25" x14ac:dyDescent="0.15">
      <c r="A29" s="9"/>
      <c r="B29" s="7"/>
      <c r="C29" s="7"/>
      <c r="D29" s="8"/>
      <c r="E29" s="17"/>
    </row>
    <row r="30" spans="1:5" ht="14.25" x14ac:dyDescent="0.15">
      <c r="A30" s="9"/>
      <c r="B30" s="7"/>
      <c r="C30" s="7"/>
      <c r="D30" s="8"/>
      <c r="E30" s="17"/>
    </row>
    <row r="31" spans="1:5" ht="14.25" x14ac:dyDescent="0.15">
      <c r="A31" s="9"/>
      <c r="B31" s="7"/>
      <c r="C31" s="7"/>
      <c r="D31" s="8"/>
      <c r="E31" s="17"/>
    </row>
    <row r="32" spans="1:5" ht="14.25" x14ac:dyDescent="0.15">
      <c r="A32" s="9"/>
      <c r="B32" s="7"/>
      <c r="C32" s="7"/>
      <c r="D32" s="8"/>
      <c r="E32" s="17"/>
    </row>
    <row r="33" spans="1:5" ht="14.25" x14ac:dyDescent="0.15">
      <c r="A33" s="9"/>
      <c r="B33" s="11"/>
      <c r="C33" s="7"/>
      <c r="D33" s="8"/>
      <c r="E33" s="17"/>
    </row>
    <row r="34" spans="1:5" ht="14.25" x14ac:dyDescent="0.15">
      <c r="A34" s="9"/>
      <c r="B34" s="11"/>
      <c r="C34" s="7"/>
      <c r="D34" s="8"/>
      <c r="E34" s="17"/>
    </row>
    <row r="35" spans="1:5" ht="14.25" x14ac:dyDescent="0.15">
      <c r="A35" s="14"/>
      <c r="B35" s="12"/>
      <c r="C35" s="13"/>
      <c r="D35" s="15"/>
      <c r="E35" s="17"/>
    </row>
    <row r="36" spans="1:5" ht="14.25" x14ac:dyDescent="0.15">
      <c r="A36" s="9"/>
      <c r="B36" s="11"/>
      <c r="C36" s="7"/>
      <c r="D36" s="8"/>
      <c r="E36" s="17"/>
    </row>
    <row r="37" spans="1:5" ht="14.25" x14ac:dyDescent="0.15">
      <c r="A37" s="9"/>
      <c r="B37" s="7"/>
      <c r="C37" s="7"/>
      <c r="D37" s="8"/>
      <c r="E37" s="17"/>
    </row>
    <row r="38" spans="1:5" ht="14.25" x14ac:dyDescent="0.15">
      <c r="A38" s="9"/>
      <c r="B38" s="11"/>
      <c r="C38" s="7"/>
      <c r="D38" s="8"/>
      <c r="E38" s="17"/>
    </row>
    <row r="39" spans="1:5" ht="14.25" x14ac:dyDescent="0.15">
      <c r="A39" s="9"/>
      <c r="B39" s="7"/>
      <c r="C39" s="7"/>
      <c r="D39" s="8"/>
      <c r="E39" s="17"/>
    </row>
    <row r="40" spans="1:5" ht="14.25" x14ac:dyDescent="0.15">
      <c r="A40" s="14"/>
      <c r="B40" s="12"/>
      <c r="C40" s="13"/>
      <c r="D40" s="15"/>
      <c r="E40" s="17"/>
    </row>
    <row r="41" spans="1:5" ht="14.25" x14ac:dyDescent="0.15">
      <c r="A41" s="14"/>
      <c r="B41" s="12"/>
      <c r="C41" s="13"/>
      <c r="D41" s="15"/>
      <c r="E41" s="17"/>
    </row>
    <row r="42" spans="1:5" ht="14.25" x14ac:dyDescent="0.15">
      <c r="A42" s="14"/>
      <c r="B42" s="12"/>
      <c r="C42" s="13"/>
      <c r="D42" s="15"/>
      <c r="E42" s="17"/>
    </row>
    <row r="43" spans="1:5" ht="14.25" x14ac:dyDescent="0.15">
      <c r="A43" s="14"/>
      <c r="B43" s="12"/>
      <c r="C43" s="13"/>
      <c r="D43" s="15"/>
      <c r="E43" s="17"/>
    </row>
    <row r="44" spans="1:5" ht="14.25" x14ac:dyDescent="0.15">
      <c r="A44" s="14"/>
      <c r="B44" s="12"/>
      <c r="C44" s="13"/>
      <c r="D44" s="15"/>
      <c r="E44" s="17"/>
    </row>
    <row r="45" spans="1:5" ht="14.25" x14ac:dyDescent="0.15">
      <c r="A45" s="14"/>
      <c r="B45" s="12"/>
      <c r="C45" s="13"/>
      <c r="D45" s="15"/>
      <c r="E45" s="17"/>
    </row>
    <row r="46" spans="1:5" ht="14.25" x14ac:dyDescent="0.15">
      <c r="A46" s="14"/>
      <c r="B46" s="12"/>
      <c r="C46" s="13"/>
      <c r="D46" s="15"/>
      <c r="E46" s="17"/>
    </row>
    <row r="47" spans="1:5" ht="14.25" x14ac:dyDescent="0.15">
      <c r="A47" s="14"/>
      <c r="B47" s="12"/>
      <c r="C47" s="13"/>
      <c r="D47" s="15"/>
      <c r="E47" s="17"/>
    </row>
    <row r="48" spans="1:5" ht="14.25" x14ac:dyDescent="0.15">
      <c r="A48" s="14"/>
      <c r="B48" s="12"/>
      <c r="C48" s="13"/>
      <c r="D48" s="15"/>
      <c r="E48" s="17"/>
    </row>
    <row r="49" spans="1:5" ht="14.25" x14ac:dyDescent="0.15">
      <c r="A49" s="14"/>
      <c r="B49" s="12"/>
      <c r="C49" s="13"/>
      <c r="D49" s="15"/>
      <c r="E49" s="17"/>
    </row>
    <row r="50" spans="1:5" ht="14.25" x14ac:dyDescent="0.15">
      <c r="A50" s="14"/>
      <c r="B50" s="12"/>
      <c r="C50" s="13"/>
      <c r="D50" s="15"/>
      <c r="E50" s="17"/>
    </row>
    <row r="51" spans="1:5" ht="14.25" x14ac:dyDescent="0.15">
      <c r="A51" s="5"/>
      <c r="B51" s="1"/>
      <c r="C51" s="2"/>
      <c r="D51" s="3"/>
      <c r="E51" s="18"/>
    </row>
    <row r="52" spans="1:5" ht="14.25" x14ac:dyDescent="0.15">
      <c r="A52" s="14"/>
      <c r="B52" s="12"/>
      <c r="C52" s="13"/>
      <c r="D52" s="15"/>
      <c r="E52" s="17"/>
    </row>
    <row r="53" spans="1:5" ht="14.25" x14ac:dyDescent="0.15">
      <c r="A53" s="14"/>
      <c r="B53" s="12"/>
      <c r="C53" s="13"/>
      <c r="D53" s="15"/>
      <c r="E53" s="17"/>
    </row>
    <row r="54" spans="1:5" ht="14.25" x14ac:dyDescent="0.15">
      <c r="A54" s="14"/>
      <c r="B54" s="12"/>
      <c r="C54" s="13"/>
      <c r="D54" s="15"/>
      <c r="E54" s="17"/>
    </row>
    <row r="55" spans="1:5" ht="14.25" x14ac:dyDescent="0.15">
      <c r="A55" s="14"/>
      <c r="B55" s="12"/>
      <c r="C55" s="13"/>
      <c r="D55" s="15"/>
      <c r="E55" s="17"/>
    </row>
    <row r="56" spans="1:5" ht="14.25" x14ac:dyDescent="0.15">
      <c r="A56" s="14"/>
      <c r="B56" s="12"/>
      <c r="C56" s="13"/>
      <c r="D56" s="15"/>
      <c r="E56" s="17"/>
    </row>
    <row r="57" spans="1:5" ht="14.25" x14ac:dyDescent="0.15">
      <c r="A57" s="14"/>
      <c r="B57" s="12"/>
      <c r="C57" s="13"/>
      <c r="D57" s="15"/>
      <c r="E57" s="17"/>
    </row>
    <row r="58" spans="1:5" ht="14.25" x14ac:dyDescent="0.15">
      <c r="A58" s="14"/>
      <c r="B58" s="12"/>
      <c r="C58" s="13"/>
      <c r="D58" s="15"/>
      <c r="E58" s="17"/>
    </row>
    <row r="59" spans="1:5" ht="14.25" x14ac:dyDescent="0.15">
      <c r="A59" s="14"/>
      <c r="B59" s="12"/>
      <c r="C59" s="13"/>
      <c r="D59" s="15"/>
      <c r="E59" s="17"/>
    </row>
    <row r="60" spans="1:5" ht="14.25" x14ac:dyDescent="0.15">
      <c r="A60" s="14"/>
      <c r="B60" s="4"/>
      <c r="C60" s="13"/>
      <c r="D60" s="15"/>
      <c r="E60" s="17"/>
    </row>
    <row r="61" spans="1:5" ht="14.25" x14ac:dyDescent="0.15">
      <c r="A61" s="14"/>
      <c r="B61" s="12"/>
      <c r="C61" s="13"/>
      <c r="D61" s="15"/>
      <c r="E61" s="17"/>
    </row>
    <row r="62" spans="1:5" ht="14.25" x14ac:dyDescent="0.15">
      <c r="A62" s="14"/>
      <c r="B62" s="12"/>
      <c r="C62" s="13"/>
      <c r="D62" s="15"/>
      <c r="E62" s="17"/>
    </row>
    <row r="63" spans="1:5" x14ac:dyDescent="0.15">
      <c r="A63" s="4"/>
      <c r="B63" s="4"/>
      <c r="C63" s="4"/>
      <c r="D63" s="4"/>
      <c r="E63" s="4"/>
    </row>
    <row r="64" spans="1:5" ht="14.25" x14ac:dyDescent="0.15">
      <c r="A64" s="14"/>
      <c r="B64" s="12"/>
      <c r="C64" s="13"/>
      <c r="D64" s="15"/>
      <c r="E64" s="17"/>
    </row>
    <row r="65" spans="1:5" ht="14.25" x14ac:dyDescent="0.15">
      <c r="A65" s="14"/>
      <c r="B65" s="12"/>
      <c r="C65" s="13"/>
      <c r="D65" s="15"/>
      <c r="E65" s="17"/>
    </row>
    <row r="66" spans="1:5" ht="14.25" x14ac:dyDescent="0.15">
      <c r="A66" s="14"/>
      <c r="B66" s="12"/>
      <c r="C66" s="13"/>
      <c r="D66" s="15"/>
      <c r="E66" s="17"/>
    </row>
    <row r="67" spans="1:5" ht="14.25" x14ac:dyDescent="0.15">
      <c r="A67" s="14"/>
      <c r="B67" s="12"/>
      <c r="C67" s="13"/>
      <c r="D67" s="15"/>
      <c r="E67" s="17"/>
    </row>
    <row r="68" spans="1:5" ht="14.25" x14ac:dyDescent="0.15">
      <c r="A68" s="14"/>
      <c r="B68" s="12"/>
      <c r="C68" s="13"/>
      <c r="D68" s="15"/>
      <c r="E68" s="17"/>
    </row>
    <row r="69" spans="1:5" ht="14.25" x14ac:dyDescent="0.15">
      <c r="A69" s="14"/>
      <c r="B69" s="12"/>
      <c r="C69" s="13"/>
      <c r="D69" s="15"/>
      <c r="E69" s="17"/>
    </row>
  </sheetData>
  <mergeCells count="2">
    <mergeCell ref="A1:E1"/>
    <mergeCell ref="A17:E18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pane ySplit="1" topLeftCell="A2" activePane="bottomLeft" state="frozen"/>
      <selection pane="bottomLeft" activeCell="K21" sqref="K21:P21"/>
    </sheetView>
  </sheetViews>
  <sheetFormatPr defaultRowHeight="13.5" x14ac:dyDescent="0.15"/>
  <cols>
    <col min="1" max="1" width="10.5" style="23" bestFit="1" customWidth="1"/>
    <col min="2" max="3" width="31" style="23" customWidth="1"/>
    <col min="4" max="4" width="8.625" style="23" customWidth="1"/>
    <col min="5" max="5" width="17.25" style="24" customWidth="1"/>
    <col min="6" max="6" width="9.5" style="23" bestFit="1" customWidth="1"/>
    <col min="7" max="7" width="9" style="23"/>
    <col min="8" max="8" width="11.25" style="23" customWidth="1"/>
    <col min="9" max="9" width="12.875" style="23" customWidth="1"/>
    <col min="10" max="10" width="10.875" style="23" customWidth="1"/>
    <col min="11" max="16384" width="9" style="23"/>
  </cols>
  <sheetData>
    <row r="1" spans="1:10" s="30" customFormat="1" ht="22.5" customHeight="1" x14ac:dyDescent="0.15">
      <c r="A1" s="19" t="s">
        <v>54</v>
      </c>
      <c r="B1" s="19" t="s">
        <v>55</v>
      </c>
      <c r="C1" s="19" t="s">
        <v>73</v>
      </c>
      <c r="D1" s="19" t="s">
        <v>56</v>
      </c>
      <c r="E1" s="29" t="s">
        <v>57</v>
      </c>
      <c r="F1" s="19" t="s">
        <v>58</v>
      </c>
      <c r="G1" s="19" t="s">
        <v>59</v>
      </c>
      <c r="H1" s="19" t="s">
        <v>60</v>
      </c>
      <c r="I1" s="41" t="s">
        <v>71</v>
      </c>
      <c r="J1" s="30" t="s">
        <v>72</v>
      </c>
    </row>
    <row r="2" spans="1:10" ht="15.95" customHeight="1" x14ac:dyDescent="0.15">
      <c r="A2" s="9" t="s">
        <v>53</v>
      </c>
      <c r="B2" s="6"/>
      <c r="C2" s="6"/>
      <c r="D2" s="6"/>
      <c r="E2" s="25"/>
      <c r="F2" s="8"/>
      <c r="G2" s="26">
        <v>3936</v>
      </c>
      <c r="H2" s="26">
        <f>G2</f>
        <v>3936</v>
      </c>
      <c r="I2" s="42"/>
    </row>
    <row r="3" spans="1:10" ht="15.95" customHeight="1" x14ac:dyDescent="0.15">
      <c r="A3" s="9">
        <v>42870</v>
      </c>
      <c r="B3" s="6" t="s">
        <v>22</v>
      </c>
      <c r="C3" s="45">
        <v>12456482736</v>
      </c>
      <c r="D3" s="6" t="s">
        <v>52</v>
      </c>
      <c r="E3" s="25" t="s">
        <v>48</v>
      </c>
      <c r="F3" s="8">
        <v>89</v>
      </c>
      <c r="G3" s="26">
        <v>5</v>
      </c>
      <c r="H3" s="28">
        <f>H2-F3-G3</f>
        <v>3842</v>
      </c>
      <c r="I3" s="43"/>
    </row>
    <row r="4" spans="1:10" ht="15.95" customHeight="1" x14ac:dyDescent="0.15">
      <c r="A4" s="9">
        <v>42872</v>
      </c>
      <c r="B4" s="6" t="s">
        <v>21</v>
      </c>
      <c r="C4" s="6"/>
      <c r="D4" s="6" t="s">
        <v>26</v>
      </c>
      <c r="E4" s="25">
        <v>54276538733</v>
      </c>
      <c r="F4" s="8">
        <v>277</v>
      </c>
      <c r="G4" s="26">
        <v>5</v>
      </c>
      <c r="H4" s="28">
        <f t="shared" ref="H4:H21" si="0">H3-F4-G4</f>
        <v>3560</v>
      </c>
      <c r="I4" s="43"/>
    </row>
    <row r="5" spans="1:10" ht="15.95" customHeight="1" x14ac:dyDescent="0.15">
      <c r="A5" s="9">
        <v>42872</v>
      </c>
      <c r="B5" s="6" t="s">
        <v>31</v>
      </c>
      <c r="C5" s="6"/>
      <c r="D5" s="6" t="s">
        <v>25</v>
      </c>
      <c r="E5" s="25">
        <v>59310700736</v>
      </c>
      <c r="F5" s="8">
        <v>69</v>
      </c>
      <c r="G5" s="26">
        <v>5</v>
      </c>
      <c r="H5" s="28">
        <f t="shared" si="0"/>
        <v>3486</v>
      </c>
      <c r="I5" s="43"/>
    </row>
    <row r="6" spans="1:10" ht="15.95" customHeight="1" x14ac:dyDescent="0.15">
      <c r="A6" s="9">
        <v>42874</v>
      </c>
      <c r="B6" s="6" t="s">
        <v>22</v>
      </c>
      <c r="C6" s="6"/>
      <c r="D6" s="6" t="s">
        <v>24</v>
      </c>
      <c r="E6" s="25" t="s">
        <v>39</v>
      </c>
      <c r="F6" s="8">
        <v>89</v>
      </c>
      <c r="G6" s="26">
        <v>5</v>
      </c>
      <c r="H6" s="28">
        <f t="shared" si="0"/>
        <v>3392</v>
      </c>
      <c r="I6" s="43"/>
    </row>
    <row r="7" spans="1:10" ht="15.95" customHeight="1" x14ac:dyDescent="0.15">
      <c r="A7" s="9">
        <v>42874</v>
      </c>
      <c r="B7" s="6" t="s">
        <v>22</v>
      </c>
      <c r="C7" s="6"/>
      <c r="D7" s="6" t="s">
        <v>23</v>
      </c>
      <c r="E7" s="25" t="s">
        <v>40</v>
      </c>
      <c r="F7" s="8">
        <v>89</v>
      </c>
      <c r="G7" s="26">
        <v>5</v>
      </c>
      <c r="H7" s="28">
        <f t="shared" si="0"/>
        <v>3298</v>
      </c>
      <c r="I7" s="43"/>
    </row>
    <row r="8" spans="1:10" ht="15.95" customHeight="1" x14ac:dyDescent="0.15">
      <c r="A8" s="9">
        <v>42875</v>
      </c>
      <c r="B8" s="6" t="s">
        <v>22</v>
      </c>
      <c r="C8" s="6"/>
      <c r="D8" s="6" t="s">
        <v>27</v>
      </c>
      <c r="E8" s="25" t="s">
        <v>41</v>
      </c>
      <c r="F8" s="8">
        <v>89</v>
      </c>
      <c r="G8" s="26">
        <v>5</v>
      </c>
      <c r="H8" s="28">
        <f t="shared" si="0"/>
        <v>3204</v>
      </c>
      <c r="I8" s="43"/>
    </row>
    <row r="9" spans="1:10" ht="15.95" customHeight="1" x14ac:dyDescent="0.15">
      <c r="A9" s="48">
        <v>42877</v>
      </c>
      <c r="B9" s="6" t="s">
        <v>22</v>
      </c>
      <c r="C9" s="6"/>
      <c r="D9" s="6" t="s">
        <v>28</v>
      </c>
      <c r="E9" s="25" t="s">
        <v>42</v>
      </c>
      <c r="F9" s="8">
        <v>89</v>
      </c>
      <c r="G9" s="26">
        <v>5</v>
      </c>
      <c r="H9" s="28">
        <f t="shared" si="0"/>
        <v>3110</v>
      </c>
      <c r="I9" s="43"/>
    </row>
    <row r="10" spans="1:10" ht="15.95" customHeight="1" x14ac:dyDescent="0.15">
      <c r="A10" s="50"/>
      <c r="B10" s="6" t="s">
        <v>30</v>
      </c>
      <c r="C10" s="45">
        <v>11670113841</v>
      </c>
      <c r="D10" s="6" t="s">
        <v>29</v>
      </c>
      <c r="E10" s="25" t="s">
        <v>43</v>
      </c>
      <c r="F10" s="8">
        <v>79</v>
      </c>
      <c r="G10" s="26">
        <v>5</v>
      </c>
      <c r="H10" s="28">
        <f t="shared" si="0"/>
        <v>3026</v>
      </c>
      <c r="I10" s="43"/>
    </row>
    <row r="11" spans="1:10" ht="15.95" customHeight="1" x14ac:dyDescent="0.15">
      <c r="A11" s="48">
        <v>42878</v>
      </c>
      <c r="B11" s="6" t="s">
        <v>22</v>
      </c>
      <c r="C11" s="6"/>
      <c r="D11" s="6" t="s">
        <v>32</v>
      </c>
      <c r="E11" s="25" t="s">
        <v>33</v>
      </c>
      <c r="F11" s="15">
        <v>89</v>
      </c>
      <c r="G11" s="27">
        <v>5</v>
      </c>
      <c r="H11" s="28">
        <f t="shared" si="0"/>
        <v>2932</v>
      </c>
      <c r="I11" s="43"/>
    </row>
    <row r="12" spans="1:10" ht="15.95" customHeight="1" x14ac:dyDescent="0.15">
      <c r="A12" s="49"/>
      <c r="B12" s="6" t="s">
        <v>34</v>
      </c>
      <c r="C12" s="6"/>
      <c r="D12" s="6" t="s">
        <v>35</v>
      </c>
      <c r="E12" s="25" t="s">
        <v>36</v>
      </c>
      <c r="F12" s="15">
        <v>208</v>
      </c>
      <c r="G12" s="27">
        <v>5</v>
      </c>
      <c r="H12" s="28">
        <f t="shared" si="0"/>
        <v>2719</v>
      </c>
      <c r="I12" s="43"/>
    </row>
    <row r="13" spans="1:10" ht="15.95" customHeight="1" x14ac:dyDescent="0.15">
      <c r="A13" s="50"/>
      <c r="B13" s="6" t="s">
        <v>31</v>
      </c>
      <c r="C13" s="6"/>
      <c r="D13" s="6" t="s">
        <v>37</v>
      </c>
      <c r="E13" s="25" t="s">
        <v>38</v>
      </c>
      <c r="F13" s="15">
        <v>69</v>
      </c>
      <c r="G13" s="27">
        <v>5</v>
      </c>
      <c r="H13" s="28">
        <f t="shared" si="0"/>
        <v>2645</v>
      </c>
      <c r="I13" s="43"/>
    </row>
    <row r="14" spans="1:10" ht="15.95" customHeight="1" x14ac:dyDescent="0.15">
      <c r="A14" s="9">
        <v>42879</v>
      </c>
      <c r="B14" s="6" t="s">
        <v>21</v>
      </c>
      <c r="C14" s="6"/>
      <c r="D14" s="6" t="s">
        <v>44</v>
      </c>
      <c r="E14" s="25" t="s">
        <v>45</v>
      </c>
      <c r="F14" s="15">
        <v>277</v>
      </c>
      <c r="G14" s="27">
        <v>5</v>
      </c>
      <c r="H14" s="28">
        <f t="shared" si="0"/>
        <v>2363</v>
      </c>
      <c r="I14" s="43"/>
    </row>
    <row r="15" spans="1:10" ht="15.95" customHeight="1" x14ac:dyDescent="0.15">
      <c r="A15" s="46">
        <v>42880</v>
      </c>
      <c r="B15" s="6" t="s">
        <v>30</v>
      </c>
      <c r="C15" s="6"/>
      <c r="D15" s="6" t="s">
        <v>46</v>
      </c>
      <c r="E15" s="25" t="s">
        <v>47</v>
      </c>
      <c r="F15" s="15">
        <v>79</v>
      </c>
      <c r="G15" s="27">
        <v>5</v>
      </c>
      <c r="H15" s="28">
        <f t="shared" si="0"/>
        <v>2279</v>
      </c>
      <c r="I15" s="43"/>
    </row>
    <row r="16" spans="1:10" ht="15.95" customHeight="1" x14ac:dyDescent="0.15">
      <c r="A16" s="47"/>
      <c r="B16" s="6" t="s">
        <v>49</v>
      </c>
      <c r="C16" s="6"/>
      <c r="D16" s="6" t="s">
        <v>50</v>
      </c>
      <c r="E16" s="25" t="s">
        <v>51</v>
      </c>
      <c r="F16" s="15">
        <v>89</v>
      </c>
      <c r="G16" s="27">
        <v>5</v>
      </c>
      <c r="H16" s="28">
        <f t="shared" si="0"/>
        <v>2185</v>
      </c>
      <c r="I16" s="43"/>
    </row>
    <row r="17" spans="1:16" ht="14.25" customHeight="1" x14ac:dyDescent="0.15">
      <c r="A17" s="47"/>
      <c r="B17" s="6" t="s">
        <v>30</v>
      </c>
      <c r="C17" s="44"/>
      <c r="D17" s="23" t="s">
        <v>62</v>
      </c>
      <c r="E17" s="24" t="s">
        <v>61</v>
      </c>
      <c r="F17" s="23">
        <v>79</v>
      </c>
      <c r="G17" s="23">
        <v>7</v>
      </c>
      <c r="H17" s="28">
        <f t="shared" si="0"/>
        <v>2099</v>
      </c>
      <c r="I17" s="43"/>
    </row>
    <row r="18" spans="1:16" x14ac:dyDescent="0.15">
      <c r="A18" s="47"/>
      <c r="B18" s="6" t="s">
        <v>49</v>
      </c>
      <c r="C18" s="44"/>
      <c r="D18" s="23" t="s">
        <v>66</v>
      </c>
      <c r="E18" s="24" t="s">
        <v>65</v>
      </c>
      <c r="F18" s="23">
        <v>89</v>
      </c>
      <c r="G18" s="23">
        <v>7</v>
      </c>
      <c r="H18" s="28">
        <f t="shared" si="0"/>
        <v>2003</v>
      </c>
      <c r="I18" s="43"/>
    </row>
    <row r="19" spans="1:16" x14ac:dyDescent="0.15">
      <c r="A19" s="47"/>
      <c r="B19" s="6" t="s">
        <v>49</v>
      </c>
      <c r="C19" s="44"/>
      <c r="D19" s="23" t="s">
        <v>67</v>
      </c>
      <c r="E19" s="24" t="s">
        <v>68</v>
      </c>
      <c r="F19" s="23">
        <v>89</v>
      </c>
      <c r="G19" s="23">
        <v>7</v>
      </c>
      <c r="H19" s="28">
        <f t="shared" si="0"/>
        <v>1907</v>
      </c>
      <c r="I19" s="43"/>
    </row>
    <row r="20" spans="1:16" x14ac:dyDescent="0.15">
      <c r="A20" s="47"/>
      <c r="B20" s="6" t="s">
        <v>30</v>
      </c>
      <c r="C20" s="44"/>
      <c r="D20" s="23" t="s">
        <v>64</v>
      </c>
      <c r="E20" s="24" t="s">
        <v>63</v>
      </c>
      <c r="F20" s="23">
        <v>79</v>
      </c>
      <c r="G20" s="23">
        <v>7</v>
      </c>
      <c r="H20" s="28">
        <f t="shared" si="0"/>
        <v>1821</v>
      </c>
      <c r="I20" s="43"/>
    </row>
    <row r="21" spans="1:16" x14ac:dyDescent="0.15">
      <c r="A21" s="31">
        <v>42881</v>
      </c>
      <c r="B21" s="6" t="s">
        <v>21</v>
      </c>
      <c r="C21" s="44"/>
      <c r="D21" s="23" t="s">
        <v>69</v>
      </c>
      <c r="E21" s="24" t="s">
        <v>70</v>
      </c>
      <c r="F21" s="23">
        <v>277</v>
      </c>
      <c r="G21" s="23">
        <v>7</v>
      </c>
      <c r="H21" s="28">
        <f t="shared" si="0"/>
        <v>1537</v>
      </c>
      <c r="I21" s="43"/>
      <c r="K21" s="51" t="s">
        <v>74</v>
      </c>
      <c r="L21" s="51"/>
      <c r="M21" s="51"/>
      <c r="N21" s="51"/>
      <c r="O21" s="51"/>
      <c r="P21" s="51"/>
    </row>
  </sheetData>
  <mergeCells count="4">
    <mergeCell ref="A15:A20"/>
    <mergeCell ref="A11:A13"/>
    <mergeCell ref="A9:A10"/>
    <mergeCell ref="K21:P21"/>
  </mergeCells>
  <phoneticPr fontId="7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春晓1月份垫付清单</vt:lpstr>
      <vt:lpstr>5月刷单费用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</dc:creator>
  <cp:lastModifiedBy>dt007</cp:lastModifiedBy>
  <cp:lastPrinted>2017-05-08T08:57:47Z</cp:lastPrinted>
  <dcterms:created xsi:type="dcterms:W3CDTF">2017-03-23T02:25:12Z</dcterms:created>
  <dcterms:modified xsi:type="dcterms:W3CDTF">2017-05-26T07:29:49Z</dcterms:modified>
</cp:coreProperties>
</file>