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384" yWindow="1032" windowWidth="20796" windowHeight="7740" tabRatio="889" firstSheet="1" activeTab="1"/>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冥想" sheetId="42"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J129" i="1" l="1"/>
  <c r="K129" i="1"/>
  <c r="J130" i="1"/>
  <c r="K130" i="1"/>
  <c r="J131" i="1"/>
  <c r="K131" i="1"/>
  <c r="J132" i="1"/>
  <c r="K132" i="1"/>
  <c r="J133" i="1"/>
  <c r="K133" i="1"/>
  <c r="J134" i="1"/>
  <c r="K134" i="1"/>
  <c r="J135" i="1"/>
  <c r="K135" i="1"/>
  <c r="J136" i="1"/>
  <c r="K136" i="1"/>
  <c r="J137" i="1"/>
  <c r="K137" i="1"/>
  <c r="J138" i="1"/>
  <c r="K138" i="1"/>
  <c r="J139" i="1"/>
  <c r="K139" i="1"/>
  <c r="J140" i="1"/>
  <c r="K140" i="1"/>
  <c r="J141" i="1"/>
  <c r="K141" i="1"/>
  <c r="J142" i="1"/>
  <c r="K142" i="1"/>
  <c r="J127" i="1"/>
  <c r="K127" i="1"/>
  <c r="J128" i="1"/>
  <c r="K128" i="1"/>
  <c r="J126" i="1" l="1"/>
  <c r="K126"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09" i="1"/>
  <c r="K109" i="1"/>
  <c r="J110" i="1"/>
  <c r="K110" i="1"/>
  <c r="J111" i="1"/>
  <c r="K111" i="1"/>
  <c r="A34" i="37" l="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J34" i="37"/>
  <c r="K34" i="37" s="1"/>
  <c r="J35" i="37"/>
  <c r="K35" i="37"/>
  <c r="J36" i="37"/>
  <c r="K36" i="37"/>
  <c r="J37" i="37"/>
  <c r="K37" i="37" s="1"/>
  <c r="J38" i="37"/>
  <c r="K38" i="37"/>
  <c r="J39" i="37"/>
  <c r="K39" i="37"/>
  <c r="J40" i="37"/>
  <c r="K40" i="37"/>
  <c r="J41" i="37"/>
  <c r="K41" i="37" s="1"/>
  <c r="J42" i="37"/>
  <c r="K42" i="37" s="1"/>
  <c r="J43" i="37"/>
  <c r="K43" i="37"/>
  <c r="J44" i="37"/>
  <c r="K44" i="37"/>
  <c r="J45" i="37"/>
  <c r="K45" i="37" s="1"/>
  <c r="J46" i="37"/>
  <c r="K46" i="37"/>
  <c r="J47" i="37"/>
  <c r="K47" i="37"/>
  <c r="J48" i="37"/>
  <c r="K48" i="37"/>
  <c r="J49" i="37"/>
  <c r="K49" i="37" s="1"/>
  <c r="J50" i="37"/>
  <c r="K50" i="37" s="1"/>
  <c r="J51" i="37"/>
  <c r="K51" i="37"/>
  <c r="J52" i="37"/>
  <c r="K52" i="37"/>
  <c r="J53" i="37"/>
  <c r="K53" i="37" s="1"/>
  <c r="J54" i="37"/>
  <c r="K54" i="37"/>
  <c r="J55" i="37"/>
  <c r="K55" i="37"/>
  <c r="J56" i="37"/>
  <c r="K56" i="37"/>
  <c r="J57" i="37"/>
  <c r="K57" i="37" s="1"/>
  <c r="J58" i="37"/>
  <c r="K58" i="37" s="1"/>
  <c r="J59" i="37"/>
  <c r="K59" i="37"/>
  <c r="J60" i="37"/>
  <c r="K60" i="37"/>
  <c r="J61" i="37"/>
  <c r="K61" i="37" s="1"/>
  <c r="J62" i="37"/>
  <c r="K62" i="37"/>
  <c r="J63" i="37"/>
  <c r="K63" i="37"/>
  <c r="J64" i="37"/>
  <c r="K64" i="37"/>
  <c r="J65" i="37"/>
  <c r="K65" i="37" s="1"/>
  <c r="J66" i="37"/>
  <c r="K66" i="37" s="1"/>
  <c r="J67" i="37"/>
  <c r="K67" i="37"/>
  <c r="J68" i="37"/>
  <c r="K68" i="37"/>
  <c r="J69" i="37"/>
  <c r="K69" i="37" s="1"/>
  <c r="J70" i="37"/>
  <c r="K70" i="37"/>
  <c r="J71" i="37"/>
  <c r="K71" i="37"/>
  <c r="J72" i="37"/>
  <c r="K72" i="37"/>
  <c r="J73" i="37"/>
  <c r="K73" i="37" s="1"/>
  <c r="J74" i="37"/>
  <c r="K74" i="37" s="1"/>
  <c r="J75" i="37"/>
  <c r="K75" i="37"/>
  <c r="J76" i="37"/>
  <c r="K76" i="37"/>
  <c r="J77" i="37"/>
  <c r="K77" i="37" s="1"/>
  <c r="J78" i="37"/>
  <c r="K78" i="37"/>
  <c r="J79" i="37"/>
  <c r="K79" i="37"/>
  <c r="J80" i="37"/>
  <c r="K80" i="37"/>
  <c r="J81" i="37"/>
  <c r="K81" i="37" s="1"/>
  <c r="J82" i="37"/>
  <c r="K82" i="37" s="1"/>
  <c r="J83" i="37"/>
  <c r="K83" i="37"/>
  <c r="J84" i="37"/>
  <c r="K84" i="37"/>
  <c r="J85" i="37"/>
  <c r="K85" i="37" s="1"/>
  <c r="J86" i="37"/>
  <c r="K86" i="37"/>
  <c r="J87" i="37"/>
  <c r="K87" i="37"/>
  <c r="J88" i="37"/>
  <c r="K88" i="37"/>
  <c r="J89" i="37"/>
  <c r="K89" i="37" s="1"/>
  <c r="J90" i="37"/>
  <c r="K90" i="37" s="1"/>
  <c r="J91" i="37"/>
  <c r="K91" i="37"/>
  <c r="J92" i="37"/>
  <c r="K92" i="37"/>
  <c r="J93" i="37"/>
  <c r="K93" i="37" s="1"/>
  <c r="J94" i="37"/>
  <c r="K94" i="37"/>
  <c r="J95" i="37"/>
  <c r="K95" i="37"/>
  <c r="J96" i="37"/>
  <c r="K96" i="37"/>
  <c r="J97" i="37"/>
  <c r="K97" i="37" s="1"/>
  <c r="J98" i="37"/>
  <c r="K98" i="37" s="1"/>
  <c r="J99" i="37"/>
  <c r="K99" i="37"/>
  <c r="J100" i="37"/>
  <c r="K100" i="37"/>
  <c r="J101" i="37"/>
  <c r="K101" i="37" s="1"/>
  <c r="J102" i="37"/>
  <c r="K102" i="37"/>
  <c r="J103" i="37"/>
  <c r="K103" i="37"/>
  <c r="J104" i="37"/>
  <c r="K104" i="37"/>
  <c r="J105" i="37"/>
  <c r="K105" i="37" s="1"/>
  <c r="J106" i="37"/>
  <c r="K106" i="37" s="1"/>
  <c r="J107" i="37"/>
  <c r="K107" i="37"/>
  <c r="J108" i="37"/>
  <c r="K108" i="37"/>
  <c r="J109" i="37"/>
  <c r="K109" i="37" s="1"/>
  <c r="J110" i="37"/>
  <c r="K110" i="37"/>
  <c r="J111" i="37"/>
  <c r="K111" i="37"/>
  <c r="J112" i="37"/>
  <c r="K112" i="37"/>
  <c r="J113" i="37"/>
  <c r="K113" i="37" s="1"/>
  <c r="J114" i="37"/>
  <c r="K114" i="37" s="1"/>
  <c r="J115" i="37"/>
  <c r="K115" i="37"/>
  <c r="J116" i="37"/>
  <c r="K116" i="37"/>
  <c r="J117" i="37"/>
  <c r="K117" i="37" s="1"/>
  <c r="J118" i="37"/>
  <c r="K118" i="37"/>
  <c r="J119" i="37"/>
  <c r="K119" i="37"/>
  <c r="J120" i="37"/>
  <c r="K120" i="37"/>
  <c r="J121" i="37"/>
  <c r="K121" i="37" s="1"/>
  <c r="J122" i="37"/>
  <c r="K122" i="37" s="1"/>
  <c r="J123" i="37"/>
  <c r="K123" i="37"/>
  <c r="J124" i="37"/>
  <c r="K124" i="37"/>
  <c r="J125" i="37"/>
  <c r="K125" i="37" s="1"/>
  <c r="J126" i="37"/>
  <c r="K126" i="37"/>
  <c r="J127" i="37"/>
  <c r="K127" i="37"/>
  <c r="J128" i="37"/>
  <c r="K128" i="37"/>
  <c r="J129" i="37"/>
  <c r="K129" i="37" s="1"/>
  <c r="J130" i="37"/>
  <c r="K130" i="37" s="1"/>
  <c r="J131" i="37"/>
  <c r="K131" i="37"/>
  <c r="J132" i="37"/>
  <c r="K132" i="37"/>
  <c r="J133" i="37"/>
  <c r="K133" i="37" s="1"/>
  <c r="J134" i="37"/>
  <c r="K134" i="37"/>
  <c r="J135" i="37"/>
  <c r="K135" i="37"/>
  <c r="J136" i="37"/>
  <c r="K136" i="37"/>
  <c r="J137" i="37"/>
  <c r="K137" i="37" s="1"/>
  <c r="J138" i="37"/>
  <c r="K138" i="37" s="1"/>
  <c r="J139" i="37"/>
  <c r="K139" i="37"/>
  <c r="J140" i="37"/>
  <c r="K140" i="37"/>
  <c r="J141" i="37"/>
  <c r="K141" i="37" s="1"/>
  <c r="J142" i="37"/>
  <c r="K142" i="37"/>
  <c r="J143" i="37"/>
  <c r="K143" i="37"/>
  <c r="J144" i="37"/>
  <c r="K144" i="37"/>
  <c r="J145" i="37"/>
  <c r="K145" i="37" s="1"/>
  <c r="J146" i="37"/>
  <c r="K146" i="37" s="1"/>
  <c r="J147" i="37"/>
  <c r="K147" i="37"/>
  <c r="J148" i="37"/>
  <c r="K148" i="37"/>
  <c r="J149" i="37"/>
  <c r="K149" i="37" s="1"/>
  <c r="J150" i="37"/>
  <c r="K150" i="37"/>
  <c r="J151" i="37"/>
  <c r="K151" i="37"/>
  <c r="J152" i="37"/>
  <c r="K152" i="37"/>
  <c r="J153" i="37"/>
  <c r="K153" i="37" s="1"/>
  <c r="J154" i="37"/>
  <c r="K154" i="37" s="1"/>
  <c r="J155" i="37"/>
  <c r="K155" i="37"/>
  <c r="J156" i="37"/>
  <c r="K156" i="37"/>
  <c r="J157" i="37"/>
  <c r="K157" i="37" s="1"/>
  <c r="J158" i="37"/>
  <c r="K158" i="37"/>
  <c r="J159" i="37"/>
  <c r="K159" i="37"/>
  <c r="J160" i="37"/>
  <c r="K160" i="37"/>
  <c r="J161" i="37"/>
  <c r="K161" i="37" s="1"/>
  <c r="J162" i="37"/>
  <c r="K162" i="37" s="1"/>
  <c r="J163" i="37"/>
  <c r="K163" i="37"/>
  <c r="J164" i="37"/>
  <c r="K164" i="37"/>
  <c r="J165" i="37"/>
  <c r="K165" i="37" s="1"/>
  <c r="J166" i="37"/>
  <c r="K166" i="37"/>
  <c r="J167" i="37"/>
  <c r="K167" i="37"/>
  <c r="J168" i="37"/>
  <c r="K168" i="37"/>
  <c r="J169" i="37"/>
  <c r="K169" i="37" s="1"/>
  <c r="J170" i="37"/>
  <c r="K170" i="37" s="1"/>
  <c r="J171" i="37"/>
  <c r="K171" i="37"/>
  <c r="J172" i="37"/>
  <c r="K172" i="37"/>
  <c r="J173" i="37"/>
  <c r="K173" i="37" s="1"/>
  <c r="J174" i="37"/>
  <c r="K174" i="37"/>
  <c r="J175" i="37"/>
  <c r="K175" i="37"/>
  <c r="J176" i="37"/>
  <c r="K176" i="37"/>
  <c r="J177" i="37"/>
  <c r="K177" i="37" s="1"/>
  <c r="J178" i="37"/>
  <c r="K178" i="37" s="1"/>
  <c r="J179" i="37"/>
  <c r="K179" i="37"/>
  <c r="J180" i="37"/>
  <c r="K180" i="37"/>
  <c r="J181" i="37"/>
  <c r="K181" i="37" s="1"/>
  <c r="J182" i="37"/>
  <c r="K182" i="37"/>
  <c r="J183" i="37"/>
  <c r="K183" i="37"/>
  <c r="J184" i="37"/>
  <c r="K184" i="37"/>
  <c r="J185" i="37"/>
  <c r="K185" i="37" s="1"/>
  <c r="J186" i="37"/>
  <c r="K186" i="37" s="1"/>
  <c r="J187" i="37"/>
  <c r="K187" i="37"/>
  <c r="J188" i="37"/>
  <c r="K188" i="37"/>
  <c r="J189" i="37"/>
  <c r="K189" i="37" s="1"/>
  <c r="J190" i="37"/>
  <c r="K190" i="37"/>
  <c r="J191" i="37"/>
  <c r="K191" i="37"/>
  <c r="J192" i="37"/>
  <c r="K192" i="37"/>
  <c r="J193" i="37"/>
  <c r="K193" i="37" s="1"/>
  <c r="J194" i="37"/>
  <c r="K194" i="37" s="1"/>
  <c r="J195" i="37"/>
  <c r="K195" i="37"/>
  <c r="J196" i="37"/>
  <c r="K196" i="37"/>
  <c r="J197" i="37"/>
  <c r="K197" i="37" s="1"/>
  <c r="J198" i="37"/>
  <c r="K198" i="37"/>
  <c r="J199" i="37"/>
  <c r="K199" i="37"/>
  <c r="J200" i="37"/>
  <c r="K200" i="37"/>
  <c r="J201" i="37"/>
  <c r="K201" i="37" s="1"/>
  <c r="J202" i="37"/>
  <c r="K202" i="37" s="1"/>
  <c r="J203" i="37"/>
  <c r="K203" i="37"/>
  <c r="J204" i="37"/>
  <c r="K204" i="37"/>
  <c r="J205" i="37"/>
  <c r="K205" i="37" s="1"/>
  <c r="J206" i="37"/>
  <c r="K206" i="37"/>
  <c r="J207" i="37"/>
  <c r="K207" i="37"/>
  <c r="J208" i="37"/>
  <c r="K208" i="37"/>
  <c r="J209" i="37"/>
  <c r="K209" i="37" s="1"/>
  <c r="J210" i="37"/>
  <c r="K210" i="37" s="1"/>
  <c r="J211" i="37"/>
  <c r="K211" i="37"/>
  <c r="J212" i="37"/>
  <c r="K212" i="37"/>
  <c r="J213" i="37"/>
  <c r="K213" i="37" s="1"/>
  <c r="J214" i="37"/>
  <c r="K214" i="37"/>
  <c r="J215" i="37"/>
  <c r="K215" i="37"/>
  <c r="J216" i="37"/>
  <c r="K216" i="37"/>
  <c r="J217" i="37"/>
  <c r="K217" i="37" s="1"/>
  <c r="J218" i="37"/>
  <c r="K218" i="37" s="1"/>
  <c r="J219" i="37"/>
  <c r="K219" i="37"/>
  <c r="J220" i="37"/>
  <c r="K220" i="37"/>
  <c r="J221" i="37"/>
  <c r="K221" i="37" s="1"/>
  <c r="J222" i="37"/>
  <c r="K222" i="37"/>
  <c r="J223" i="37"/>
  <c r="K223" i="37"/>
  <c r="J224" i="37"/>
  <c r="K224" i="37"/>
  <c r="J225" i="37"/>
  <c r="K225" i="37" s="1"/>
  <c r="J226" i="37"/>
  <c r="K226" i="37" s="1"/>
  <c r="J227" i="37"/>
  <c r="K227" i="37"/>
  <c r="J228" i="37"/>
  <c r="K228" i="37"/>
  <c r="J229" i="37"/>
  <c r="K229" i="37" s="1"/>
  <c r="A28" i="37" l="1"/>
  <c r="A29" i="37" s="1"/>
  <c r="A30" i="37" s="1"/>
  <c r="A31" i="37" s="1"/>
  <c r="A32" i="37" s="1"/>
  <c r="A33" i="37" s="1"/>
  <c r="J28" i="37"/>
  <c r="K28" i="37" s="1"/>
  <c r="J29" i="37"/>
  <c r="K29" i="37" s="1"/>
  <c r="J30" i="37"/>
  <c r="K30" i="37" s="1"/>
  <c r="J31" i="37"/>
  <c r="K31" i="37"/>
  <c r="J32" i="37"/>
  <c r="K32" i="37" s="1"/>
  <c r="J33" i="37"/>
  <c r="K33" i="37"/>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s="1"/>
  <c r="J21" i="37"/>
  <c r="K21" i="37" s="1"/>
  <c r="J22" i="37"/>
  <c r="K22" i="37" s="1"/>
  <c r="J23" i="37"/>
  <c r="K23" i="37" s="1"/>
  <c r="J24" i="37"/>
  <c r="K24" i="37" s="1"/>
  <c r="J25" i="37"/>
  <c r="K25" i="37" s="1"/>
  <c r="J26" i="37"/>
  <c r="K26" i="37" s="1"/>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<sst xmlns="http://schemas.openxmlformats.org/spreadsheetml/2006/main" count="5457" uniqueCount="308">
  <si>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</si>
  <si>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</si>
  <si>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</si>
  <si>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</si>
  <si>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</si>
  <si>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</si>
  <si>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</si>
  <si>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</si>
  <si>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</si>
  <si>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</si>
  <si>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</si>
  <si>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</si>
  <si>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</si>
  <si>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</si>
  <si>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</si>
  <si>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</si>
  <si>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</si>
  <si>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</si>
  <si>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</si>
  <si>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</si>
  <si>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</si>
  <si>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</si>
  <si>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</si>
  <si>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</si>
  <si>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</si>
  <si>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</si>
  <si>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</si>
  <si>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</si>
  <si>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</si>
  <si>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</si>
  <si>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</si>
  <si>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</si>
  <si>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</si>
  <si>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</si>
  <si>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</si>
  <si>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</si>
  <si>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</si>
  <si>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</si>
  <si>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</si>
  <si>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</si>
  <si>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</si>
  <si>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</si>
  <si>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</si>
  <si>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</si>
  <si>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</si>
  <si>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</si>
  <si>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</si>
  <si>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</si>
  <si>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</si>
  <si>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</si>
  <si>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</si>
  <si>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</si>
  <si>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</si>
  <si>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</si>
  <si>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</si>
  <si>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</si>
  <si>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</si>
  <si>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</si>
  <si>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</si>
  <si>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</si>
  <si>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</si>
  <si>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</si>
  <si>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</si>
  <si>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</si>
  <si>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</si>
  <si>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</si>
  <si>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</si>
  <si>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</si>
  <si>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</si>
  <si>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</si>
  <si>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</si>
  <si>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</si>
  <si>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</si>
  <si>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</si>
  <si>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</si>
  <si>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</si>
  <si>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</si>
  <si>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</si>
  <si>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</si>
  <si>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</si>
  <si>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</si>
  <si>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</si>
  <si>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</si>
  <si>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</si>
  <si>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</si>
  <si>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</si>
  <si>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</si>
  <si>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</si>
  <si>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</si>
  <si>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</si>
  <si>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</si>
  <si>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</si>
  <si>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</si>
  <si>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</si>
  <si>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</si>
  <si>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</si>
  <si>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</si>
  <si>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</si>
  <si>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</si>
  <si>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</si>
  <si>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</si>
  <si>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</si>
  <si>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</si>
  <si>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</si>
  <si>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</si>
  <si>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</si>
  <si>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</si>
  <si>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</si>
  <si>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</si>
  <si>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</si>
  <si>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</si>
  <si>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</si>
  <si>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</si>
  <si>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</si>
  <si>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</si>
  <si>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</si>
  <si>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</si>
  <si>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</si>
  <si>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</si>
  <si>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</si>
  <si>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</si>
  <si>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</si>
  <si>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</si>
  <si>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</si>
  <si>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</si>
  <si>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</si>
  <si>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</si>
  <si>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</si>
  <si>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</si>
  <si>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</si>
  <si>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</si>
  <si>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</si>
  <si>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</si>
  <si>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</si>
  <si>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</si>
  <si>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</si>
  <si>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</si>
  <si>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</si>
  <si>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</si>
  <si>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</si>
  <si>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</si>
  <si>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</si>
  <si>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</si>
  <si>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</si>
  <si>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</si>
  <si>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</si>
  <si>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</si>
  <si>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</si>
  <si>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</si>
  <si>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</si>
  <si>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</si>
  <si>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</si>
  <si>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</si>
  <si>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</si>
  <si>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</si>
  <si>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</si>
  <si>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</si>
  <si>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</si>
  <si>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</si>
  <si>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</si>
  <si>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</si>
  <si>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</si>
  <si>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</si>
  <si>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</si>
  <si>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</si>
  <si>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</si>
  <si>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</si>
  <si>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</si>
  <si>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</si>
  <si>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</si>
  <si>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</si>
  <si>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</si>
  <si>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</si>
  <si>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</si>
  <si>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</si>
  <si>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</si>
  <si>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</si>
  <si>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</si>
  <si>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</si>
  <si>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</si>
  <si>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</si>
  <si>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</si>
  <si>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</si>
  <si>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</si>
  <si>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</si>
  <si>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</si>
  <si>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</si>
  <si>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</si>
  <si>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</si>
  <si>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</si>
  <si>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</si>
  <si>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</si>
  <si>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</si>
  <si>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</si>
  <si>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</si>
  <si>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</si>
  <si>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</si>
  <si>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</si>
  <si>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</si>
  <si>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</si>
  <si>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</si>
  <si>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</si>
  <si>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</si>
  <si>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</si>
  <si>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</si>
  <si>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</si>
  <si>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</si>
  <si>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</si>
  <si>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</si>
  <si>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</si>
  <si>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</si>
  <si>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</si>
  <si>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</si>
  <si>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</si>
  <si>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</si>
  <si>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</si>
  <si>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</si>
  <si>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</si>
  <si>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</si>
  <si>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</si>
  <si>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</si>
  <si>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</si>
  <si>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</si>
  <si>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</si>
  <si>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</si>
  <si>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</si>
  <si>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</si>
  <si>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</si>
  <si>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</si>
  <si>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</si>
  <si>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</si>
  <si>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</si>
  <si>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</si>
  <si>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</si>
  <si>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</si>
  <si>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</si>
  <si>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</si>
  <si>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</si>
  <si>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</si>
  <si>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</si>
  <si>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</si>
  <si>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</si>
  <si>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</si>
  <si>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</si>
  <si>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</si>
  <si>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</si>
  <si>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</si>
  <si>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</si>
  <si>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</si>
  <si>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</si>
  <si>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</si>
  <si>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</si>
  <si>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</si>
  <si>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</si>
  <si>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</si>
  <si>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</si>
  <si>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</si>
  <si>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</si>
  <si>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</si>
  <si>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</si>
  <si>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</si>
  <si>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</si>
  <si>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</si>
  <si>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</si>
  <si>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</si>
  <si>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98、白天不要操作</t>
  </si>
  <si>
    <t>美元在涨、等美元日线出现反转在清仓</t>
  </si>
  <si>
    <t>日线奥美有抬头趋势，周线上看有点早，稳住</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</si>
  <si>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</si>
  <si>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</si>
  <si>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</si>
  <si>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</si>
  <si>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</si>
  <si>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</si>
  <si>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</si>
  <si>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</si>
  <si>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</si>
  <si>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</si>
  <si>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</si>
  <si>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</si>
  <si>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</si>
  <si>
    <r>
      <t>总结 ，</t>
    </r>
    <r>
      <rPr>
        <b/>
        <sz val="11"/>
        <color rgb="FFFF0000"/>
        <rFont val="Calibri"/>
        <family val="2"/>
        <scheme val="minor"/>
      </rPr>
      <t>反复阶段，没有刚开始买入后不动的利润高</t>
    </r>
  </si>
  <si>
    <t>人是最不稳定的</t>
  </si>
  <si>
    <t>人是有感情的</t>
  </si>
  <si>
    <t>问题</t>
  </si>
  <si>
    <t>3、怎么有一个稳定的心态</t>
  </si>
  <si>
    <t>2、怎么克服不稳定因素</t>
  </si>
  <si>
    <t>1、怎么保持已有的盈利</t>
  </si>
  <si>
    <t>4、盈利了不自大（不放大自信），亏损是不气馁（保持平和的心情）</t>
  </si>
  <si>
    <t>原则：保持理性</t>
  </si>
  <si>
    <t>盈利 就是大盘都长，运气罢了</t>
  </si>
  <si>
    <t>为什么会盈利，为什么会亏损</t>
  </si>
  <si>
    <t>盈利后出手后，再继续增长怎么处理</t>
  </si>
  <si>
    <t>5、采过坑为什么还会在踩坑</t>
  </si>
  <si>
    <t>6、买入卖出不应该看以前的交易，，，，往前看，不看进入点，预期上涨就买入，预期下跌就卖出</t>
  </si>
  <si>
    <t>为什么不设置止盈，还加仓增加风险</t>
  </si>
  <si>
    <t>9、设置止盈、止损， 并且控制好仓位</t>
  </si>
  <si>
    <r>
      <t xml:space="preserve">3、交易前参考最近一个月的交易记录 是错误的  </t>
    </r>
    <r>
      <rPr>
        <b/>
        <sz val="11"/>
        <color rgb="FFFF0000"/>
        <rFont val="Calibri"/>
        <family val="2"/>
        <scheme val="minor"/>
      </rPr>
      <t>客观的向前看</t>
    </r>
  </si>
  <si>
    <r>
      <t>5、</t>
    </r>
    <r>
      <rPr>
        <b/>
        <sz val="11"/>
        <color rgb="FFFF0000"/>
        <rFont val="Calibri"/>
        <family val="2"/>
        <scheme val="minor"/>
      </rPr>
      <t>写下入场原因</t>
    </r>
  </si>
  <si>
    <r>
      <t>6、</t>
    </r>
    <r>
      <rPr>
        <b/>
        <sz val="11"/>
        <color theme="1"/>
        <rFont val="Calibri"/>
        <family val="2"/>
        <scheme val="minor"/>
      </rPr>
      <t>用H4确认一下是否是操作点，不要进场就亏着</t>
    </r>
  </si>
  <si>
    <t>eXe3rb4nbjs6</t>
  </si>
  <si>
    <t>不会卖，没设置止损，总是硬挺，   要理性，向前看</t>
  </si>
  <si>
    <t>总结</t>
  </si>
  <si>
    <t>按照交易准则，执行，不要有任何妄念</t>
  </si>
  <si>
    <t>30万一次</t>
  </si>
  <si>
    <t>1次</t>
  </si>
  <si>
    <t>2次</t>
  </si>
  <si>
    <t>50万0次</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</si>
</sst>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50">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
      <b/>
      <sz val="11"/>
      <color rgb="FF3E495C"/>
      <name val="Arial"/>
      <family val="2"/>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s>
  <cellStyleXfs count="1">
    <xf numFmtId="0" fontId="0" fillId="0" borderId="0"/>
  </cellStyleXfs>
  <cellXfs count="344">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49" fillId="0" borderId="0" xfId="0" applyFont="1"/>
    <xf numFmtId="170" fontId="46" fillId="6" borderId="9" xfId="0" applyNumberFormat="1" applyFont="1" applyFill="1" applyBorder="1"/>
    <xf numFmtId="0" fontId="0" fillId="11" borderId="0" xfId="0" applyFill="1"/>
    <xf numFmtId="0" fontId="0" fillId="11" borderId="0" xfId="0" applyFill="1" applyBorder="1"/>
    <xf numFmtId="0" fontId="0" fillId="0" borderId="42" xfId="0" applyFill="1" applyBorder="1" applyAlignment="1">
      <alignment horizontal="center" vertical="center"/>
    </xf>
    <xf numFmtId="0" fontId="12" fillId="4" borderId="0" xfId="0" applyFont="1" applyFill="1" applyAlignment="1">
      <alignment horizontal="left" vertical="top"/>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7" fillId="0" borderId="12"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36.299999999999997</c:v>
                </c:pt>
                <c:pt idx="100">
                  <c:v>32.700000000000003</c:v>
                </c:pt>
                <c:pt idx="101">
                  <c:v>30</c:v>
                </c:pt>
                <c:pt idx="102">
                  <c:v>27</c:v>
                </c:pt>
                <c:pt idx="103">
                  <c:v>27.6</c:v>
                </c:pt>
                <c:pt idx="104">
                  <c:v>27</c:v>
                </c:pt>
                <c:pt idx="105">
                  <c:v>27</c:v>
                </c:pt>
                <c:pt idx="106">
                  <c:v>27.7</c:v>
                </c:pt>
                <c:pt idx="107">
                  <c:v>27</c:v>
                </c:pt>
                <c:pt idx="108">
                  <c:v>26.5</c:v>
                </c:pt>
                <c:pt idx="109">
                  <c:v>25.7</c:v>
                </c:pt>
                <c:pt idx="110">
                  <c:v>23.7</c:v>
                </c:pt>
                <c:pt idx="111">
                  <c:v>20</c:v>
                </c:pt>
                <c:pt idx="112">
                  <c:v>22.6</c:v>
                </c:pt>
                <c:pt idx="113">
                  <c:v>23.6</c:v>
                </c:pt>
                <c:pt idx="114">
                  <c:v>23.3</c:v>
                </c:pt>
                <c:pt idx="115">
                  <c:v>25.5</c:v>
                </c:pt>
                <c:pt idx="116">
                  <c:v>23.5</c:v>
                </c:pt>
                <c:pt idx="117">
                  <c:v>20.9</c:v>
                </c:pt>
                <c:pt idx="118">
                  <c:v>20.5</c:v>
                </c:pt>
                <c:pt idx="119">
                  <c:v>20.6</c:v>
                </c:pt>
                <c:pt idx="120">
                  <c:v>100</c:v>
                </c:pt>
                <c:pt idx="121">
                  <c:v>100</c:v>
                </c:pt>
                <c:pt idx="122">
                  <c:v>100</c:v>
                </c:pt>
                <c:pt idx="123">
                  <c:v>100</c:v>
                </c:pt>
                <c:pt idx="124">
                  <c:v>100</c:v>
                </c:pt>
                <c:pt idx="125">
                  <c:v>100</c:v>
                </c:pt>
                <c:pt idx="126">
                  <c:v>100</c:v>
                </c:pt>
                <c:pt idx="127">
                  <c:v>100</c:v>
                </c:pt>
                <c:pt idx="128">
                  <c:v>100</c:v>
                </c:pt>
                <c:pt idx="129">
                  <c:v>100</c:v>
                </c:pt>
                <c:pt idx="130">
                  <c:v>100</c:v>
                </c:pt>
                <c:pt idx="131">
                  <c:v>100</c:v>
                </c:pt>
                <c:pt idx="132">
                  <c:v>100</c:v>
                </c:pt>
                <c:pt idx="133">
                  <c:v>100</c:v>
                </c:pt>
                <c:pt idx="134">
                  <c:v>100</c:v>
                </c:pt>
                <c:pt idx="135">
                  <c:v>100</c:v>
                </c:pt>
                <c:pt idx="136">
                  <c:v>100</c:v>
                </c:pt>
                <c:pt idx="137">
                  <c:v>100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135964544"/>
        <c:axId val="137303936"/>
      </c:lineChart>
      <c:dateAx>
        <c:axId val="135964544"/>
        <c:scaling>
          <c:orientation val="minMax"/>
        </c:scaling>
        <c:delete val="0"/>
        <c:axPos val="b"/>
        <c:numFmt formatCode="yyyy/m/d;@" sourceLinked="1"/>
        <c:majorTickMark val="out"/>
        <c:minorTickMark val="none"/>
        <c:tickLblPos val="nextTo"/>
        <c:crossAx val="137303936"/>
        <c:crossesAt val="0"/>
        <c:auto val="1"/>
        <c:lblOffset val="100"/>
        <c:baseTimeUnit val="days"/>
      </c:dateAx>
      <c:valAx>
        <c:axId val="137303936"/>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135964544"/>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36.299999999999997</v>
      </c>
    </row>
    <row r="101" spans="1:2">
      <c r="A101" s="129">
        <f>'10年计划-周'!D105</f>
        <v>43443</v>
      </c>
      <c r="B101" s="20">
        <f>'10年计划-周'!I105</f>
        <v>32.700000000000003</v>
      </c>
    </row>
    <row r="102" spans="1:2">
      <c r="A102" s="129">
        <f>'10年计划-周'!D106</f>
        <v>43450</v>
      </c>
      <c r="B102" s="20">
        <f>'10年计划-周'!I106</f>
        <v>30</v>
      </c>
    </row>
    <row r="103" spans="1:2">
      <c r="A103" s="129">
        <f>'10年计划-周'!D107</f>
        <v>43457</v>
      </c>
      <c r="B103" s="20">
        <f>'10年计划-周'!I107</f>
        <v>27</v>
      </c>
    </row>
    <row r="104" spans="1:2">
      <c r="A104" s="129">
        <f>'10年计划-周'!D108</f>
        <v>43464</v>
      </c>
      <c r="B104" s="20">
        <f>'10年计划-周'!I108</f>
        <v>27.6</v>
      </c>
    </row>
    <row r="105" spans="1:2">
      <c r="A105" s="129">
        <f>'10年计划-周'!D109</f>
        <v>43471</v>
      </c>
      <c r="B105" s="20">
        <f>'10年计划-周'!I109</f>
        <v>27</v>
      </c>
    </row>
    <row r="106" spans="1:2">
      <c r="A106" s="129">
        <f>'10年计划-周'!D110</f>
        <v>43478</v>
      </c>
      <c r="B106" s="20">
        <f>'10年计划-周'!I110</f>
        <v>27</v>
      </c>
    </row>
    <row r="107" spans="1:2">
      <c r="A107" s="129">
        <f>'10年计划-周'!D111</f>
        <v>43485</v>
      </c>
      <c r="B107" s="20">
        <f>'10年计划-周'!I111</f>
        <v>27.7</v>
      </c>
    </row>
    <row r="108" spans="1:2">
      <c r="A108" s="129">
        <f>'10年计划-周'!D112</f>
        <v>43492</v>
      </c>
      <c r="B108" s="20">
        <f>'10年计划-周'!I112</f>
        <v>27</v>
      </c>
    </row>
    <row r="109" spans="1:2">
      <c r="A109" s="129">
        <f>'10年计划-周'!D113</f>
        <v>43499</v>
      </c>
      <c r="B109" s="20">
        <f>'10年计划-周'!I113</f>
        <v>26.5</v>
      </c>
    </row>
    <row r="110" spans="1:2">
      <c r="A110" s="129">
        <f>'10年计划-周'!D114</f>
        <v>43506</v>
      </c>
      <c r="B110" s="20">
        <f>'10年计划-周'!I114</f>
        <v>25.7</v>
      </c>
    </row>
    <row r="111" spans="1:2">
      <c r="A111" s="129">
        <f>'10年计划-周'!D115</f>
        <v>43513</v>
      </c>
      <c r="B111" s="20">
        <f>'10年计划-周'!I115</f>
        <v>23.7</v>
      </c>
    </row>
    <row r="112" spans="1:2">
      <c r="A112" s="129">
        <f>'10年计划-周'!D116</f>
        <v>43520</v>
      </c>
      <c r="B112" s="20">
        <f>'10年计划-周'!I116</f>
        <v>20</v>
      </c>
    </row>
    <row r="113" spans="1:2">
      <c r="A113" s="129">
        <f>'10年计划-周'!D117</f>
        <v>43527</v>
      </c>
      <c r="B113" s="20">
        <f>'10年计划-周'!I117</f>
        <v>22.6</v>
      </c>
    </row>
    <row r="114" spans="1:2">
      <c r="A114" s="129">
        <f>'10年计划-周'!D118</f>
        <v>43534</v>
      </c>
      <c r="B114" s="20">
        <f>'10年计划-周'!I118</f>
        <v>23.6</v>
      </c>
    </row>
    <row r="115" spans="1:2">
      <c r="A115" s="129">
        <f>'10年计划-周'!D119</f>
        <v>43541</v>
      </c>
      <c r="B115" s="20">
        <f>'10年计划-周'!I119</f>
        <v>23.3</v>
      </c>
    </row>
    <row r="116" spans="1:2">
      <c r="A116" s="129">
        <f>'10年计划-周'!D120</f>
        <v>43548</v>
      </c>
      <c r="B116" s="20">
        <f>'10年计划-周'!I120</f>
        <v>25.5</v>
      </c>
    </row>
    <row r="117" spans="1:2">
      <c r="A117" s="129">
        <f>'10年计划-周'!D121</f>
        <v>43555</v>
      </c>
      <c r="B117" s="20">
        <f>'10年计划-周'!I121</f>
        <v>23.5</v>
      </c>
    </row>
    <row r="118" spans="1:2">
      <c r="A118" s="129">
        <f>'10年计划-周'!D122</f>
        <v>43562</v>
      </c>
      <c r="B118" s="20">
        <f>'10年计划-周'!I122</f>
        <v>20.9</v>
      </c>
    </row>
    <row r="119" spans="1:2">
      <c r="A119" s="129">
        <f>'10年计划-周'!D123</f>
        <v>43569</v>
      </c>
      <c r="B119" s="20">
        <f>'10年计划-周'!I123</f>
        <v>20.5</v>
      </c>
    </row>
    <row r="120" spans="1:2">
      <c r="A120" s="129">
        <f>'10年计划-周'!D124</f>
        <v>43576</v>
      </c>
      <c r="B120" s="20">
        <f>'10年计划-周'!I124</f>
        <v>20.6</v>
      </c>
    </row>
    <row r="121" spans="1:2">
      <c r="A121" s="129">
        <f>'10年计划-周'!D125</f>
        <v>43583</v>
      </c>
      <c r="B121" s="20">
        <f>'10年计划-周'!I125</f>
        <v>100</v>
      </c>
    </row>
    <row r="122" spans="1:2">
      <c r="A122" s="129">
        <f>'10年计划-周'!D126</f>
        <v>43590</v>
      </c>
      <c r="B122" s="20">
        <f>'10年计划-周'!I126</f>
        <v>100</v>
      </c>
    </row>
    <row r="123" spans="1:2">
      <c r="A123" s="129">
        <f>'10年计划-周'!D127</f>
        <v>43597</v>
      </c>
      <c r="B123" s="20">
        <f>'10年计划-周'!I127</f>
        <v>100</v>
      </c>
    </row>
    <row r="124" spans="1:2">
      <c r="A124" s="129">
        <f>'10年计划-周'!D128</f>
        <v>43604</v>
      </c>
      <c r="B124" s="20">
        <f>'10年计划-周'!I128</f>
        <v>100</v>
      </c>
    </row>
    <row r="125" spans="1:2">
      <c r="A125" s="129">
        <f>'10年计划-周'!D129</f>
        <v>43611</v>
      </c>
      <c r="B125" s="20">
        <f>'10年计划-周'!I129</f>
        <v>100</v>
      </c>
    </row>
    <row r="126" spans="1:2">
      <c r="A126" s="129">
        <f>'10年计划-周'!D130</f>
        <v>43618</v>
      </c>
      <c r="B126" s="20">
        <f>'10年计划-周'!I130</f>
        <v>100</v>
      </c>
    </row>
    <row r="127" spans="1:2">
      <c r="A127" s="129">
        <f>'10年计划-周'!D131</f>
        <v>43625</v>
      </c>
      <c r="B127" s="20">
        <f>'10年计划-周'!I131</f>
        <v>100</v>
      </c>
    </row>
    <row r="128" spans="1:2">
      <c r="A128" s="129">
        <f>'10年计划-周'!D132</f>
        <v>43632</v>
      </c>
      <c r="B128" s="20">
        <f>'10年计划-周'!I132</f>
        <v>100</v>
      </c>
    </row>
    <row r="129" spans="1:2">
      <c r="A129" s="129">
        <f>'10年计划-周'!D133</f>
        <v>43639</v>
      </c>
      <c r="B129" s="20">
        <f>'10年计划-周'!I133</f>
        <v>100</v>
      </c>
    </row>
    <row r="130" spans="1:2">
      <c r="A130" s="129">
        <f>'10年计划-周'!D134</f>
        <v>43646</v>
      </c>
      <c r="B130" s="20">
        <f>'10年计划-周'!I134</f>
        <v>100</v>
      </c>
    </row>
    <row r="131" spans="1:2">
      <c r="A131" s="129">
        <f>'10年计划-周'!D135</f>
        <v>43653</v>
      </c>
      <c r="B131" s="20">
        <f>'10年计划-周'!I135</f>
        <v>100</v>
      </c>
    </row>
    <row r="132" spans="1:2">
      <c r="A132" s="129">
        <f>'10年计划-周'!D136</f>
        <v>43660</v>
      </c>
      <c r="B132" s="20">
        <f>'10年计划-周'!I136</f>
        <v>100</v>
      </c>
    </row>
    <row r="133" spans="1:2">
      <c r="A133" s="129">
        <f>'10年计划-周'!D137</f>
        <v>43667</v>
      </c>
      <c r="B133" s="20">
        <f>'10年计划-周'!I137</f>
        <v>100</v>
      </c>
    </row>
    <row r="134" spans="1:2">
      <c r="A134" s="129">
        <f>'10年计划-周'!D138</f>
        <v>43674</v>
      </c>
      <c r="B134" s="20">
        <f>'10年计划-周'!I138</f>
        <v>100</v>
      </c>
    </row>
    <row r="135" spans="1:2">
      <c r="A135" s="129">
        <f>'10年计划-周'!D139</f>
        <v>43681</v>
      </c>
      <c r="B135" s="20">
        <f>'10年计划-周'!I139</f>
        <v>100</v>
      </c>
    </row>
    <row r="136" spans="1:2">
      <c r="A136" s="129">
        <f>'10年计划-周'!D140</f>
        <v>43688</v>
      </c>
      <c r="B136" s="20">
        <f>'10年计划-周'!I140</f>
        <v>100</v>
      </c>
    </row>
    <row r="137" spans="1:2">
      <c r="A137" s="129">
        <f>'10年计划-周'!D141</f>
        <v>43695</v>
      </c>
      <c r="B137" s="20">
        <f>'10年计划-周'!I141</f>
        <v>100</v>
      </c>
    </row>
    <row r="138" spans="1:2">
      <c r="A138" s="129">
        <f>'10年计划-周'!D142</f>
        <v>43702</v>
      </c>
      <c r="B138" s="20">
        <f>'10年计划-周'!I142</f>
        <v>100</v>
      </c>
    </row>
    <row r="139" spans="1:2">
      <c r="A139" s="129">
        <f>'10年计划-周'!D143</f>
        <v>43709</v>
      </c>
      <c r="B139" s="20">
        <f>'10年计划-周'!I143</f>
        <v>0</v>
      </c>
    </row>
    <row r="140" spans="1:2">
      <c r="A140" s="129">
        <f>'10年计划-周'!D144</f>
        <v>43716</v>
      </c>
      <c r="B140" s="20">
        <f>'10年计划-周'!I144</f>
        <v>0</v>
      </c>
    </row>
    <row r="141" spans="1:2">
      <c r="A141" s="129">
        <f>'10年计划-周'!D145</f>
        <v>43723</v>
      </c>
      <c r="B141" s="20">
        <f>'10年计划-周'!I145</f>
        <v>0</v>
      </c>
    </row>
    <row r="142" spans="1:2">
      <c r="A142" s="129">
        <f>'10年计划-周'!D146</f>
        <v>43730</v>
      </c>
      <c r="B142" s="20">
        <f>'10年计划-周'!I146</f>
        <v>0</v>
      </c>
    </row>
    <row r="143" spans="1:2">
      <c r="A143" s="129">
        <f>'10年计划-周'!D147</f>
        <v>43737</v>
      </c>
      <c r="B143" s="20">
        <f>'10年计划-周'!I147</f>
        <v>0</v>
      </c>
    </row>
    <row r="144" spans="1:2">
      <c r="A144" s="129">
        <f>'10年计划-周'!D148</f>
        <v>43744</v>
      </c>
      <c r="B144" s="20">
        <f>'10年计划-周'!I148</f>
        <v>0</v>
      </c>
    </row>
    <row r="145" spans="1:2">
      <c r="A145" s="129">
        <f>'10年计划-周'!D149</f>
        <v>43751</v>
      </c>
      <c r="B145" s="20">
        <f>'10年计划-周'!I149</f>
        <v>0</v>
      </c>
    </row>
    <row r="146" spans="1:2">
      <c r="A146" s="129">
        <f>'10年计划-周'!D150</f>
        <v>43758</v>
      </c>
      <c r="B146" s="20">
        <f>'10年计划-周'!I150</f>
        <v>0</v>
      </c>
    </row>
    <row r="147" spans="1:2">
      <c r="A147" s="129">
        <f>'10年计划-周'!D151</f>
        <v>43765</v>
      </c>
      <c r="B147" s="20">
        <f>'10年计划-周'!I151</f>
        <v>0</v>
      </c>
    </row>
    <row r="148" spans="1:2">
      <c r="A148" s="129">
        <f>'10年计划-周'!D152</f>
        <v>43772</v>
      </c>
      <c r="B148" s="20">
        <f>'10年计划-周'!I152</f>
        <v>0</v>
      </c>
    </row>
    <row r="149" spans="1:2">
      <c r="A149" s="129">
        <f>'10年计划-周'!D153</f>
        <v>43779</v>
      </c>
      <c r="B149" s="20">
        <f>'10年计划-周'!I153</f>
        <v>0</v>
      </c>
    </row>
    <row r="150" spans="1:2">
      <c r="A150" s="129">
        <f>'10年计划-周'!D154</f>
        <v>43786</v>
      </c>
      <c r="B150" s="20">
        <f>'10年计划-周'!I154</f>
        <v>0</v>
      </c>
    </row>
    <row r="151" spans="1:2">
      <c r="A151" s="129">
        <f>'10年计划-周'!D155</f>
        <v>43793</v>
      </c>
      <c r="B151" s="20">
        <f>'10年计划-周'!I155</f>
        <v>0</v>
      </c>
    </row>
    <row r="152" spans="1:2">
      <c r="A152" s="129">
        <f>'10年计划-周'!D156</f>
        <v>43800</v>
      </c>
      <c r="B152" s="20">
        <f>'10年计划-周'!I156</f>
        <v>0</v>
      </c>
    </row>
    <row r="153" spans="1:2">
      <c r="A153" s="129">
        <f>'10年计划-周'!D157</f>
        <v>43807</v>
      </c>
      <c r="B153" s="20">
        <f>'10年计划-周'!I157</f>
        <v>0</v>
      </c>
    </row>
    <row r="154" spans="1:2">
      <c r="A154" s="129">
        <f>'10年计划-周'!D158</f>
        <v>43814</v>
      </c>
      <c r="B154" s="20">
        <f>'10年计划-周'!I158</f>
        <v>0</v>
      </c>
    </row>
    <row r="155" spans="1:2">
      <c r="A155" s="129">
        <f>'10年计划-周'!D159</f>
        <v>43821</v>
      </c>
      <c r="B155" s="20">
        <f>'10年计划-周'!I159</f>
        <v>0</v>
      </c>
    </row>
    <row r="156" spans="1:2">
      <c r="A156" s="129">
        <f>'10年计划-周'!D160</f>
        <v>43828</v>
      </c>
      <c r="B156" s="20">
        <f>'10年计划-周'!I160</f>
        <v>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198</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219</v>
      </c>
      <c r="R5" s="309"/>
      <c r="S5" s="309"/>
      <c r="T5" s="309"/>
      <c r="U5" s="309"/>
      <c r="V5" s="309"/>
      <c r="W5" s="309" t="s">
        <v>220</v>
      </c>
      <c r="X5" s="309"/>
      <c r="Y5" s="309"/>
      <c r="Z5" s="309"/>
      <c r="AA5" s="309"/>
      <c r="AB5" s="309"/>
      <c r="AC5" s="309" t="s">
        <v>220</v>
      </c>
      <c r="AD5" s="309"/>
      <c r="AE5" s="309"/>
      <c r="AF5" s="309"/>
      <c r="AG5" s="309"/>
      <c r="AH5" s="309"/>
      <c r="AI5" s="309" t="s">
        <v>220</v>
      </c>
      <c r="AJ5" s="309"/>
      <c r="AK5" s="309"/>
      <c r="AL5" s="309"/>
      <c r="AM5" s="309"/>
      <c r="AN5" s="309"/>
      <c r="AO5" s="309" t="s">
        <v>219</v>
      </c>
      <c r="AP5" s="309"/>
      <c r="AQ5" s="309"/>
      <c r="AR5" s="309"/>
      <c r="AS5" s="309"/>
      <c r="AT5" s="309"/>
      <c r="AU5" s="309" t="s">
        <v>220</v>
      </c>
      <c r="AV5" s="309"/>
      <c r="AW5" s="309"/>
      <c r="AX5" s="309"/>
      <c r="AY5" s="309"/>
      <c r="AZ5" s="309"/>
      <c r="BA5" s="309" t="s">
        <v>220</v>
      </c>
      <c r="BB5" s="309"/>
      <c r="BC5" s="309"/>
      <c r="BD5" s="309"/>
      <c r="BE5" s="309"/>
      <c r="BF5" s="309"/>
      <c r="BG5" s="309" t="s">
        <v>220</v>
      </c>
      <c r="BH5" s="309"/>
      <c r="BI5" s="309"/>
      <c r="BJ5" s="309"/>
      <c r="BK5" s="309"/>
      <c r="BL5" s="309"/>
      <c r="BM5" s="309" t="s">
        <v>220</v>
      </c>
      <c r="BN5" s="309"/>
      <c r="BO5" s="309"/>
      <c r="BP5" s="309"/>
      <c r="BQ5" s="309"/>
      <c r="BR5" s="309"/>
      <c r="BS5" s="309" t="s">
        <v>220</v>
      </c>
      <c r="BT5" s="309"/>
      <c r="BU5" s="309"/>
      <c r="BV5" s="309"/>
      <c r="BW5" s="309"/>
      <c r="BX5" s="309"/>
      <c r="BY5" s="309" t="s">
        <v>192</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315"/>
      <c r="EZ7" s="316"/>
      <c r="FA7" s="316"/>
      <c r="FB7" s="316"/>
      <c r="FC7" s="316"/>
      <c r="FD7" s="317"/>
      <c r="FE7" s="315"/>
      <c r="FF7" s="316"/>
      <c r="FG7" s="316"/>
      <c r="FH7" s="316"/>
      <c r="FI7" s="316"/>
      <c r="FJ7" s="317"/>
      <c r="FK7" s="315"/>
      <c r="FL7" s="316"/>
      <c r="FM7" s="316"/>
      <c r="FN7" s="316"/>
      <c r="FO7" s="316"/>
      <c r="FP7" s="317"/>
      <c r="FQ7" s="315"/>
      <c r="FR7" s="316"/>
      <c r="FS7" s="316"/>
      <c r="FT7" s="316"/>
      <c r="FU7" s="316"/>
      <c r="FV7" s="317"/>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E7:FJ7"/>
    <mergeCell ref="FK7:FP7"/>
    <mergeCell ref="FQ7:FV7"/>
    <mergeCell ref="EA7:EF7"/>
    <mergeCell ref="EG7:EL7"/>
    <mergeCell ref="EM7:ER7"/>
    <mergeCell ref="ES7:EX7"/>
    <mergeCell ref="EY7:FD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3" activePane="bottomLeft"/>
      <selection activeCell="J8" sqref="J8"/>
      <selection pane="topRight" activeCell="E26" sqref="E26"/>
      <selection pane="bottomLeft" activeCell="K13" sqref="K13"/>
      <selection pane="bottomRight" activeCell="BQ13" sqref="BQ13"/>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24</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192</v>
      </c>
      <c r="R5" s="309"/>
      <c r="S5" s="309"/>
      <c r="T5" s="309"/>
      <c r="U5" s="309"/>
      <c r="V5" s="309"/>
      <c r="W5" s="309" t="s">
        <v>192</v>
      </c>
      <c r="X5" s="309"/>
      <c r="Y5" s="309"/>
      <c r="Z5" s="309"/>
      <c r="AA5" s="309"/>
      <c r="AB5" s="309"/>
      <c r="AC5" s="309" t="s">
        <v>192</v>
      </c>
      <c r="AD5" s="309"/>
      <c r="AE5" s="309"/>
      <c r="AF5" s="309"/>
      <c r="AG5" s="309"/>
      <c r="AH5" s="309"/>
      <c r="AI5" s="309" t="s">
        <v>220</v>
      </c>
      <c r="AJ5" s="309"/>
      <c r="AK5" s="309"/>
      <c r="AL5" s="309"/>
      <c r="AM5" s="309"/>
      <c r="AN5" s="309"/>
      <c r="AO5" s="309" t="s">
        <v>219</v>
      </c>
      <c r="AP5" s="309"/>
      <c r="AQ5" s="309"/>
      <c r="AR5" s="309"/>
      <c r="AS5" s="309"/>
      <c r="AT5" s="309"/>
      <c r="AU5" s="309" t="s">
        <v>220</v>
      </c>
      <c r="AV5" s="309"/>
      <c r="AW5" s="309"/>
      <c r="AX5" s="309"/>
      <c r="AY5" s="309"/>
      <c r="AZ5" s="309"/>
      <c r="BA5" s="309" t="s">
        <v>219</v>
      </c>
      <c r="BB5" s="309"/>
      <c r="BC5" s="309"/>
      <c r="BD5" s="309"/>
      <c r="BE5" s="309"/>
      <c r="BF5" s="309"/>
      <c r="BG5" s="309" t="s">
        <v>219</v>
      </c>
      <c r="BH5" s="309"/>
      <c r="BI5" s="309"/>
      <c r="BJ5" s="309"/>
      <c r="BK5" s="309"/>
      <c r="BL5" s="309"/>
      <c r="BM5" s="309" t="s">
        <v>219</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272</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row>
    <row r="37" spans="19:19">
      <c r="S37" s="22" t="s">
        <v>192</v>
      </c>
    </row>
  </sheetData>
  <mergeCells count="120">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21" t="s">
        <v>159</v>
      </c>
      <c r="B1" s="321"/>
      <c r="C1" s="321"/>
      <c r="D1" s="321"/>
      <c r="E1" s="321"/>
      <c r="F1" s="321"/>
      <c r="G1" s="321"/>
      <c r="H1" s="321"/>
      <c r="I1" s="321"/>
      <c r="J1" s="321"/>
      <c r="K1" s="321"/>
      <c r="L1" s="321"/>
      <c r="M1" s="321"/>
      <c r="N1" s="321"/>
      <c r="O1" s="321"/>
      <c r="P1" s="321"/>
      <c r="Q1" s="321"/>
      <c r="R1" s="321"/>
      <c r="S1" s="321"/>
      <c r="T1" s="321"/>
      <c r="U1" s="321"/>
      <c r="V1" s="321"/>
      <c r="W1" s="321"/>
    </row>
    <row r="2" spans="1:23" ht="15.6" customHeight="1">
      <c r="A2" s="321"/>
      <c r="B2" s="321"/>
      <c r="C2" s="321"/>
      <c r="D2" s="321"/>
      <c r="E2" s="321"/>
      <c r="F2" s="321"/>
      <c r="G2" s="321"/>
      <c r="H2" s="321"/>
      <c r="I2" s="321"/>
      <c r="J2" s="321"/>
      <c r="K2" s="321"/>
      <c r="L2" s="321"/>
      <c r="M2" s="321"/>
      <c r="N2" s="321"/>
      <c r="O2" s="321"/>
      <c r="P2" s="321"/>
      <c r="Q2" s="321"/>
      <c r="R2" s="321"/>
      <c r="S2" s="321"/>
      <c r="T2" s="321"/>
      <c r="U2" s="321"/>
      <c r="V2" s="321"/>
      <c r="W2" s="321"/>
    </row>
    <row r="3" spans="1:23" ht="25.8" customHeight="1">
      <c r="A3" s="319" t="s">
        <v>252</v>
      </c>
      <c r="B3" s="320"/>
      <c r="C3" s="320"/>
      <c r="D3" s="320"/>
      <c r="E3" s="320"/>
      <c r="F3" s="320"/>
      <c r="G3" s="320"/>
      <c r="H3" s="320"/>
      <c r="I3" s="320"/>
      <c r="J3" s="320"/>
      <c r="K3" s="320"/>
      <c r="L3" s="320"/>
      <c r="M3" s="320"/>
      <c r="N3" s="320"/>
      <c r="O3" s="320"/>
      <c r="P3" s="320"/>
      <c r="Q3" s="320"/>
      <c r="R3" s="320"/>
      <c r="S3" s="320"/>
      <c r="T3" s="320"/>
      <c r="U3" s="320"/>
      <c r="V3" s="320"/>
      <c r="W3" s="320"/>
    </row>
    <row r="4" spans="1:23" ht="57" customHeight="1">
      <c r="A4" s="319"/>
      <c r="B4" s="320"/>
      <c r="C4" s="320"/>
      <c r="D4" s="320"/>
      <c r="E4" s="320"/>
      <c r="F4" s="320"/>
      <c r="G4" s="320"/>
      <c r="H4" s="320"/>
      <c r="I4" s="320"/>
      <c r="J4" s="320"/>
      <c r="K4" s="320"/>
      <c r="L4" s="320"/>
      <c r="M4" s="320"/>
      <c r="N4" s="320"/>
      <c r="O4" s="320"/>
      <c r="P4" s="320"/>
      <c r="Q4" s="320"/>
      <c r="R4" s="320"/>
      <c r="S4" s="320"/>
      <c r="T4" s="320"/>
      <c r="U4" s="320"/>
      <c r="V4" s="320"/>
      <c r="W4" s="320"/>
    </row>
    <row r="5" spans="1:23" ht="57" customHeight="1">
      <c r="A5" s="320"/>
      <c r="B5" s="320"/>
      <c r="C5" s="320"/>
      <c r="D5" s="320"/>
      <c r="E5" s="320"/>
      <c r="F5" s="320"/>
      <c r="G5" s="320"/>
      <c r="H5" s="320"/>
      <c r="I5" s="320"/>
      <c r="J5" s="320"/>
      <c r="K5" s="320"/>
      <c r="L5" s="320"/>
      <c r="M5" s="320"/>
      <c r="N5" s="320"/>
      <c r="O5" s="320"/>
      <c r="P5" s="320"/>
      <c r="Q5" s="320"/>
      <c r="R5" s="320"/>
      <c r="S5" s="320"/>
      <c r="T5" s="320"/>
      <c r="U5" s="320"/>
      <c r="V5" s="320"/>
      <c r="W5" s="320"/>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28">
        <f>美日!Q1</f>
        <v>43374</v>
      </c>
      <c r="H1" s="329"/>
      <c r="I1" s="329"/>
      <c r="J1" s="329"/>
      <c r="K1" s="329"/>
      <c r="L1" s="330"/>
      <c r="M1" s="328">
        <f>美日!W1</f>
        <v>43375</v>
      </c>
      <c r="N1" s="329"/>
      <c r="O1" s="329"/>
      <c r="P1" s="329"/>
      <c r="Q1" s="329"/>
      <c r="R1" s="330"/>
      <c r="S1" s="328">
        <f>美日!AC1</f>
        <v>43376</v>
      </c>
      <c r="T1" s="329"/>
      <c r="U1" s="329"/>
      <c r="V1" s="329"/>
      <c r="W1" s="329"/>
      <c r="X1" s="330"/>
      <c r="Y1" s="328">
        <f>美日!AI1</f>
        <v>43377</v>
      </c>
      <c r="Z1" s="329"/>
      <c r="AA1" s="329"/>
      <c r="AB1" s="329"/>
      <c r="AC1" s="329"/>
      <c r="AD1" s="330"/>
      <c r="AE1" s="328">
        <f>美日!AO1</f>
        <v>43378</v>
      </c>
      <c r="AF1" s="329"/>
      <c r="AG1" s="329"/>
      <c r="AH1" s="329"/>
      <c r="AI1" s="329"/>
      <c r="AJ1" s="330"/>
      <c r="AK1" s="328">
        <f>美日!AU1</f>
        <v>43381</v>
      </c>
      <c r="AL1" s="329"/>
      <c r="AM1" s="329"/>
      <c r="AN1" s="329"/>
      <c r="AO1" s="329"/>
      <c r="AP1" s="330"/>
      <c r="AQ1" s="328">
        <f>美日!BA1</f>
        <v>43382</v>
      </c>
      <c r="AR1" s="329"/>
      <c r="AS1" s="329"/>
      <c r="AT1" s="329"/>
      <c r="AU1" s="329"/>
      <c r="AV1" s="330"/>
      <c r="AW1" s="328">
        <f>美日!BG1</f>
        <v>43383</v>
      </c>
      <c r="AX1" s="329"/>
      <c r="AY1" s="329"/>
      <c r="AZ1" s="329"/>
      <c r="BA1" s="329"/>
      <c r="BB1" s="330"/>
      <c r="BC1" s="328">
        <f>美日!BM1</f>
        <v>43384</v>
      </c>
      <c r="BD1" s="329"/>
      <c r="BE1" s="329"/>
      <c r="BF1" s="329"/>
      <c r="BG1" s="329"/>
      <c r="BH1" s="330"/>
      <c r="BI1" s="328">
        <f>美日!BS1</f>
        <v>43385</v>
      </c>
      <c r="BJ1" s="329"/>
      <c r="BK1" s="329"/>
      <c r="BL1" s="329"/>
      <c r="BM1" s="329"/>
      <c r="BN1" s="330"/>
      <c r="BO1" s="328">
        <f>美日!BY1</f>
        <v>43388</v>
      </c>
      <c r="BP1" s="329"/>
      <c r="BQ1" s="329"/>
      <c r="BR1" s="329"/>
      <c r="BS1" s="329"/>
      <c r="BT1" s="330"/>
      <c r="BU1" s="328">
        <f>美日!CE1</f>
        <v>43389</v>
      </c>
      <c r="BV1" s="329"/>
      <c r="BW1" s="329"/>
      <c r="BX1" s="329"/>
      <c r="BY1" s="329"/>
      <c r="BZ1" s="330"/>
      <c r="CA1" s="328">
        <f>美日!CK1</f>
        <v>43390</v>
      </c>
      <c r="CB1" s="329"/>
      <c r="CC1" s="329"/>
      <c r="CD1" s="329"/>
      <c r="CE1" s="329"/>
      <c r="CF1" s="330"/>
      <c r="CG1" s="328">
        <f>美日!CQ1</f>
        <v>43391</v>
      </c>
      <c r="CH1" s="329"/>
      <c r="CI1" s="329"/>
      <c r="CJ1" s="329"/>
      <c r="CK1" s="329"/>
      <c r="CL1" s="330"/>
      <c r="CM1" s="328">
        <f>美日!CW1</f>
        <v>43392</v>
      </c>
      <c r="CN1" s="329"/>
      <c r="CO1" s="329"/>
      <c r="CP1" s="329"/>
      <c r="CQ1" s="329"/>
      <c r="CR1" s="330"/>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34" t="s">
        <v>22</v>
      </c>
      <c r="B4" s="335"/>
      <c r="C4" s="190"/>
      <c r="D4" s="190"/>
      <c r="E4" s="191" t="s">
        <v>257</v>
      </c>
      <c r="F4" s="190"/>
      <c r="G4" s="327">
        <f>美日!Q4</f>
        <v>0</v>
      </c>
      <c r="H4" s="327"/>
      <c r="I4" s="327"/>
      <c r="J4" s="327"/>
      <c r="K4" s="327"/>
      <c r="L4" s="327"/>
      <c r="M4" s="327">
        <f>美日!W4</f>
        <v>0</v>
      </c>
      <c r="N4" s="327"/>
      <c r="O4" s="327"/>
      <c r="P4" s="327"/>
      <c r="Q4" s="327"/>
      <c r="R4" s="327"/>
      <c r="S4" s="327">
        <f>美日!AC4</f>
        <v>0</v>
      </c>
      <c r="T4" s="327"/>
      <c r="U4" s="327"/>
      <c r="V4" s="327"/>
      <c r="W4" s="327"/>
      <c r="X4" s="327"/>
      <c r="Y4" s="327">
        <f>美日!AI4</f>
        <v>0</v>
      </c>
      <c r="Z4" s="327"/>
      <c r="AA4" s="327"/>
      <c r="AB4" s="327"/>
      <c r="AC4" s="327"/>
      <c r="AD4" s="327"/>
      <c r="AE4" s="327">
        <f>美日!AO4</f>
        <v>0</v>
      </c>
      <c r="AF4" s="327"/>
      <c r="AG4" s="327"/>
      <c r="AH4" s="327"/>
      <c r="AI4" s="327"/>
      <c r="AJ4" s="327"/>
      <c r="AK4" s="327">
        <f>美日!AU4</f>
        <v>0</v>
      </c>
      <c r="AL4" s="327"/>
      <c r="AM4" s="327"/>
      <c r="AN4" s="327"/>
      <c r="AO4" s="327"/>
      <c r="AP4" s="327"/>
      <c r="AQ4" s="327">
        <f>美日!BA4</f>
        <v>0</v>
      </c>
      <c r="AR4" s="327"/>
      <c r="AS4" s="327"/>
      <c r="AT4" s="327"/>
      <c r="AU4" s="327"/>
      <c r="AV4" s="327"/>
      <c r="AW4" s="327">
        <f>美日!BG4</f>
        <v>0</v>
      </c>
      <c r="AX4" s="327"/>
      <c r="AY4" s="327"/>
      <c r="AZ4" s="327"/>
      <c r="BA4" s="327"/>
      <c r="BB4" s="327"/>
      <c r="BC4" s="327">
        <f>美日!BM4</f>
        <v>0</v>
      </c>
      <c r="BD4" s="327"/>
      <c r="BE4" s="327"/>
      <c r="BF4" s="327"/>
      <c r="BG4" s="327"/>
      <c r="BH4" s="327"/>
      <c r="BI4" s="327">
        <f>美日!BS4</f>
        <v>0</v>
      </c>
      <c r="BJ4" s="327"/>
      <c r="BK4" s="327"/>
      <c r="BL4" s="327"/>
      <c r="BM4" s="327"/>
      <c r="BN4" s="327"/>
      <c r="BO4" s="327">
        <f>美日!BY4</f>
        <v>0</v>
      </c>
      <c r="BP4" s="327"/>
      <c r="BQ4" s="327"/>
      <c r="BR4" s="327"/>
      <c r="BS4" s="327"/>
      <c r="BT4" s="327"/>
      <c r="BU4" s="327">
        <f>美日!CE4</f>
        <v>0</v>
      </c>
      <c r="BV4" s="327"/>
      <c r="BW4" s="327"/>
      <c r="BX4" s="327"/>
      <c r="BY4" s="327"/>
      <c r="BZ4" s="327"/>
      <c r="CA4" s="327">
        <f>美日!CK4</f>
        <v>0</v>
      </c>
      <c r="CB4" s="327"/>
      <c r="CC4" s="327"/>
      <c r="CD4" s="327"/>
      <c r="CE4" s="327"/>
      <c r="CF4" s="327"/>
      <c r="CG4" s="327">
        <f>美日!CQ4</f>
        <v>0</v>
      </c>
      <c r="CH4" s="327"/>
      <c r="CI4" s="327"/>
      <c r="CJ4" s="327"/>
      <c r="CK4" s="327"/>
      <c r="CL4" s="327"/>
      <c r="CM4" s="327">
        <f>美日!CW4</f>
        <v>0</v>
      </c>
      <c r="CN4" s="327"/>
      <c r="CO4" s="327"/>
      <c r="CP4" s="327"/>
      <c r="CQ4" s="327"/>
      <c r="CR4" s="327"/>
    </row>
    <row r="5" spans="1:240" ht="16.8" customHeight="1">
      <c r="A5" s="336"/>
      <c r="B5" s="337"/>
      <c r="C5" s="190"/>
      <c r="D5" s="190"/>
      <c r="E5" s="191" t="s">
        <v>184</v>
      </c>
      <c r="F5" s="190"/>
      <c r="G5" s="327" t="str">
        <f>美日!Q5</f>
        <v>上</v>
      </c>
      <c r="H5" s="327"/>
      <c r="I5" s="327"/>
      <c r="J5" s="327"/>
      <c r="K5" s="327"/>
      <c r="L5" s="327"/>
      <c r="M5" s="327" t="str">
        <f>美日!W5</f>
        <v>上</v>
      </c>
      <c r="N5" s="327"/>
      <c r="O5" s="327"/>
      <c r="P5" s="327"/>
      <c r="Q5" s="327"/>
      <c r="R5" s="327"/>
      <c r="S5" s="327" t="str">
        <f>美日!AC5</f>
        <v>上</v>
      </c>
      <c r="T5" s="327"/>
      <c r="U5" s="327"/>
      <c r="V5" s="327"/>
      <c r="W5" s="327"/>
      <c r="X5" s="327"/>
      <c r="Y5" s="327" t="str">
        <f>美日!AI5</f>
        <v>盘</v>
      </c>
      <c r="Z5" s="327"/>
      <c r="AA5" s="327"/>
      <c r="AB5" s="327"/>
      <c r="AC5" s="327"/>
      <c r="AD5" s="327"/>
      <c r="AE5" s="327" t="str">
        <f>美日!AO5</f>
        <v>盘</v>
      </c>
      <c r="AF5" s="327"/>
      <c r="AG5" s="327"/>
      <c r="AH5" s="327"/>
      <c r="AI5" s="327"/>
      <c r="AJ5" s="327"/>
      <c r="AK5" s="327" t="str">
        <f>美日!AU5</f>
        <v>盘</v>
      </c>
      <c r="AL5" s="327"/>
      <c r="AM5" s="327"/>
      <c r="AN5" s="327"/>
      <c r="AO5" s="327"/>
      <c r="AP5" s="327"/>
      <c r="AQ5" s="327" t="str">
        <f>美日!BA5</f>
        <v>下</v>
      </c>
      <c r="AR5" s="327"/>
      <c r="AS5" s="327"/>
      <c r="AT5" s="327"/>
      <c r="AU5" s="327"/>
      <c r="AV5" s="327"/>
      <c r="AW5" s="327" t="str">
        <f>美日!BG5</f>
        <v>下</v>
      </c>
      <c r="AX5" s="327"/>
      <c r="AY5" s="327"/>
      <c r="AZ5" s="327"/>
      <c r="BA5" s="327"/>
      <c r="BB5" s="327"/>
      <c r="BC5" s="327" t="str">
        <f>美日!BM5</f>
        <v>下</v>
      </c>
      <c r="BD5" s="327"/>
      <c r="BE5" s="327"/>
      <c r="BF5" s="327"/>
      <c r="BG5" s="327"/>
      <c r="BH5" s="327"/>
      <c r="BI5" s="327" t="str">
        <f>美日!BS5</f>
        <v>下</v>
      </c>
      <c r="BJ5" s="327"/>
      <c r="BK5" s="327"/>
      <c r="BL5" s="327"/>
      <c r="BM5" s="327"/>
      <c r="BN5" s="327"/>
      <c r="BO5" s="327" t="str">
        <f>美日!BY5</f>
        <v>下</v>
      </c>
      <c r="BP5" s="327"/>
      <c r="BQ5" s="327"/>
      <c r="BR5" s="327"/>
      <c r="BS5" s="327"/>
      <c r="BT5" s="327"/>
      <c r="BU5" s="327">
        <f>美日!CE5</f>
        <v>0</v>
      </c>
      <c r="BV5" s="327"/>
      <c r="BW5" s="327"/>
      <c r="BX5" s="327"/>
      <c r="BY5" s="327"/>
      <c r="BZ5" s="327"/>
      <c r="CA5" s="327">
        <f>美日!CK5</f>
        <v>0</v>
      </c>
      <c r="CB5" s="327"/>
      <c r="CC5" s="327"/>
      <c r="CD5" s="327"/>
      <c r="CE5" s="327"/>
      <c r="CF5" s="327"/>
      <c r="CG5" s="327">
        <f>美日!CQ5</f>
        <v>0</v>
      </c>
      <c r="CH5" s="327"/>
      <c r="CI5" s="327"/>
      <c r="CJ5" s="327"/>
      <c r="CK5" s="327"/>
      <c r="CL5" s="327"/>
      <c r="CM5" s="327">
        <f>美日!CW5</f>
        <v>0</v>
      </c>
      <c r="CN5" s="327"/>
      <c r="CO5" s="327"/>
      <c r="CP5" s="327"/>
      <c r="CQ5" s="327"/>
      <c r="CR5" s="327"/>
    </row>
    <row r="6" spans="1:240" ht="16.8" customHeight="1">
      <c r="A6" s="336"/>
      <c r="B6" s="337"/>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38"/>
      <c r="B7" s="339"/>
      <c r="C7" s="192"/>
      <c r="D7" s="192"/>
      <c r="E7" s="193" t="s">
        <v>187</v>
      </c>
      <c r="F7" s="192"/>
      <c r="G7" s="331">
        <f>美日!Q7</f>
        <v>0</v>
      </c>
      <c r="H7" s="332"/>
      <c r="I7" s="332"/>
      <c r="J7" s="332"/>
      <c r="K7" s="332"/>
      <c r="L7" s="333"/>
      <c r="M7" s="331">
        <f>美日!W7</f>
        <v>0</v>
      </c>
      <c r="N7" s="332"/>
      <c r="O7" s="332"/>
      <c r="P7" s="332"/>
      <c r="Q7" s="332"/>
      <c r="R7" s="333"/>
      <c r="S7" s="331">
        <f>美日!AC7</f>
        <v>0</v>
      </c>
      <c r="T7" s="332"/>
      <c r="U7" s="332"/>
      <c r="V7" s="332"/>
      <c r="W7" s="332"/>
      <c r="X7" s="333"/>
      <c r="Y7" s="331">
        <f>美日!AI7</f>
        <v>0</v>
      </c>
      <c r="Z7" s="332"/>
      <c r="AA7" s="332"/>
      <c r="AB7" s="332"/>
      <c r="AC7" s="332"/>
      <c r="AD7" s="333"/>
      <c r="AE7" s="331">
        <f>美日!AO7</f>
        <v>0</v>
      </c>
      <c r="AF7" s="332"/>
      <c r="AG7" s="332"/>
      <c r="AH7" s="332"/>
      <c r="AI7" s="332"/>
      <c r="AJ7" s="333"/>
      <c r="AK7" s="331">
        <f>美日!AU7</f>
        <v>0</v>
      </c>
      <c r="AL7" s="332"/>
      <c r="AM7" s="332"/>
      <c r="AN7" s="332"/>
      <c r="AO7" s="332"/>
      <c r="AP7" s="333"/>
      <c r="AQ7" s="331">
        <f>美日!BA7</f>
        <v>0</v>
      </c>
      <c r="AR7" s="332"/>
      <c r="AS7" s="332"/>
      <c r="AT7" s="332"/>
      <c r="AU7" s="332"/>
      <c r="AV7" s="333"/>
      <c r="AW7" s="331">
        <f>美日!BG7</f>
        <v>0</v>
      </c>
      <c r="AX7" s="332"/>
      <c r="AY7" s="332"/>
      <c r="AZ7" s="332"/>
      <c r="BA7" s="332"/>
      <c r="BB7" s="333"/>
      <c r="BC7" s="331">
        <f>美日!BM7</f>
        <v>0</v>
      </c>
      <c r="BD7" s="332"/>
      <c r="BE7" s="332"/>
      <c r="BF7" s="332"/>
      <c r="BG7" s="332"/>
      <c r="BH7" s="333"/>
      <c r="BI7" s="331">
        <f>美日!BS7</f>
        <v>0</v>
      </c>
      <c r="BJ7" s="332"/>
      <c r="BK7" s="332"/>
      <c r="BL7" s="332"/>
      <c r="BM7" s="332"/>
      <c r="BN7" s="333"/>
      <c r="BO7" s="331">
        <f>美日!BY7</f>
        <v>0</v>
      </c>
      <c r="BP7" s="332"/>
      <c r="BQ7" s="332"/>
      <c r="BR7" s="332"/>
      <c r="BS7" s="332"/>
      <c r="BT7" s="333"/>
      <c r="BU7" s="331">
        <f>美日!CE7</f>
        <v>0</v>
      </c>
      <c r="BV7" s="332"/>
      <c r="BW7" s="332"/>
      <c r="BX7" s="332"/>
      <c r="BY7" s="332"/>
      <c r="BZ7" s="333"/>
      <c r="CA7" s="331">
        <f>美日!CK7</f>
        <v>0</v>
      </c>
      <c r="CB7" s="332"/>
      <c r="CC7" s="332"/>
      <c r="CD7" s="332"/>
      <c r="CE7" s="332"/>
      <c r="CF7" s="333"/>
      <c r="CG7" s="331">
        <f>美日!CQ7</f>
        <v>0</v>
      </c>
      <c r="CH7" s="332"/>
      <c r="CI7" s="332"/>
      <c r="CJ7" s="332"/>
      <c r="CK7" s="332"/>
      <c r="CL7" s="333"/>
      <c r="CM7" s="331">
        <f>美日!CW7</f>
        <v>0</v>
      </c>
      <c r="CN7" s="332"/>
      <c r="CO7" s="332"/>
      <c r="CP7" s="332"/>
      <c r="CQ7" s="332"/>
      <c r="CR7" s="333"/>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34" t="s">
        <v>25</v>
      </c>
      <c r="B9" s="335"/>
      <c r="C9" s="188"/>
      <c r="D9" s="188"/>
      <c r="E9" s="189" t="s">
        <v>257</v>
      </c>
      <c r="F9" s="188"/>
      <c r="G9" s="322">
        <f>欧日!Q4</f>
        <v>0</v>
      </c>
      <c r="H9" s="323"/>
      <c r="I9" s="323"/>
      <c r="J9" s="323"/>
      <c r="K9" s="323"/>
      <c r="L9" s="323"/>
      <c r="M9" s="322">
        <f>欧日!W4</f>
        <v>0</v>
      </c>
      <c r="N9" s="323"/>
      <c r="O9" s="323"/>
      <c r="P9" s="323"/>
      <c r="Q9" s="323"/>
      <c r="R9" s="323"/>
      <c r="S9" s="322">
        <f>欧日!AC4</f>
        <v>0</v>
      </c>
      <c r="T9" s="323"/>
      <c r="U9" s="323"/>
      <c r="V9" s="323"/>
      <c r="W9" s="323"/>
      <c r="X9" s="323"/>
      <c r="Y9" s="322">
        <f>欧日!AI4</f>
        <v>0</v>
      </c>
      <c r="Z9" s="323"/>
      <c r="AA9" s="323"/>
      <c r="AB9" s="323"/>
      <c r="AC9" s="323"/>
      <c r="AD9" s="323"/>
      <c r="AE9" s="322">
        <f>欧日!AO4</f>
        <v>0</v>
      </c>
      <c r="AF9" s="323"/>
      <c r="AG9" s="323"/>
      <c r="AH9" s="323"/>
      <c r="AI9" s="323"/>
      <c r="AJ9" s="323"/>
      <c r="AK9" s="322">
        <f>欧日!AU4</f>
        <v>0</v>
      </c>
      <c r="AL9" s="323"/>
      <c r="AM9" s="323"/>
      <c r="AN9" s="323"/>
      <c r="AO9" s="323"/>
      <c r="AP9" s="323"/>
      <c r="AQ9" s="322">
        <f>欧日!BA4</f>
        <v>0</v>
      </c>
      <c r="AR9" s="323"/>
      <c r="AS9" s="323"/>
      <c r="AT9" s="323"/>
      <c r="AU9" s="323"/>
      <c r="AV9" s="323"/>
      <c r="AW9" s="322">
        <f>欧日!BG4</f>
        <v>0</v>
      </c>
      <c r="AX9" s="323"/>
      <c r="AY9" s="323"/>
      <c r="AZ9" s="323"/>
      <c r="BA9" s="323"/>
      <c r="BB9" s="323"/>
      <c r="BC9" s="322">
        <f>欧日!BM4</f>
        <v>0</v>
      </c>
      <c r="BD9" s="323"/>
      <c r="BE9" s="323"/>
      <c r="BF9" s="323"/>
      <c r="BG9" s="323"/>
      <c r="BH9" s="323"/>
      <c r="BI9" s="322">
        <f>欧日!BS4</f>
        <v>0</v>
      </c>
      <c r="BJ9" s="323"/>
      <c r="BK9" s="323"/>
      <c r="BL9" s="323"/>
      <c r="BM9" s="323"/>
      <c r="BN9" s="323"/>
      <c r="BO9" s="322">
        <f>欧日!BY4</f>
        <v>0</v>
      </c>
      <c r="BP9" s="323"/>
      <c r="BQ9" s="323"/>
      <c r="BR9" s="323"/>
      <c r="BS9" s="323"/>
      <c r="BT9" s="323"/>
      <c r="BU9" s="322">
        <f>欧日!CE4</f>
        <v>0</v>
      </c>
      <c r="BV9" s="323"/>
      <c r="BW9" s="323"/>
      <c r="BX9" s="323"/>
      <c r="BY9" s="323"/>
      <c r="BZ9" s="323"/>
      <c r="CA9" s="322">
        <f>欧日!CK4</f>
        <v>0</v>
      </c>
      <c r="CB9" s="323"/>
      <c r="CC9" s="323"/>
      <c r="CD9" s="323"/>
      <c r="CE9" s="323"/>
      <c r="CF9" s="323"/>
      <c r="CG9" s="322">
        <f>欧日!CQ4</f>
        <v>0</v>
      </c>
      <c r="CH9" s="323"/>
      <c r="CI9" s="323"/>
      <c r="CJ9" s="323"/>
      <c r="CK9" s="323"/>
      <c r="CL9" s="323"/>
      <c r="CM9" s="322">
        <f>欧日!CW4</f>
        <v>0</v>
      </c>
      <c r="CN9" s="323"/>
      <c r="CO9" s="323"/>
      <c r="CP9" s="323"/>
      <c r="CQ9" s="323"/>
      <c r="CR9" s="323"/>
    </row>
    <row r="10" spans="1:240" ht="16.8" customHeight="1">
      <c r="A10" s="336"/>
      <c r="B10" s="337"/>
      <c r="C10" s="188"/>
      <c r="D10" s="188"/>
      <c r="E10" s="189" t="s">
        <v>184</v>
      </c>
      <c r="F10" s="188"/>
      <c r="G10" s="322" t="str">
        <f>欧日!Q5</f>
        <v>盘</v>
      </c>
      <c r="H10" s="323"/>
      <c r="I10" s="323"/>
      <c r="J10" s="323"/>
      <c r="K10" s="323"/>
      <c r="L10" s="323"/>
      <c r="M10" s="322" t="str">
        <f>欧日!W5</f>
        <v>盘</v>
      </c>
      <c r="N10" s="323"/>
      <c r="O10" s="323"/>
      <c r="P10" s="323"/>
      <c r="Q10" s="323"/>
      <c r="R10" s="323"/>
      <c r="S10" s="322" t="str">
        <f>欧日!AC5</f>
        <v>盘</v>
      </c>
      <c r="T10" s="323"/>
      <c r="U10" s="323"/>
      <c r="V10" s="323"/>
      <c r="W10" s="323"/>
      <c r="X10" s="323"/>
      <c r="Y10" s="322" t="str">
        <f>欧日!AI5</f>
        <v>盘</v>
      </c>
      <c r="Z10" s="323"/>
      <c r="AA10" s="323"/>
      <c r="AB10" s="323"/>
      <c r="AC10" s="323"/>
      <c r="AD10" s="323"/>
      <c r="AE10" s="322" t="str">
        <f>欧日!AO5</f>
        <v>盘</v>
      </c>
      <c r="AF10" s="323"/>
      <c r="AG10" s="323"/>
      <c r="AH10" s="323"/>
      <c r="AI10" s="323"/>
      <c r="AJ10" s="323"/>
      <c r="AK10" s="322" t="str">
        <f>欧日!AU5</f>
        <v>下</v>
      </c>
      <c r="AL10" s="323"/>
      <c r="AM10" s="323"/>
      <c r="AN10" s="323"/>
      <c r="AO10" s="323"/>
      <c r="AP10" s="323"/>
      <c r="AQ10" s="322" t="str">
        <f>欧日!BA5</f>
        <v>下</v>
      </c>
      <c r="AR10" s="323"/>
      <c r="AS10" s="323"/>
      <c r="AT10" s="323"/>
      <c r="AU10" s="323"/>
      <c r="AV10" s="323"/>
      <c r="AW10" s="322" t="str">
        <f>欧日!BG5</f>
        <v>下</v>
      </c>
      <c r="AX10" s="323"/>
      <c r="AY10" s="323"/>
      <c r="AZ10" s="323"/>
      <c r="BA10" s="323"/>
      <c r="BB10" s="323"/>
      <c r="BC10" s="322" t="str">
        <f>欧日!BM5</f>
        <v>下</v>
      </c>
      <c r="BD10" s="323"/>
      <c r="BE10" s="323"/>
      <c r="BF10" s="323"/>
      <c r="BG10" s="323"/>
      <c r="BH10" s="323"/>
      <c r="BI10" s="322" t="str">
        <f>欧日!BS5</f>
        <v>下</v>
      </c>
      <c r="BJ10" s="323"/>
      <c r="BK10" s="323"/>
      <c r="BL10" s="323"/>
      <c r="BM10" s="323"/>
      <c r="BN10" s="323"/>
      <c r="BO10" s="322" t="str">
        <f>欧日!BY5</f>
        <v>下</v>
      </c>
      <c r="BP10" s="323"/>
      <c r="BQ10" s="323"/>
      <c r="BR10" s="323"/>
      <c r="BS10" s="323"/>
      <c r="BT10" s="323"/>
      <c r="BU10" s="322">
        <f>欧日!CE5</f>
        <v>0</v>
      </c>
      <c r="BV10" s="323"/>
      <c r="BW10" s="323"/>
      <c r="BX10" s="323"/>
      <c r="BY10" s="323"/>
      <c r="BZ10" s="323"/>
      <c r="CA10" s="322">
        <f>欧日!CK5</f>
        <v>0</v>
      </c>
      <c r="CB10" s="323"/>
      <c r="CC10" s="323"/>
      <c r="CD10" s="323"/>
      <c r="CE10" s="323"/>
      <c r="CF10" s="323"/>
      <c r="CG10" s="322">
        <f>欧日!CQ5</f>
        <v>0</v>
      </c>
      <c r="CH10" s="323"/>
      <c r="CI10" s="323"/>
      <c r="CJ10" s="323"/>
      <c r="CK10" s="323"/>
      <c r="CL10" s="323"/>
      <c r="CM10" s="322">
        <f>欧日!CW5</f>
        <v>0</v>
      </c>
      <c r="CN10" s="323"/>
      <c r="CO10" s="323"/>
      <c r="CP10" s="323"/>
      <c r="CQ10" s="323"/>
      <c r="CR10" s="323"/>
    </row>
    <row r="11" spans="1:240" ht="16.8" customHeight="1">
      <c r="A11" s="336"/>
      <c r="B11" s="337"/>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38"/>
      <c r="B12" s="339"/>
      <c r="C12" s="192"/>
      <c r="D12" s="192"/>
      <c r="E12" s="193" t="s">
        <v>187</v>
      </c>
      <c r="F12" s="192"/>
      <c r="G12" s="324">
        <f>欧日!Q7</f>
        <v>0</v>
      </c>
      <c r="H12" s="325"/>
      <c r="I12" s="325"/>
      <c r="J12" s="325"/>
      <c r="K12" s="325"/>
      <c r="L12" s="326"/>
      <c r="M12" s="324">
        <f>欧日!W7</f>
        <v>0</v>
      </c>
      <c r="N12" s="325"/>
      <c r="O12" s="325"/>
      <c r="P12" s="325"/>
      <c r="Q12" s="325"/>
      <c r="R12" s="326"/>
      <c r="S12" s="324">
        <f>欧日!AC7</f>
        <v>0</v>
      </c>
      <c r="T12" s="325"/>
      <c r="U12" s="325"/>
      <c r="V12" s="325"/>
      <c r="W12" s="325"/>
      <c r="X12" s="326"/>
      <c r="Y12" s="324">
        <f>欧日!AI7</f>
        <v>0</v>
      </c>
      <c r="Z12" s="325"/>
      <c r="AA12" s="325"/>
      <c r="AB12" s="325"/>
      <c r="AC12" s="325"/>
      <c r="AD12" s="326"/>
      <c r="AE12" s="324">
        <f>欧日!AO7</f>
        <v>0</v>
      </c>
      <c r="AF12" s="325"/>
      <c r="AG12" s="325"/>
      <c r="AH12" s="325"/>
      <c r="AI12" s="325"/>
      <c r="AJ12" s="326"/>
      <c r="AK12" s="324">
        <f>欧日!AU7</f>
        <v>0</v>
      </c>
      <c r="AL12" s="325"/>
      <c r="AM12" s="325"/>
      <c r="AN12" s="325"/>
      <c r="AO12" s="325"/>
      <c r="AP12" s="326"/>
      <c r="AQ12" s="324">
        <f>欧日!BA7</f>
        <v>0</v>
      </c>
      <c r="AR12" s="325"/>
      <c r="AS12" s="325"/>
      <c r="AT12" s="325"/>
      <c r="AU12" s="325"/>
      <c r="AV12" s="326"/>
      <c r="AW12" s="324">
        <f>欧日!BG7</f>
        <v>0</v>
      </c>
      <c r="AX12" s="325"/>
      <c r="AY12" s="325"/>
      <c r="AZ12" s="325"/>
      <c r="BA12" s="325"/>
      <c r="BB12" s="326"/>
      <c r="BC12" s="324">
        <f>欧日!BM7</f>
        <v>0</v>
      </c>
      <c r="BD12" s="325"/>
      <c r="BE12" s="325"/>
      <c r="BF12" s="325"/>
      <c r="BG12" s="325"/>
      <c r="BH12" s="326"/>
      <c r="BI12" s="324">
        <f>欧日!BS7</f>
        <v>0</v>
      </c>
      <c r="BJ12" s="325"/>
      <c r="BK12" s="325"/>
      <c r="BL12" s="325"/>
      <c r="BM12" s="325"/>
      <c r="BN12" s="326"/>
      <c r="BO12" s="324">
        <f>欧日!BY7</f>
        <v>0</v>
      </c>
      <c r="BP12" s="325"/>
      <c r="BQ12" s="325"/>
      <c r="BR12" s="325"/>
      <c r="BS12" s="325"/>
      <c r="BT12" s="326"/>
      <c r="BU12" s="324">
        <f>欧日!CE7</f>
        <v>0</v>
      </c>
      <c r="BV12" s="325"/>
      <c r="BW12" s="325"/>
      <c r="BX12" s="325"/>
      <c r="BY12" s="325"/>
      <c r="BZ12" s="326"/>
      <c r="CA12" s="324">
        <f>欧日!CK7</f>
        <v>0</v>
      </c>
      <c r="CB12" s="325"/>
      <c r="CC12" s="325"/>
      <c r="CD12" s="325"/>
      <c r="CE12" s="325"/>
      <c r="CF12" s="326"/>
      <c r="CG12" s="324">
        <f>欧日!CQ7</f>
        <v>0</v>
      </c>
      <c r="CH12" s="325"/>
      <c r="CI12" s="325"/>
      <c r="CJ12" s="325"/>
      <c r="CK12" s="325"/>
      <c r="CL12" s="326"/>
      <c r="CM12" s="324">
        <f>欧日!CW7</f>
        <v>0</v>
      </c>
      <c r="CN12" s="325"/>
      <c r="CO12" s="325"/>
      <c r="CP12" s="325"/>
      <c r="CQ12" s="325"/>
      <c r="CR12" s="326"/>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34" t="s">
        <v>23</v>
      </c>
      <c r="B14" s="335"/>
      <c r="C14" s="188"/>
      <c r="D14" s="188"/>
      <c r="E14" s="189" t="s">
        <v>257</v>
      </c>
      <c r="F14" s="188"/>
      <c r="G14" s="322">
        <f>欧美!Q4</f>
        <v>0</v>
      </c>
      <c r="H14" s="323"/>
      <c r="I14" s="323"/>
      <c r="J14" s="323"/>
      <c r="K14" s="323"/>
      <c r="L14" s="323"/>
      <c r="M14" s="322">
        <f>欧美!W4</f>
        <v>0</v>
      </c>
      <c r="N14" s="323"/>
      <c r="O14" s="323"/>
      <c r="P14" s="323"/>
      <c r="Q14" s="323"/>
      <c r="R14" s="323"/>
      <c r="S14" s="322">
        <f>欧美!AC4</f>
        <v>0</v>
      </c>
      <c r="T14" s="323"/>
      <c r="U14" s="323"/>
      <c r="V14" s="323"/>
      <c r="W14" s="323"/>
      <c r="X14" s="323"/>
      <c r="Y14" s="322">
        <f>欧美!AI4</f>
        <v>0</v>
      </c>
      <c r="Z14" s="323"/>
      <c r="AA14" s="323"/>
      <c r="AB14" s="323"/>
      <c r="AC14" s="323"/>
      <c r="AD14" s="323"/>
      <c r="AE14" s="322">
        <f>欧美!AO4</f>
        <v>0</v>
      </c>
      <c r="AF14" s="323"/>
      <c r="AG14" s="323"/>
      <c r="AH14" s="323"/>
      <c r="AI14" s="323"/>
      <c r="AJ14" s="323"/>
      <c r="AK14" s="322">
        <f>欧美!AU4</f>
        <v>0</v>
      </c>
      <c r="AL14" s="323"/>
      <c r="AM14" s="323"/>
      <c r="AN14" s="323"/>
      <c r="AO14" s="323"/>
      <c r="AP14" s="323"/>
      <c r="AQ14" s="322">
        <f>欧美!BA4</f>
        <v>0</v>
      </c>
      <c r="AR14" s="323"/>
      <c r="AS14" s="323"/>
      <c r="AT14" s="323"/>
      <c r="AU14" s="323"/>
      <c r="AV14" s="323"/>
      <c r="AW14" s="322">
        <f>欧美!BG4</f>
        <v>0</v>
      </c>
      <c r="AX14" s="323"/>
      <c r="AY14" s="323"/>
      <c r="AZ14" s="323"/>
      <c r="BA14" s="323"/>
      <c r="BB14" s="323"/>
      <c r="BC14" s="322">
        <f>欧美!BM4</f>
        <v>0</v>
      </c>
      <c r="BD14" s="323"/>
      <c r="BE14" s="323"/>
      <c r="BF14" s="323"/>
      <c r="BG14" s="323"/>
      <c r="BH14" s="323"/>
      <c r="BI14" s="322">
        <f>欧美!BS4</f>
        <v>0</v>
      </c>
      <c r="BJ14" s="323"/>
      <c r="BK14" s="323"/>
      <c r="BL14" s="323"/>
      <c r="BM14" s="323"/>
      <c r="BN14" s="323"/>
      <c r="BO14" s="322">
        <f>欧美!BY4</f>
        <v>0</v>
      </c>
      <c r="BP14" s="323"/>
      <c r="BQ14" s="323"/>
      <c r="BR14" s="323"/>
      <c r="BS14" s="323"/>
      <c r="BT14" s="323"/>
      <c r="BU14" s="322">
        <f>欧美!CE4</f>
        <v>0</v>
      </c>
      <c r="BV14" s="323"/>
      <c r="BW14" s="323"/>
      <c r="BX14" s="323"/>
      <c r="BY14" s="323"/>
      <c r="BZ14" s="323"/>
      <c r="CA14" s="322">
        <f>欧美!CK4</f>
        <v>0</v>
      </c>
      <c r="CB14" s="323"/>
      <c r="CC14" s="323"/>
      <c r="CD14" s="323"/>
      <c r="CE14" s="323"/>
      <c r="CF14" s="323"/>
      <c r="CG14" s="322">
        <f>欧美!CQ4</f>
        <v>0</v>
      </c>
      <c r="CH14" s="323"/>
      <c r="CI14" s="323"/>
      <c r="CJ14" s="323"/>
      <c r="CK14" s="323"/>
      <c r="CL14" s="323"/>
      <c r="CM14" s="322">
        <f>欧美!CW4</f>
        <v>0</v>
      </c>
      <c r="CN14" s="323"/>
      <c r="CO14" s="323"/>
      <c r="CP14" s="323"/>
      <c r="CQ14" s="323"/>
      <c r="CR14" s="323"/>
    </row>
    <row r="15" spans="1:240" ht="16.8" customHeight="1">
      <c r="A15" s="336"/>
      <c r="B15" s="337"/>
      <c r="C15" s="188"/>
      <c r="D15" s="188"/>
      <c r="E15" s="189" t="s">
        <v>184</v>
      </c>
      <c r="F15" s="188"/>
      <c r="G15" s="322" t="str">
        <f>欧美!Q5</f>
        <v>下</v>
      </c>
      <c r="H15" s="323"/>
      <c r="I15" s="323"/>
      <c r="J15" s="323"/>
      <c r="K15" s="323"/>
      <c r="L15" s="323"/>
      <c r="M15" s="322" t="str">
        <f>欧美!W5</f>
        <v>下</v>
      </c>
      <c r="N15" s="323"/>
      <c r="O15" s="323"/>
      <c r="P15" s="323"/>
      <c r="Q15" s="323"/>
      <c r="R15" s="323"/>
      <c r="S15" s="322" t="str">
        <f>欧美!AC5</f>
        <v>下</v>
      </c>
      <c r="T15" s="323"/>
      <c r="U15" s="323"/>
      <c r="V15" s="323"/>
      <c r="W15" s="323"/>
      <c r="X15" s="323"/>
      <c r="Y15" s="322" t="str">
        <f>欧美!AI5</f>
        <v>下</v>
      </c>
      <c r="Z15" s="323"/>
      <c r="AA15" s="323"/>
      <c r="AB15" s="323"/>
      <c r="AC15" s="323"/>
      <c r="AD15" s="323"/>
      <c r="AE15" s="322" t="str">
        <f>欧美!AO5</f>
        <v>盘</v>
      </c>
      <c r="AF15" s="323"/>
      <c r="AG15" s="323"/>
      <c r="AH15" s="323"/>
      <c r="AI15" s="323"/>
      <c r="AJ15" s="323"/>
      <c r="AK15" s="322" t="str">
        <f>欧美!AU5</f>
        <v>下</v>
      </c>
      <c r="AL15" s="323"/>
      <c r="AM15" s="323"/>
      <c r="AN15" s="323"/>
      <c r="AO15" s="323"/>
      <c r="AP15" s="323"/>
      <c r="AQ15" s="322" t="str">
        <f>欧美!BA5</f>
        <v>盘</v>
      </c>
      <c r="AR15" s="323"/>
      <c r="AS15" s="323"/>
      <c r="AT15" s="323"/>
      <c r="AU15" s="323"/>
      <c r="AV15" s="323"/>
      <c r="AW15" s="322" t="str">
        <f>欧美!BG5</f>
        <v>盘</v>
      </c>
      <c r="AX15" s="323"/>
      <c r="AY15" s="323"/>
      <c r="AZ15" s="323"/>
      <c r="BA15" s="323"/>
      <c r="BB15" s="323"/>
      <c r="BC15" s="322" t="str">
        <f>欧美!BM5</f>
        <v>盘</v>
      </c>
      <c r="BD15" s="323"/>
      <c r="BE15" s="323"/>
      <c r="BF15" s="323"/>
      <c r="BG15" s="323"/>
      <c r="BH15" s="323"/>
      <c r="BI15" s="322" t="str">
        <f>欧美!BS5</f>
        <v>盘</v>
      </c>
      <c r="BJ15" s="323"/>
      <c r="BK15" s="323"/>
      <c r="BL15" s="323"/>
      <c r="BM15" s="323"/>
      <c r="BN15" s="323"/>
      <c r="BO15" s="322" t="str">
        <f>欧美!BY5</f>
        <v>盘</v>
      </c>
      <c r="BP15" s="323"/>
      <c r="BQ15" s="323"/>
      <c r="BR15" s="323"/>
      <c r="BS15" s="323"/>
      <c r="BT15" s="323"/>
      <c r="BU15" s="322">
        <f>欧美!CE5</f>
        <v>0</v>
      </c>
      <c r="BV15" s="323"/>
      <c r="BW15" s="323"/>
      <c r="BX15" s="323"/>
      <c r="BY15" s="323"/>
      <c r="BZ15" s="323"/>
      <c r="CA15" s="322">
        <f>欧美!CK5</f>
        <v>0</v>
      </c>
      <c r="CB15" s="323"/>
      <c r="CC15" s="323"/>
      <c r="CD15" s="323"/>
      <c r="CE15" s="323"/>
      <c r="CF15" s="323"/>
      <c r="CG15" s="322">
        <f>欧美!CQ5</f>
        <v>0</v>
      </c>
      <c r="CH15" s="323"/>
      <c r="CI15" s="323"/>
      <c r="CJ15" s="323"/>
      <c r="CK15" s="323"/>
      <c r="CL15" s="323"/>
      <c r="CM15" s="322">
        <f>欧美!CW5</f>
        <v>0</v>
      </c>
      <c r="CN15" s="323"/>
      <c r="CO15" s="323"/>
      <c r="CP15" s="323"/>
      <c r="CQ15" s="323"/>
      <c r="CR15" s="323"/>
    </row>
    <row r="16" spans="1:240" ht="16.8" customHeight="1">
      <c r="A16" s="336"/>
      <c r="B16" s="337"/>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38"/>
      <c r="B17" s="339"/>
      <c r="C17" s="192"/>
      <c r="D17" s="192"/>
      <c r="E17" s="193" t="s">
        <v>187</v>
      </c>
      <c r="F17" s="192"/>
      <c r="G17" s="324">
        <f>欧美!Q7</f>
        <v>0</v>
      </c>
      <c r="H17" s="325"/>
      <c r="I17" s="325"/>
      <c r="J17" s="325"/>
      <c r="K17" s="325"/>
      <c r="L17" s="326"/>
      <c r="M17" s="324">
        <f>欧美!W7</f>
        <v>0</v>
      </c>
      <c r="N17" s="325"/>
      <c r="O17" s="325"/>
      <c r="P17" s="325"/>
      <c r="Q17" s="325"/>
      <c r="R17" s="326"/>
      <c r="S17" s="324">
        <f>欧美!AC7</f>
        <v>0</v>
      </c>
      <c r="T17" s="325"/>
      <c r="U17" s="325"/>
      <c r="V17" s="325"/>
      <c r="W17" s="325"/>
      <c r="X17" s="326"/>
      <c r="Y17" s="324">
        <f>欧美!AI7</f>
        <v>0</v>
      </c>
      <c r="Z17" s="325"/>
      <c r="AA17" s="325"/>
      <c r="AB17" s="325"/>
      <c r="AC17" s="325"/>
      <c r="AD17" s="326"/>
      <c r="AE17" s="324">
        <f>欧美!AO7</f>
        <v>0</v>
      </c>
      <c r="AF17" s="325"/>
      <c r="AG17" s="325"/>
      <c r="AH17" s="325"/>
      <c r="AI17" s="325"/>
      <c r="AJ17" s="326"/>
      <c r="AK17" s="324">
        <f>欧美!AU7</f>
        <v>0</v>
      </c>
      <c r="AL17" s="325"/>
      <c r="AM17" s="325"/>
      <c r="AN17" s="325"/>
      <c r="AO17" s="325"/>
      <c r="AP17" s="326"/>
      <c r="AQ17" s="324">
        <f>欧美!BA7</f>
        <v>0</v>
      </c>
      <c r="AR17" s="325"/>
      <c r="AS17" s="325"/>
      <c r="AT17" s="325"/>
      <c r="AU17" s="325"/>
      <c r="AV17" s="326"/>
      <c r="AW17" s="324">
        <f>欧美!BG7</f>
        <v>0</v>
      </c>
      <c r="AX17" s="325"/>
      <c r="AY17" s="325"/>
      <c r="AZ17" s="325"/>
      <c r="BA17" s="325"/>
      <c r="BB17" s="326"/>
      <c r="BC17" s="324">
        <f>欧美!BM7</f>
        <v>0</v>
      </c>
      <c r="BD17" s="325"/>
      <c r="BE17" s="325"/>
      <c r="BF17" s="325"/>
      <c r="BG17" s="325"/>
      <c r="BH17" s="326"/>
      <c r="BI17" s="324">
        <f>欧美!BS7</f>
        <v>0</v>
      </c>
      <c r="BJ17" s="325"/>
      <c r="BK17" s="325"/>
      <c r="BL17" s="325"/>
      <c r="BM17" s="325"/>
      <c r="BN17" s="326"/>
      <c r="BO17" s="324">
        <f>欧美!BY7</f>
        <v>0</v>
      </c>
      <c r="BP17" s="325"/>
      <c r="BQ17" s="325"/>
      <c r="BR17" s="325"/>
      <c r="BS17" s="325"/>
      <c r="BT17" s="326"/>
      <c r="BU17" s="324">
        <f>欧美!CE7</f>
        <v>0</v>
      </c>
      <c r="BV17" s="325"/>
      <c r="BW17" s="325"/>
      <c r="BX17" s="325"/>
      <c r="BY17" s="325"/>
      <c r="BZ17" s="326"/>
      <c r="CA17" s="324">
        <f>欧美!CK7</f>
        <v>0</v>
      </c>
      <c r="CB17" s="325"/>
      <c r="CC17" s="325"/>
      <c r="CD17" s="325"/>
      <c r="CE17" s="325"/>
      <c r="CF17" s="326"/>
      <c r="CG17" s="324">
        <f>欧美!CQ7</f>
        <v>0</v>
      </c>
      <c r="CH17" s="325"/>
      <c r="CI17" s="325"/>
      <c r="CJ17" s="325"/>
      <c r="CK17" s="325"/>
      <c r="CL17" s="326"/>
      <c r="CM17" s="324">
        <f>欧美!CW7</f>
        <v>0</v>
      </c>
      <c r="CN17" s="325"/>
      <c r="CO17" s="325"/>
      <c r="CP17" s="325"/>
      <c r="CQ17" s="325"/>
      <c r="CR17" s="326"/>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34" t="s">
        <v>119</v>
      </c>
      <c r="B19" s="335"/>
      <c r="C19" s="188"/>
      <c r="D19" s="188"/>
      <c r="E19" s="189" t="s">
        <v>257</v>
      </c>
      <c r="F19" s="188"/>
      <c r="G19" s="322">
        <f>奥美!Q4</f>
        <v>0</v>
      </c>
      <c r="H19" s="323"/>
      <c r="I19" s="323"/>
      <c r="J19" s="323"/>
      <c r="K19" s="323"/>
      <c r="L19" s="323"/>
      <c r="M19" s="322">
        <f>奥美!W4</f>
        <v>0</v>
      </c>
      <c r="N19" s="323"/>
      <c r="O19" s="323"/>
      <c r="P19" s="323"/>
      <c r="Q19" s="323"/>
      <c r="R19" s="323"/>
      <c r="S19" s="322">
        <f>奥美!AC4</f>
        <v>0</v>
      </c>
      <c r="T19" s="323"/>
      <c r="U19" s="323"/>
      <c r="V19" s="323"/>
      <c r="W19" s="323"/>
      <c r="X19" s="323"/>
      <c r="Y19" s="322">
        <f>奥美!AI4</f>
        <v>0</v>
      </c>
      <c r="Z19" s="323"/>
      <c r="AA19" s="323"/>
      <c r="AB19" s="323"/>
      <c r="AC19" s="323"/>
      <c r="AD19" s="323"/>
      <c r="AE19" s="322">
        <f>奥美!AO4</f>
        <v>0</v>
      </c>
      <c r="AF19" s="323"/>
      <c r="AG19" s="323"/>
      <c r="AH19" s="323"/>
      <c r="AI19" s="323"/>
      <c r="AJ19" s="323"/>
      <c r="AK19" s="322">
        <f>奥美!AU4</f>
        <v>0</v>
      </c>
      <c r="AL19" s="323"/>
      <c r="AM19" s="323"/>
      <c r="AN19" s="323"/>
      <c r="AO19" s="323"/>
      <c r="AP19" s="323"/>
      <c r="AQ19" s="322">
        <f>奥美!BA4</f>
        <v>0</v>
      </c>
      <c r="AR19" s="323"/>
      <c r="AS19" s="323"/>
      <c r="AT19" s="323"/>
      <c r="AU19" s="323"/>
      <c r="AV19" s="323"/>
      <c r="AW19" s="322">
        <f>奥美!BG4</f>
        <v>0</v>
      </c>
      <c r="AX19" s="323"/>
      <c r="AY19" s="323"/>
      <c r="AZ19" s="323"/>
      <c r="BA19" s="323"/>
      <c r="BB19" s="323"/>
      <c r="BC19" s="322">
        <f>奥美!BM4</f>
        <v>0</v>
      </c>
      <c r="BD19" s="323"/>
      <c r="BE19" s="323"/>
      <c r="BF19" s="323"/>
      <c r="BG19" s="323"/>
      <c r="BH19" s="323"/>
      <c r="BI19" s="322">
        <f>奥美!BS4</f>
        <v>0</v>
      </c>
      <c r="BJ19" s="323"/>
      <c r="BK19" s="323"/>
      <c r="BL19" s="323"/>
      <c r="BM19" s="323"/>
      <c r="BN19" s="323"/>
      <c r="BO19" s="322">
        <f>奥美!BY4</f>
        <v>0</v>
      </c>
      <c r="BP19" s="323"/>
      <c r="BQ19" s="323"/>
      <c r="BR19" s="323"/>
      <c r="BS19" s="323"/>
      <c r="BT19" s="323"/>
      <c r="BU19" s="322">
        <f>奥美!CE4</f>
        <v>0</v>
      </c>
      <c r="BV19" s="323"/>
      <c r="BW19" s="323"/>
      <c r="BX19" s="323"/>
      <c r="BY19" s="323"/>
      <c r="BZ19" s="323"/>
      <c r="CA19" s="322">
        <f>奥美!CK4</f>
        <v>0</v>
      </c>
      <c r="CB19" s="323"/>
      <c r="CC19" s="323"/>
      <c r="CD19" s="323"/>
      <c r="CE19" s="323"/>
      <c r="CF19" s="323"/>
      <c r="CG19" s="322">
        <f>奥美!CQ4</f>
        <v>0</v>
      </c>
      <c r="CH19" s="323"/>
      <c r="CI19" s="323"/>
      <c r="CJ19" s="323"/>
      <c r="CK19" s="323"/>
      <c r="CL19" s="323"/>
      <c r="CM19" s="322">
        <f>奥美!CW4</f>
        <v>0</v>
      </c>
      <c r="CN19" s="323"/>
      <c r="CO19" s="323"/>
      <c r="CP19" s="323"/>
      <c r="CQ19" s="323"/>
      <c r="CR19" s="323"/>
    </row>
    <row r="20" spans="1:96" ht="16.8" customHeight="1">
      <c r="A20" s="336"/>
      <c r="B20" s="337"/>
      <c r="C20" s="188"/>
      <c r="D20" s="188"/>
      <c r="E20" s="189" t="s">
        <v>184</v>
      </c>
      <c r="F20" s="188"/>
      <c r="G20" s="322" t="str">
        <f>奥美!Q5</f>
        <v>下</v>
      </c>
      <c r="H20" s="323"/>
      <c r="I20" s="323"/>
      <c r="J20" s="323"/>
      <c r="K20" s="323"/>
      <c r="L20" s="323"/>
      <c r="M20" s="322" t="str">
        <f>奥美!W5</f>
        <v>下</v>
      </c>
      <c r="N20" s="323"/>
      <c r="O20" s="323"/>
      <c r="P20" s="323"/>
      <c r="Q20" s="323"/>
      <c r="R20" s="323"/>
      <c r="S20" s="322" t="str">
        <f>奥美!AC5</f>
        <v>下</v>
      </c>
      <c r="T20" s="323"/>
      <c r="U20" s="323"/>
      <c r="V20" s="323"/>
      <c r="W20" s="323"/>
      <c r="X20" s="323"/>
      <c r="Y20" s="322" t="str">
        <f>奥美!AI5</f>
        <v>下</v>
      </c>
      <c r="Z20" s="323"/>
      <c r="AA20" s="323"/>
      <c r="AB20" s="323"/>
      <c r="AC20" s="323"/>
      <c r="AD20" s="323"/>
      <c r="AE20" s="322" t="str">
        <f>奥美!AO5</f>
        <v>下</v>
      </c>
      <c r="AF20" s="323"/>
      <c r="AG20" s="323"/>
      <c r="AH20" s="323"/>
      <c r="AI20" s="323"/>
      <c r="AJ20" s="323"/>
      <c r="AK20" s="322" t="str">
        <f>奥美!AU5</f>
        <v>下</v>
      </c>
      <c r="AL20" s="323"/>
      <c r="AM20" s="323"/>
      <c r="AN20" s="323"/>
      <c r="AO20" s="323"/>
      <c r="AP20" s="323"/>
      <c r="AQ20" s="322" t="str">
        <f>奥美!BA5</f>
        <v>下</v>
      </c>
      <c r="AR20" s="323"/>
      <c r="AS20" s="323"/>
      <c r="AT20" s="323"/>
      <c r="AU20" s="323"/>
      <c r="AV20" s="323"/>
      <c r="AW20" s="322" t="str">
        <f>奥美!BG5</f>
        <v>下</v>
      </c>
      <c r="AX20" s="323"/>
      <c r="AY20" s="323"/>
      <c r="AZ20" s="323"/>
      <c r="BA20" s="323"/>
      <c r="BB20" s="323"/>
      <c r="BC20" s="322" t="str">
        <f>奥美!BM5</f>
        <v>下</v>
      </c>
      <c r="BD20" s="323"/>
      <c r="BE20" s="323"/>
      <c r="BF20" s="323"/>
      <c r="BG20" s="323"/>
      <c r="BH20" s="323"/>
      <c r="BI20" s="322" t="str">
        <f>奥美!BS5</f>
        <v>盘</v>
      </c>
      <c r="BJ20" s="323"/>
      <c r="BK20" s="323"/>
      <c r="BL20" s="323"/>
      <c r="BM20" s="323"/>
      <c r="BN20" s="323"/>
      <c r="BO20" s="322" t="str">
        <f>奥美!BY5</f>
        <v>盘</v>
      </c>
      <c r="BP20" s="323"/>
      <c r="BQ20" s="323"/>
      <c r="BR20" s="323"/>
      <c r="BS20" s="323"/>
      <c r="BT20" s="323"/>
      <c r="BU20" s="322">
        <f>奥美!CE5</f>
        <v>0</v>
      </c>
      <c r="BV20" s="323"/>
      <c r="BW20" s="323"/>
      <c r="BX20" s="323"/>
      <c r="BY20" s="323"/>
      <c r="BZ20" s="323"/>
      <c r="CA20" s="322">
        <f>奥美!CK5</f>
        <v>0</v>
      </c>
      <c r="CB20" s="323"/>
      <c r="CC20" s="323"/>
      <c r="CD20" s="323"/>
      <c r="CE20" s="323"/>
      <c r="CF20" s="323"/>
      <c r="CG20" s="322">
        <f>奥美!CQ5</f>
        <v>0</v>
      </c>
      <c r="CH20" s="323"/>
      <c r="CI20" s="323"/>
      <c r="CJ20" s="323"/>
      <c r="CK20" s="323"/>
      <c r="CL20" s="323"/>
      <c r="CM20" s="322">
        <f>奥美!CW5</f>
        <v>0</v>
      </c>
      <c r="CN20" s="323"/>
      <c r="CO20" s="323"/>
      <c r="CP20" s="323"/>
      <c r="CQ20" s="323"/>
      <c r="CR20" s="323"/>
    </row>
    <row r="21" spans="1:96" ht="16.8" customHeight="1">
      <c r="A21" s="336"/>
      <c r="B21" s="337"/>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38"/>
      <c r="B22" s="339"/>
      <c r="C22" s="192"/>
      <c r="D22" s="192"/>
      <c r="E22" s="193" t="s">
        <v>187</v>
      </c>
      <c r="F22" s="192"/>
      <c r="G22" s="324">
        <f>奥美!Q7</f>
        <v>0</v>
      </c>
      <c r="H22" s="325"/>
      <c r="I22" s="325"/>
      <c r="J22" s="325"/>
      <c r="K22" s="325"/>
      <c r="L22" s="326"/>
      <c r="M22" s="324">
        <f>奥美!W7</f>
        <v>0</v>
      </c>
      <c r="N22" s="325"/>
      <c r="O22" s="325"/>
      <c r="P22" s="325"/>
      <c r="Q22" s="325"/>
      <c r="R22" s="326"/>
      <c r="S22" s="324">
        <f>奥美!AC7</f>
        <v>0</v>
      </c>
      <c r="T22" s="325"/>
      <c r="U22" s="325"/>
      <c r="V22" s="325"/>
      <c r="W22" s="325"/>
      <c r="X22" s="326"/>
      <c r="Y22" s="324">
        <f>奥美!AI7</f>
        <v>0</v>
      </c>
      <c r="Z22" s="325"/>
      <c r="AA22" s="325"/>
      <c r="AB22" s="325"/>
      <c r="AC22" s="325"/>
      <c r="AD22" s="326"/>
      <c r="AE22" s="324">
        <f>奥美!AO7</f>
        <v>0</v>
      </c>
      <c r="AF22" s="325"/>
      <c r="AG22" s="325"/>
      <c r="AH22" s="325"/>
      <c r="AI22" s="325"/>
      <c r="AJ22" s="326"/>
      <c r="AK22" s="324">
        <f>奥美!AU7</f>
        <v>0</v>
      </c>
      <c r="AL22" s="325"/>
      <c r="AM22" s="325"/>
      <c r="AN22" s="325"/>
      <c r="AO22" s="325"/>
      <c r="AP22" s="326"/>
      <c r="AQ22" s="324">
        <f>奥美!BA7</f>
        <v>0</v>
      </c>
      <c r="AR22" s="325"/>
      <c r="AS22" s="325"/>
      <c r="AT22" s="325"/>
      <c r="AU22" s="325"/>
      <c r="AV22" s="326"/>
      <c r="AW22" s="324">
        <f>奥美!BG7</f>
        <v>0</v>
      </c>
      <c r="AX22" s="325"/>
      <c r="AY22" s="325"/>
      <c r="AZ22" s="325"/>
      <c r="BA22" s="325"/>
      <c r="BB22" s="326"/>
      <c r="BC22" s="324">
        <f>奥美!BM7</f>
        <v>0</v>
      </c>
      <c r="BD22" s="325"/>
      <c r="BE22" s="325"/>
      <c r="BF22" s="325"/>
      <c r="BG22" s="325"/>
      <c r="BH22" s="326"/>
      <c r="BI22" s="324">
        <f>奥美!BS7</f>
        <v>0</v>
      </c>
      <c r="BJ22" s="325"/>
      <c r="BK22" s="325"/>
      <c r="BL22" s="325"/>
      <c r="BM22" s="325"/>
      <c r="BN22" s="326"/>
      <c r="BO22" s="324">
        <f>奥美!BY7</f>
        <v>0</v>
      </c>
      <c r="BP22" s="325"/>
      <c r="BQ22" s="325"/>
      <c r="BR22" s="325"/>
      <c r="BS22" s="325"/>
      <c r="BT22" s="326"/>
      <c r="BU22" s="324">
        <f>奥美!CE7</f>
        <v>0</v>
      </c>
      <c r="BV22" s="325"/>
      <c r="BW22" s="325"/>
      <c r="BX22" s="325"/>
      <c r="BY22" s="325"/>
      <c r="BZ22" s="326"/>
      <c r="CA22" s="324">
        <f>奥美!CK7</f>
        <v>0</v>
      </c>
      <c r="CB22" s="325"/>
      <c r="CC22" s="325"/>
      <c r="CD22" s="325"/>
      <c r="CE22" s="325"/>
      <c r="CF22" s="326"/>
      <c r="CG22" s="324">
        <f>奥美!CQ7</f>
        <v>0</v>
      </c>
      <c r="CH22" s="325"/>
      <c r="CI22" s="325"/>
      <c r="CJ22" s="325"/>
      <c r="CK22" s="325"/>
      <c r="CL22" s="326"/>
      <c r="CM22" s="324">
        <f>奥美!CW7</f>
        <v>0</v>
      </c>
      <c r="CN22" s="325"/>
      <c r="CO22" s="325"/>
      <c r="CP22" s="325"/>
      <c r="CQ22" s="325"/>
      <c r="CR22" s="326"/>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34" t="s">
        <v>29</v>
      </c>
      <c r="B24" s="335"/>
      <c r="C24" s="188"/>
      <c r="D24" s="188"/>
      <c r="E24" s="189" t="s">
        <v>257</v>
      </c>
      <c r="F24" s="188"/>
      <c r="G24" s="322">
        <f>美加!Q4</f>
        <v>0</v>
      </c>
      <c r="H24" s="323"/>
      <c r="I24" s="323"/>
      <c r="J24" s="323"/>
      <c r="K24" s="323"/>
      <c r="L24" s="323"/>
      <c r="M24" s="322">
        <f>美加!W4</f>
        <v>0</v>
      </c>
      <c r="N24" s="323"/>
      <c r="O24" s="323"/>
      <c r="P24" s="323"/>
      <c r="Q24" s="323"/>
      <c r="R24" s="323"/>
      <c r="S24" s="322">
        <f>美加!AC4</f>
        <v>0</v>
      </c>
      <c r="T24" s="323"/>
      <c r="U24" s="323"/>
      <c r="V24" s="323"/>
      <c r="W24" s="323"/>
      <c r="X24" s="323"/>
      <c r="Y24" s="322">
        <f>美加!AI4</f>
        <v>0</v>
      </c>
      <c r="Z24" s="323"/>
      <c r="AA24" s="323"/>
      <c r="AB24" s="323"/>
      <c r="AC24" s="323"/>
      <c r="AD24" s="323"/>
      <c r="AE24" s="322">
        <f>美加!AO4</f>
        <v>0</v>
      </c>
      <c r="AF24" s="323"/>
      <c r="AG24" s="323"/>
      <c r="AH24" s="323"/>
      <c r="AI24" s="323"/>
      <c r="AJ24" s="323"/>
      <c r="AK24" s="322">
        <f>美加!AU4</f>
        <v>0</v>
      </c>
      <c r="AL24" s="323"/>
      <c r="AM24" s="323"/>
      <c r="AN24" s="323"/>
      <c r="AO24" s="323"/>
      <c r="AP24" s="323"/>
      <c r="AQ24" s="322">
        <f>美加!BA4</f>
        <v>0</v>
      </c>
      <c r="AR24" s="323"/>
      <c r="AS24" s="323"/>
      <c r="AT24" s="323"/>
      <c r="AU24" s="323"/>
      <c r="AV24" s="323"/>
      <c r="AW24" s="322">
        <f>美加!BG4</f>
        <v>0</v>
      </c>
      <c r="AX24" s="323"/>
      <c r="AY24" s="323"/>
      <c r="AZ24" s="323"/>
      <c r="BA24" s="323"/>
      <c r="BB24" s="323"/>
      <c r="BC24" s="322">
        <f>美加!BM4</f>
        <v>0</v>
      </c>
      <c r="BD24" s="323"/>
      <c r="BE24" s="323"/>
      <c r="BF24" s="323"/>
      <c r="BG24" s="323"/>
      <c r="BH24" s="323"/>
      <c r="BI24" s="322">
        <f>美加!BS4</f>
        <v>0</v>
      </c>
      <c r="BJ24" s="323"/>
      <c r="BK24" s="323"/>
      <c r="BL24" s="323"/>
      <c r="BM24" s="323"/>
      <c r="BN24" s="323"/>
      <c r="BO24" s="322">
        <f>美加!BY4</f>
        <v>0</v>
      </c>
      <c r="BP24" s="323"/>
      <c r="BQ24" s="323"/>
      <c r="BR24" s="323"/>
      <c r="BS24" s="323"/>
      <c r="BT24" s="323"/>
      <c r="BU24" s="322">
        <f>美加!CE4</f>
        <v>0</v>
      </c>
      <c r="BV24" s="323"/>
      <c r="BW24" s="323"/>
      <c r="BX24" s="323"/>
      <c r="BY24" s="323"/>
      <c r="BZ24" s="323"/>
      <c r="CA24" s="322">
        <f>美加!CK4</f>
        <v>0</v>
      </c>
      <c r="CB24" s="323"/>
      <c r="CC24" s="323"/>
      <c r="CD24" s="323"/>
      <c r="CE24" s="323"/>
      <c r="CF24" s="323"/>
      <c r="CG24" s="322">
        <f>美加!CQ4</f>
        <v>0</v>
      </c>
      <c r="CH24" s="323"/>
      <c r="CI24" s="323"/>
      <c r="CJ24" s="323"/>
      <c r="CK24" s="323"/>
      <c r="CL24" s="323"/>
      <c r="CM24" s="322">
        <f>美加!CW4</f>
        <v>0</v>
      </c>
      <c r="CN24" s="323"/>
      <c r="CO24" s="323"/>
      <c r="CP24" s="323"/>
      <c r="CQ24" s="323"/>
      <c r="CR24" s="323"/>
    </row>
    <row r="25" spans="1:96" ht="16.8" customHeight="1">
      <c r="A25" s="336"/>
      <c r="B25" s="337"/>
      <c r="C25" s="188"/>
      <c r="D25" s="188"/>
      <c r="E25" s="189" t="s">
        <v>184</v>
      </c>
      <c r="F25" s="188"/>
      <c r="G25" s="322" t="str">
        <f>美加!Q5</f>
        <v>上</v>
      </c>
      <c r="H25" s="323"/>
      <c r="I25" s="323"/>
      <c r="J25" s="323"/>
      <c r="K25" s="323"/>
      <c r="L25" s="323"/>
      <c r="M25" s="322" t="str">
        <f>美加!W5</f>
        <v>上</v>
      </c>
      <c r="N25" s="323"/>
      <c r="O25" s="323"/>
      <c r="P25" s="323"/>
      <c r="Q25" s="323"/>
      <c r="R25" s="323"/>
      <c r="S25" s="322" t="str">
        <f>美加!AC5</f>
        <v>上</v>
      </c>
      <c r="T25" s="323"/>
      <c r="U25" s="323"/>
      <c r="V25" s="323"/>
      <c r="W25" s="323"/>
      <c r="X25" s="323"/>
      <c r="Y25" s="322" t="str">
        <f>美加!AI5</f>
        <v>上</v>
      </c>
      <c r="Z25" s="323"/>
      <c r="AA25" s="323"/>
      <c r="AB25" s="323"/>
      <c r="AC25" s="323"/>
      <c r="AD25" s="323"/>
      <c r="AE25" s="322" t="str">
        <f>美加!AO5</f>
        <v>上</v>
      </c>
      <c r="AF25" s="323"/>
      <c r="AG25" s="323"/>
      <c r="AH25" s="323"/>
      <c r="AI25" s="323"/>
      <c r="AJ25" s="323"/>
      <c r="AK25" s="322" t="str">
        <f>美加!AU5</f>
        <v>上</v>
      </c>
      <c r="AL25" s="323"/>
      <c r="AM25" s="323"/>
      <c r="AN25" s="323"/>
      <c r="AO25" s="323"/>
      <c r="AP25" s="323"/>
      <c r="AQ25" s="322" t="str">
        <f>美加!BA5</f>
        <v>盘</v>
      </c>
      <c r="AR25" s="323"/>
      <c r="AS25" s="323"/>
      <c r="AT25" s="323"/>
      <c r="AU25" s="323"/>
      <c r="AV25" s="323"/>
      <c r="AW25" s="322" t="str">
        <f>美加!BG5</f>
        <v>盘</v>
      </c>
      <c r="AX25" s="323"/>
      <c r="AY25" s="323"/>
      <c r="AZ25" s="323"/>
      <c r="BA25" s="323"/>
      <c r="BB25" s="323"/>
      <c r="BC25" s="322" t="str">
        <f>美加!BM5</f>
        <v>盘</v>
      </c>
      <c r="BD25" s="323"/>
      <c r="BE25" s="323"/>
      <c r="BF25" s="323"/>
      <c r="BG25" s="323"/>
      <c r="BH25" s="323"/>
      <c r="BI25" s="322" t="str">
        <f>美加!BS5</f>
        <v>盘</v>
      </c>
      <c r="BJ25" s="323"/>
      <c r="BK25" s="323"/>
      <c r="BL25" s="323"/>
      <c r="BM25" s="323"/>
      <c r="BN25" s="323"/>
      <c r="BO25" s="322" t="str">
        <f>美加!BY5</f>
        <v>盘</v>
      </c>
      <c r="BP25" s="323"/>
      <c r="BQ25" s="323"/>
      <c r="BR25" s="323"/>
      <c r="BS25" s="323"/>
      <c r="BT25" s="323"/>
      <c r="BU25" s="322">
        <f>美加!CE5</f>
        <v>0</v>
      </c>
      <c r="BV25" s="323"/>
      <c r="BW25" s="323"/>
      <c r="BX25" s="323"/>
      <c r="BY25" s="323"/>
      <c r="BZ25" s="323"/>
      <c r="CA25" s="322">
        <f>美加!CK5</f>
        <v>0</v>
      </c>
      <c r="CB25" s="323"/>
      <c r="CC25" s="323"/>
      <c r="CD25" s="323"/>
      <c r="CE25" s="323"/>
      <c r="CF25" s="323"/>
      <c r="CG25" s="322">
        <f>美加!CQ5</f>
        <v>0</v>
      </c>
      <c r="CH25" s="323"/>
      <c r="CI25" s="323"/>
      <c r="CJ25" s="323"/>
      <c r="CK25" s="323"/>
      <c r="CL25" s="323"/>
      <c r="CM25" s="322">
        <f>美加!CW5</f>
        <v>0</v>
      </c>
      <c r="CN25" s="323"/>
      <c r="CO25" s="323"/>
      <c r="CP25" s="323"/>
      <c r="CQ25" s="323"/>
      <c r="CR25" s="323"/>
    </row>
    <row r="26" spans="1:96" ht="16.8" customHeight="1">
      <c r="A26" s="336"/>
      <c r="B26" s="337"/>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38"/>
      <c r="B27" s="339"/>
      <c r="C27" s="192"/>
      <c r="D27" s="192"/>
      <c r="E27" s="193" t="s">
        <v>187</v>
      </c>
      <c r="F27" s="192"/>
      <c r="G27" s="324">
        <f>美加!Q7</f>
        <v>0</v>
      </c>
      <c r="H27" s="325"/>
      <c r="I27" s="325"/>
      <c r="J27" s="325"/>
      <c r="K27" s="325"/>
      <c r="L27" s="326"/>
      <c r="M27" s="324">
        <f>美加!W7</f>
        <v>0</v>
      </c>
      <c r="N27" s="325"/>
      <c r="O27" s="325"/>
      <c r="P27" s="325"/>
      <c r="Q27" s="325"/>
      <c r="R27" s="326"/>
      <c r="S27" s="324">
        <f>美加!AC7</f>
        <v>0</v>
      </c>
      <c r="T27" s="325"/>
      <c r="U27" s="325"/>
      <c r="V27" s="325"/>
      <c r="W27" s="325"/>
      <c r="X27" s="326"/>
      <c r="Y27" s="324">
        <f>美加!AI7</f>
        <v>0</v>
      </c>
      <c r="Z27" s="325"/>
      <c r="AA27" s="325"/>
      <c r="AB27" s="325"/>
      <c r="AC27" s="325"/>
      <c r="AD27" s="326"/>
      <c r="AE27" s="324">
        <f>美加!AO7</f>
        <v>0</v>
      </c>
      <c r="AF27" s="325"/>
      <c r="AG27" s="325"/>
      <c r="AH27" s="325"/>
      <c r="AI27" s="325"/>
      <c r="AJ27" s="326"/>
      <c r="AK27" s="324">
        <f>美加!AU7</f>
        <v>0</v>
      </c>
      <c r="AL27" s="325"/>
      <c r="AM27" s="325"/>
      <c r="AN27" s="325"/>
      <c r="AO27" s="325"/>
      <c r="AP27" s="326"/>
      <c r="AQ27" s="324">
        <f>美加!BA7</f>
        <v>0</v>
      </c>
      <c r="AR27" s="325"/>
      <c r="AS27" s="325"/>
      <c r="AT27" s="325"/>
      <c r="AU27" s="325"/>
      <c r="AV27" s="326"/>
      <c r="AW27" s="324">
        <f>美加!BG7</f>
        <v>0</v>
      </c>
      <c r="AX27" s="325"/>
      <c r="AY27" s="325"/>
      <c r="AZ27" s="325"/>
      <c r="BA27" s="325"/>
      <c r="BB27" s="326"/>
      <c r="BC27" s="324">
        <f>美加!BM7</f>
        <v>0</v>
      </c>
      <c r="BD27" s="325"/>
      <c r="BE27" s="325"/>
      <c r="BF27" s="325"/>
      <c r="BG27" s="325"/>
      <c r="BH27" s="326"/>
      <c r="BI27" s="324">
        <f>美加!BS7</f>
        <v>0</v>
      </c>
      <c r="BJ27" s="325"/>
      <c r="BK27" s="325"/>
      <c r="BL27" s="325"/>
      <c r="BM27" s="325"/>
      <c r="BN27" s="326"/>
      <c r="BO27" s="324">
        <f>美加!BY7</f>
        <v>0</v>
      </c>
      <c r="BP27" s="325"/>
      <c r="BQ27" s="325"/>
      <c r="BR27" s="325"/>
      <c r="BS27" s="325"/>
      <c r="BT27" s="326"/>
      <c r="BU27" s="324">
        <f>美加!CE7</f>
        <v>0</v>
      </c>
      <c r="BV27" s="325"/>
      <c r="BW27" s="325"/>
      <c r="BX27" s="325"/>
      <c r="BY27" s="325"/>
      <c r="BZ27" s="326"/>
      <c r="CA27" s="324">
        <f>美加!CK7</f>
        <v>0</v>
      </c>
      <c r="CB27" s="325"/>
      <c r="CC27" s="325"/>
      <c r="CD27" s="325"/>
      <c r="CE27" s="325"/>
      <c r="CF27" s="326"/>
      <c r="CG27" s="324">
        <f>美加!CQ7</f>
        <v>0</v>
      </c>
      <c r="CH27" s="325"/>
      <c r="CI27" s="325"/>
      <c r="CJ27" s="325"/>
      <c r="CK27" s="325"/>
      <c r="CL27" s="326"/>
      <c r="CM27" s="324">
        <f>美加!CW7</f>
        <v>0</v>
      </c>
      <c r="CN27" s="325"/>
      <c r="CO27" s="325"/>
      <c r="CP27" s="325"/>
      <c r="CQ27" s="325"/>
      <c r="CR27" s="326"/>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34" t="s">
        <v>198</v>
      </c>
      <c r="B29" s="335"/>
      <c r="C29" s="188"/>
      <c r="D29" s="188"/>
      <c r="E29" s="189" t="s">
        <v>257</v>
      </c>
      <c r="F29" s="188"/>
      <c r="G29" s="322">
        <f>镑日!Q4</f>
        <v>0</v>
      </c>
      <c r="H29" s="323"/>
      <c r="I29" s="323"/>
      <c r="J29" s="323"/>
      <c r="K29" s="323"/>
      <c r="L29" s="323"/>
      <c r="M29" s="322">
        <f>镑日!W4</f>
        <v>0</v>
      </c>
      <c r="N29" s="323"/>
      <c r="O29" s="323"/>
      <c r="P29" s="323"/>
      <c r="Q29" s="323"/>
      <c r="R29" s="323"/>
      <c r="S29" s="322">
        <f>镑日!AC4</f>
        <v>0</v>
      </c>
      <c r="T29" s="323"/>
      <c r="U29" s="323"/>
      <c r="V29" s="323"/>
      <c r="W29" s="323"/>
      <c r="X29" s="323"/>
      <c r="Y29" s="322">
        <f>镑日!AI4</f>
        <v>0</v>
      </c>
      <c r="Z29" s="323"/>
      <c r="AA29" s="323"/>
      <c r="AB29" s="323"/>
      <c r="AC29" s="323"/>
      <c r="AD29" s="323"/>
      <c r="AE29" s="322">
        <f>镑日!AO4</f>
        <v>0</v>
      </c>
      <c r="AF29" s="323"/>
      <c r="AG29" s="323"/>
      <c r="AH29" s="323"/>
      <c r="AI29" s="323"/>
      <c r="AJ29" s="323"/>
      <c r="AK29" s="322">
        <f>镑日!AU4</f>
        <v>0</v>
      </c>
      <c r="AL29" s="323"/>
      <c r="AM29" s="323"/>
      <c r="AN29" s="323"/>
      <c r="AO29" s="323"/>
      <c r="AP29" s="323"/>
      <c r="AQ29" s="322">
        <f>镑日!BA4</f>
        <v>0</v>
      </c>
      <c r="AR29" s="323"/>
      <c r="AS29" s="323"/>
      <c r="AT29" s="323"/>
      <c r="AU29" s="323"/>
      <c r="AV29" s="323"/>
      <c r="AW29" s="322">
        <f>镑日!BG4</f>
        <v>0</v>
      </c>
      <c r="AX29" s="323"/>
      <c r="AY29" s="323"/>
      <c r="AZ29" s="323"/>
      <c r="BA29" s="323"/>
      <c r="BB29" s="323"/>
      <c r="BC29" s="322">
        <f>镑日!BM4</f>
        <v>0</v>
      </c>
      <c r="BD29" s="323"/>
      <c r="BE29" s="323"/>
      <c r="BF29" s="323"/>
      <c r="BG29" s="323"/>
      <c r="BH29" s="323"/>
      <c r="BI29" s="322">
        <f>镑日!BS4</f>
        <v>0</v>
      </c>
      <c r="BJ29" s="323"/>
      <c r="BK29" s="323"/>
      <c r="BL29" s="323"/>
      <c r="BM29" s="323"/>
      <c r="BN29" s="323"/>
      <c r="BO29" s="322">
        <f>镑日!BY4</f>
        <v>0</v>
      </c>
      <c r="BP29" s="323"/>
      <c r="BQ29" s="323"/>
      <c r="BR29" s="323"/>
      <c r="BS29" s="323"/>
      <c r="BT29" s="323"/>
      <c r="BU29" s="322">
        <f>镑日!CE4</f>
        <v>0</v>
      </c>
      <c r="BV29" s="323"/>
      <c r="BW29" s="323"/>
      <c r="BX29" s="323"/>
      <c r="BY29" s="323"/>
      <c r="BZ29" s="323"/>
      <c r="CA29" s="322">
        <f>镑日!CK4</f>
        <v>0</v>
      </c>
      <c r="CB29" s="323"/>
      <c r="CC29" s="323"/>
      <c r="CD29" s="323"/>
      <c r="CE29" s="323"/>
      <c r="CF29" s="323"/>
      <c r="CG29" s="322">
        <f>镑日!CQ4</f>
        <v>0</v>
      </c>
      <c r="CH29" s="323"/>
      <c r="CI29" s="323"/>
      <c r="CJ29" s="323"/>
      <c r="CK29" s="323"/>
      <c r="CL29" s="323"/>
      <c r="CM29" s="322">
        <f>镑日!CW4</f>
        <v>0</v>
      </c>
      <c r="CN29" s="323"/>
      <c r="CO29" s="323"/>
      <c r="CP29" s="323"/>
      <c r="CQ29" s="323"/>
      <c r="CR29" s="323"/>
    </row>
    <row r="30" spans="1:96" ht="16.8" customHeight="1">
      <c r="A30" s="336"/>
      <c r="B30" s="337"/>
      <c r="C30" s="188"/>
      <c r="D30" s="188"/>
      <c r="E30" s="189" t="s">
        <v>184</v>
      </c>
      <c r="F30" s="188"/>
      <c r="G30" s="322" t="str">
        <f>镑日!Q5</f>
        <v>上</v>
      </c>
      <c r="H30" s="323"/>
      <c r="I30" s="323"/>
      <c r="J30" s="323"/>
      <c r="K30" s="323"/>
      <c r="L30" s="323"/>
      <c r="M30" s="322" t="str">
        <f>镑日!W5</f>
        <v>盘</v>
      </c>
      <c r="N30" s="323"/>
      <c r="O30" s="323"/>
      <c r="P30" s="323"/>
      <c r="Q30" s="323"/>
      <c r="R30" s="323"/>
      <c r="S30" s="322" t="str">
        <f>镑日!AC5</f>
        <v>盘</v>
      </c>
      <c r="T30" s="323"/>
      <c r="U30" s="323"/>
      <c r="V30" s="323"/>
      <c r="W30" s="323"/>
      <c r="X30" s="323"/>
      <c r="Y30" s="322" t="str">
        <f>镑日!AI5</f>
        <v>盘</v>
      </c>
      <c r="Z30" s="323"/>
      <c r="AA30" s="323"/>
      <c r="AB30" s="323"/>
      <c r="AC30" s="323"/>
      <c r="AD30" s="323"/>
      <c r="AE30" s="322" t="str">
        <f>镑日!AO5</f>
        <v>上</v>
      </c>
      <c r="AF30" s="323"/>
      <c r="AG30" s="323"/>
      <c r="AH30" s="323"/>
      <c r="AI30" s="323"/>
      <c r="AJ30" s="323"/>
      <c r="AK30" s="322" t="str">
        <f>镑日!AU5</f>
        <v>盘</v>
      </c>
      <c r="AL30" s="323"/>
      <c r="AM30" s="323"/>
      <c r="AN30" s="323"/>
      <c r="AO30" s="323"/>
      <c r="AP30" s="323"/>
      <c r="AQ30" s="322" t="str">
        <f>镑日!BA5</f>
        <v>盘</v>
      </c>
      <c r="AR30" s="323"/>
      <c r="AS30" s="323"/>
      <c r="AT30" s="323"/>
      <c r="AU30" s="323"/>
      <c r="AV30" s="323"/>
      <c r="AW30" s="322" t="str">
        <f>镑日!BG5</f>
        <v>盘</v>
      </c>
      <c r="AX30" s="323"/>
      <c r="AY30" s="323"/>
      <c r="AZ30" s="323"/>
      <c r="BA30" s="323"/>
      <c r="BB30" s="323"/>
      <c r="BC30" s="322" t="str">
        <f>镑日!BM5</f>
        <v>盘</v>
      </c>
      <c r="BD30" s="323"/>
      <c r="BE30" s="323"/>
      <c r="BF30" s="323"/>
      <c r="BG30" s="323"/>
      <c r="BH30" s="323"/>
      <c r="BI30" s="322" t="str">
        <f>镑日!BS5</f>
        <v>盘</v>
      </c>
      <c r="BJ30" s="323"/>
      <c r="BK30" s="323"/>
      <c r="BL30" s="323"/>
      <c r="BM30" s="323"/>
      <c r="BN30" s="323"/>
      <c r="BO30" s="322" t="str">
        <f>镑日!BY5</f>
        <v>下</v>
      </c>
      <c r="BP30" s="323"/>
      <c r="BQ30" s="323"/>
      <c r="BR30" s="323"/>
      <c r="BS30" s="323"/>
      <c r="BT30" s="323"/>
      <c r="BU30" s="322">
        <f>镑日!CE5</f>
        <v>0</v>
      </c>
      <c r="BV30" s="323"/>
      <c r="BW30" s="323"/>
      <c r="BX30" s="323"/>
      <c r="BY30" s="323"/>
      <c r="BZ30" s="323"/>
      <c r="CA30" s="322">
        <f>镑日!CK5</f>
        <v>0</v>
      </c>
      <c r="CB30" s="323"/>
      <c r="CC30" s="323"/>
      <c r="CD30" s="323"/>
      <c r="CE30" s="323"/>
      <c r="CF30" s="323"/>
      <c r="CG30" s="322">
        <f>镑日!CQ5</f>
        <v>0</v>
      </c>
      <c r="CH30" s="323"/>
      <c r="CI30" s="323"/>
      <c r="CJ30" s="323"/>
      <c r="CK30" s="323"/>
      <c r="CL30" s="323"/>
      <c r="CM30" s="322">
        <f>镑日!CW5</f>
        <v>0</v>
      </c>
      <c r="CN30" s="323"/>
      <c r="CO30" s="323"/>
      <c r="CP30" s="323"/>
      <c r="CQ30" s="323"/>
      <c r="CR30" s="323"/>
    </row>
    <row r="31" spans="1:96" ht="16.8" customHeight="1">
      <c r="A31" s="336"/>
      <c r="B31" s="337"/>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38"/>
      <c r="B32" s="339"/>
      <c r="C32" s="192"/>
      <c r="D32" s="192"/>
      <c r="E32" s="193" t="s">
        <v>187</v>
      </c>
      <c r="F32" s="192"/>
      <c r="G32" s="324">
        <f>镑日!Q7</f>
        <v>0</v>
      </c>
      <c r="H32" s="325"/>
      <c r="I32" s="325"/>
      <c r="J32" s="325"/>
      <c r="K32" s="325"/>
      <c r="L32" s="326"/>
      <c r="M32" s="324">
        <f>镑日!W7</f>
        <v>0</v>
      </c>
      <c r="N32" s="325"/>
      <c r="O32" s="325"/>
      <c r="P32" s="325"/>
      <c r="Q32" s="325"/>
      <c r="R32" s="326"/>
      <c r="S32" s="324">
        <f>镑日!AC7</f>
        <v>0</v>
      </c>
      <c r="T32" s="325"/>
      <c r="U32" s="325"/>
      <c r="V32" s="325"/>
      <c r="W32" s="325"/>
      <c r="X32" s="326"/>
      <c r="Y32" s="324">
        <f>镑日!AI7</f>
        <v>0</v>
      </c>
      <c r="Z32" s="325"/>
      <c r="AA32" s="325"/>
      <c r="AB32" s="325"/>
      <c r="AC32" s="325"/>
      <c r="AD32" s="326"/>
      <c r="AE32" s="324">
        <f>镑日!AO7</f>
        <v>0</v>
      </c>
      <c r="AF32" s="325"/>
      <c r="AG32" s="325"/>
      <c r="AH32" s="325"/>
      <c r="AI32" s="325"/>
      <c r="AJ32" s="326"/>
      <c r="AK32" s="324">
        <f>镑日!AU7</f>
        <v>0</v>
      </c>
      <c r="AL32" s="325"/>
      <c r="AM32" s="325"/>
      <c r="AN32" s="325"/>
      <c r="AO32" s="325"/>
      <c r="AP32" s="326"/>
      <c r="AQ32" s="324">
        <f>镑日!BA7</f>
        <v>0</v>
      </c>
      <c r="AR32" s="325"/>
      <c r="AS32" s="325"/>
      <c r="AT32" s="325"/>
      <c r="AU32" s="325"/>
      <c r="AV32" s="326"/>
      <c r="AW32" s="324">
        <f>镑日!BG7</f>
        <v>0</v>
      </c>
      <c r="AX32" s="325"/>
      <c r="AY32" s="325"/>
      <c r="AZ32" s="325"/>
      <c r="BA32" s="325"/>
      <c r="BB32" s="326"/>
      <c r="BC32" s="324">
        <f>镑日!BM7</f>
        <v>0</v>
      </c>
      <c r="BD32" s="325"/>
      <c r="BE32" s="325"/>
      <c r="BF32" s="325"/>
      <c r="BG32" s="325"/>
      <c r="BH32" s="326"/>
      <c r="BI32" s="324">
        <f>镑日!BS7</f>
        <v>0</v>
      </c>
      <c r="BJ32" s="325"/>
      <c r="BK32" s="325"/>
      <c r="BL32" s="325"/>
      <c r="BM32" s="325"/>
      <c r="BN32" s="326"/>
      <c r="BO32" s="324">
        <f>镑日!BY7</f>
        <v>0</v>
      </c>
      <c r="BP32" s="325"/>
      <c r="BQ32" s="325"/>
      <c r="BR32" s="325"/>
      <c r="BS32" s="325"/>
      <c r="BT32" s="326"/>
      <c r="BU32" s="324">
        <f>镑日!CE7</f>
        <v>0</v>
      </c>
      <c r="BV32" s="325"/>
      <c r="BW32" s="325"/>
      <c r="BX32" s="325"/>
      <c r="BY32" s="325"/>
      <c r="BZ32" s="326"/>
      <c r="CA32" s="324">
        <f>镑日!CK7</f>
        <v>0</v>
      </c>
      <c r="CB32" s="325"/>
      <c r="CC32" s="325"/>
      <c r="CD32" s="325"/>
      <c r="CE32" s="325"/>
      <c r="CF32" s="326"/>
      <c r="CG32" s="324">
        <f>镑日!CQ7</f>
        <v>0</v>
      </c>
      <c r="CH32" s="325"/>
      <c r="CI32" s="325"/>
      <c r="CJ32" s="325"/>
      <c r="CK32" s="325"/>
      <c r="CL32" s="326"/>
      <c r="CM32" s="324">
        <f>镑日!CW7</f>
        <v>0</v>
      </c>
      <c r="CN32" s="325"/>
      <c r="CO32" s="325"/>
      <c r="CP32" s="325"/>
      <c r="CQ32" s="325"/>
      <c r="CR32" s="326"/>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34" t="s">
        <v>199</v>
      </c>
      <c r="B34" s="335"/>
      <c r="C34" s="188"/>
      <c r="D34" s="188"/>
      <c r="E34" s="189" t="s">
        <v>257</v>
      </c>
      <c r="F34" s="188"/>
      <c r="G34" s="322">
        <f>磅美!Q4</f>
        <v>0</v>
      </c>
      <c r="H34" s="323"/>
      <c r="I34" s="323"/>
      <c r="J34" s="323"/>
      <c r="K34" s="323"/>
      <c r="L34" s="323"/>
      <c r="M34" s="322">
        <f>磅美!W4</f>
        <v>0</v>
      </c>
      <c r="N34" s="323"/>
      <c r="O34" s="323"/>
      <c r="P34" s="323"/>
      <c r="Q34" s="323"/>
      <c r="R34" s="323"/>
      <c r="S34" s="322">
        <f>磅美!AC4</f>
        <v>0</v>
      </c>
      <c r="T34" s="323"/>
      <c r="U34" s="323"/>
      <c r="V34" s="323"/>
      <c r="W34" s="323"/>
      <c r="X34" s="323"/>
      <c r="Y34" s="322">
        <f>磅美!AI4</f>
        <v>0</v>
      </c>
      <c r="Z34" s="323"/>
      <c r="AA34" s="323"/>
      <c r="AB34" s="323"/>
      <c r="AC34" s="323"/>
      <c r="AD34" s="323"/>
      <c r="AE34" s="322">
        <f>磅美!AO4</f>
        <v>0</v>
      </c>
      <c r="AF34" s="323"/>
      <c r="AG34" s="323"/>
      <c r="AH34" s="323"/>
      <c r="AI34" s="323"/>
      <c r="AJ34" s="323"/>
      <c r="AK34" s="322">
        <f>磅美!AU4</f>
        <v>0</v>
      </c>
      <c r="AL34" s="323"/>
      <c r="AM34" s="323"/>
      <c r="AN34" s="323"/>
      <c r="AO34" s="323"/>
      <c r="AP34" s="323"/>
      <c r="AQ34" s="322">
        <f>磅美!BA4</f>
        <v>0</v>
      </c>
      <c r="AR34" s="323"/>
      <c r="AS34" s="323"/>
      <c r="AT34" s="323"/>
      <c r="AU34" s="323"/>
      <c r="AV34" s="323"/>
      <c r="AW34" s="322">
        <f>磅美!BG4</f>
        <v>0</v>
      </c>
      <c r="AX34" s="323"/>
      <c r="AY34" s="323"/>
      <c r="AZ34" s="323"/>
      <c r="BA34" s="323"/>
      <c r="BB34" s="323"/>
      <c r="BC34" s="322">
        <f>磅美!BM4</f>
        <v>0</v>
      </c>
      <c r="BD34" s="323"/>
      <c r="BE34" s="323"/>
      <c r="BF34" s="323"/>
      <c r="BG34" s="323"/>
      <c r="BH34" s="323"/>
      <c r="BI34" s="322">
        <f>磅美!BS4</f>
        <v>0</v>
      </c>
      <c r="BJ34" s="323"/>
      <c r="BK34" s="323"/>
      <c r="BL34" s="323"/>
      <c r="BM34" s="323"/>
      <c r="BN34" s="323"/>
      <c r="BO34" s="322">
        <f>磅美!BY4</f>
        <v>0</v>
      </c>
      <c r="BP34" s="323"/>
      <c r="BQ34" s="323"/>
      <c r="BR34" s="323"/>
      <c r="BS34" s="323"/>
      <c r="BT34" s="323"/>
      <c r="BU34" s="322">
        <f>磅美!CE4</f>
        <v>0</v>
      </c>
      <c r="BV34" s="323"/>
      <c r="BW34" s="323"/>
      <c r="BX34" s="323"/>
      <c r="BY34" s="323"/>
      <c r="BZ34" s="323"/>
      <c r="CA34" s="322">
        <f>磅美!CK4</f>
        <v>0</v>
      </c>
      <c r="CB34" s="323"/>
      <c r="CC34" s="323"/>
      <c r="CD34" s="323"/>
      <c r="CE34" s="323"/>
      <c r="CF34" s="323"/>
      <c r="CG34" s="322">
        <f>磅美!CQ4</f>
        <v>0</v>
      </c>
      <c r="CH34" s="323"/>
      <c r="CI34" s="323"/>
      <c r="CJ34" s="323"/>
      <c r="CK34" s="323"/>
      <c r="CL34" s="323"/>
      <c r="CM34" s="322">
        <f>磅美!CW4</f>
        <v>0</v>
      </c>
      <c r="CN34" s="323"/>
      <c r="CO34" s="323"/>
      <c r="CP34" s="323"/>
      <c r="CQ34" s="323"/>
      <c r="CR34" s="323"/>
    </row>
    <row r="35" spans="1:96" ht="16.8" customHeight="1">
      <c r="A35" s="336"/>
      <c r="B35" s="337"/>
      <c r="C35" s="188"/>
      <c r="D35" s="188"/>
      <c r="E35" s="189" t="s">
        <v>184</v>
      </c>
      <c r="F35" s="188"/>
      <c r="G35" s="322" t="str">
        <f>磅美!Q5</f>
        <v>下</v>
      </c>
      <c r="H35" s="323"/>
      <c r="I35" s="323"/>
      <c r="J35" s="323"/>
      <c r="K35" s="323"/>
      <c r="L35" s="323"/>
      <c r="M35" s="322" t="str">
        <f>磅美!W5</f>
        <v>下</v>
      </c>
      <c r="N35" s="323"/>
      <c r="O35" s="323"/>
      <c r="P35" s="323"/>
      <c r="Q35" s="323"/>
      <c r="R35" s="323"/>
      <c r="S35" s="322" t="str">
        <f>磅美!AC5</f>
        <v>下</v>
      </c>
      <c r="T35" s="323"/>
      <c r="U35" s="323"/>
      <c r="V35" s="323"/>
      <c r="W35" s="323"/>
      <c r="X35" s="323"/>
      <c r="Y35" s="322" t="str">
        <f>磅美!AI5</f>
        <v>盘</v>
      </c>
      <c r="Z35" s="323"/>
      <c r="AA35" s="323"/>
      <c r="AB35" s="323"/>
      <c r="AC35" s="323"/>
      <c r="AD35" s="323"/>
      <c r="AE35" s="322" t="str">
        <f>磅美!AO5</f>
        <v>上</v>
      </c>
      <c r="AF35" s="323"/>
      <c r="AG35" s="323"/>
      <c r="AH35" s="323"/>
      <c r="AI35" s="323"/>
      <c r="AJ35" s="323"/>
      <c r="AK35" s="322" t="str">
        <f>磅美!AU5</f>
        <v>盘</v>
      </c>
      <c r="AL35" s="323"/>
      <c r="AM35" s="323"/>
      <c r="AN35" s="323"/>
      <c r="AO35" s="323"/>
      <c r="AP35" s="323"/>
      <c r="AQ35" s="322" t="str">
        <f>磅美!BA5</f>
        <v>上</v>
      </c>
      <c r="AR35" s="323"/>
      <c r="AS35" s="323"/>
      <c r="AT35" s="323"/>
      <c r="AU35" s="323"/>
      <c r="AV35" s="323"/>
      <c r="AW35" s="322" t="str">
        <f>磅美!BG5</f>
        <v>上</v>
      </c>
      <c r="AX35" s="323"/>
      <c r="AY35" s="323"/>
      <c r="AZ35" s="323"/>
      <c r="BA35" s="323"/>
      <c r="BB35" s="323"/>
      <c r="BC35" s="322" t="str">
        <f>磅美!BM5</f>
        <v>上</v>
      </c>
      <c r="BD35" s="323"/>
      <c r="BE35" s="323"/>
      <c r="BF35" s="323"/>
      <c r="BG35" s="323"/>
      <c r="BH35" s="323"/>
      <c r="BI35" s="322" t="str">
        <f>磅美!BS5</f>
        <v>盘</v>
      </c>
      <c r="BJ35" s="323"/>
      <c r="BK35" s="323"/>
      <c r="BL35" s="323"/>
      <c r="BM35" s="323"/>
      <c r="BN35" s="323"/>
      <c r="BO35" s="322" t="str">
        <f>磅美!BY5</f>
        <v>盘</v>
      </c>
      <c r="BP35" s="323"/>
      <c r="BQ35" s="323"/>
      <c r="BR35" s="323"/>
      <c r="BS35" s="323"/>
      <c r="BT35" s="323"/>
      <c r="BU35" s="322">
        <f>磅美!CE5</f>
        <v>0</v>
      </c>
      <c r="BV35" s="323"/>
      <c r="BW35" s="323"/>
      <c r="BX35" s="323"/>
      <c r="BY35" s="323"/>
      <c r="BZ35" s="323"/>
      <c r="CA35" s="322">
        <f>磅美!CK5</f>
        <v>0</v>
      </c>
      <c r="CB35" s="323"/>
      <c r="CC35" s="323"/>
      <c r="CD35" s="323"/>
      <c r="CE35" s="323"/>
      <c r="CF35" s="323"/>
      <c r="CG35" s="322">
        <f>磅美!CQ5</f>
        <v>0</v>
      </c>
      <c r="CH35" s="323"/>
      <c r="CI35" s="323"/>
      <c r="CJ35" s="323"/>
      <c r="CK35" s="323"/>
      <c r="CL35" s="323"/>
      <c r="CM35" s="322">
        <f>磅美!CW5</f>
        <v>0</v>
      </c>
      <c r="CN35" s="323"/>
      <c r="CO35" s="323"/>
      <c r="CP35" s="323"/>
      <c r="CQ35" s="323"/>
      <c r="CR35" s="323"/>
    </row>
    <row r="36" spans="1:96" ht="16.8" customHeight="1">
      <c r="A36" s="336"/>
      <c r="B36" s="337"/>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38"/>
      <c r="B37" s="339"/>
      <c r="C37" s="192"/>
      <c r="D37" s="192"/>
      <c r="E37" s="193" t="s">
        <v>187</v>
      </c>
      <c r="F37" s="192"/>
      <c r="G37" s="324">
        <f>磅美!Q7</f>
        <v>0</v>
      </c>
      <c r="H37" s="325"/>
      <c r="I37" s="325"/>
      <c r="J37" s="325"/>
      <c r="K37" s="325"/>
      <c r="L37" s="326"/>
      <c r="M37" s="324">
        <f>磅美!W7</f>
        <v>0</v>
      </c>
      <c r="N37" s="325"/>
      <c r="O37" s="325"/>
      <c r="P37" s="325"/>
      <c r="Q37" s="325"/>
      <c r="R37" s="326"/>
      <c r="S37" s="324">
        <f>磅美!AC7</f>
        <v>0</v>
      </c>
      <c r="T37" s="325"/>
      <c r="U37" s="325"/>
      <c r="V37" s="325"/>
      <c r="W37" s="325"/>
      <c r="X37" s="326"/>
      <c r="Y37" s="324">
        <f>磅美!AI7</f>
        <v>0</v>
      </c>
      <c r="Z37" s="325"/>
      <c r="AA37" s="325"/>
      <c r="AB37" s="325"/>
      <c r="AC37" s="325"/>
      <c r="AD37" s="326"/>
      <c r="AE37" s="324">
        <f>磅美!AO7</f>
        <v>0</v>
      </c>
      <c r="AF37" s="325"/>
      <c r="AG37" s="325"/>
      <c r="AH37" s="325"/>
      <c r="AI37" s="325"/>
      <c r="AJ37" s="326"/>
      <c r="AK37" s="324">
        <f>磅美!AU7</f>
        <v>0</v>
      </c>
      <c r="AL37" s="325"/>
      <c r="AM37" s="325"/>
      <c r="AN37" s="325"/>
      <c r="AO37" s="325"/>
      <c r="AP37" s="326"/>
      <c r="AQ37" s="324">
        <f>磅美!BA7</f>
        <v>0</v>
      </c>
      <c r="AR37" s="325"/>
      <c r="AS37" s="325"/>
      <c r="AT37" s="325"/>
      <c r="AU37" s="325"/>
      <c r="AV37" s="326"/>
      <c r="AW37" s="324">
        <f>磅美!BG7</f>
        <v>0</v>
      </c>
      <c r="AX37" s="325"/>
      <c r="AY37" s="325"/>
      <c r="AZ37" s="325"/>
      <c r="BA37" s="325"/>
      <c r="BB37" s="326"/>
      <c r="BC37" s="324">
        <f>磅美!BM7</f>
        <v>0</v>
      </c>
      <c r="BD37" s="325"/>
      <c r="BE37" s="325"/>
      <c r="BF37" s="325"/>
      <c r="BG37" s="325"/>
      <c r="BH37" s="326"/>
      <c r="BI37" s="324">
        <f>磅美!BS7</f>
        <v>0</v>
      </c>
      <c r="BJ37" s="325"/>
      <c r="BK37" s="325"/>
      <c r="BL37" s="325"/>
      <c r="BM37" s="325"/>
      <c r="BN37" s="326"/>
      <c r="BO37" s="324">
        <f>磅美!BY7</f>
        <v>0</v>
      </c>
      <c r="BP37" s="325"/>
      <c r="BQ37" s="325"/>
      <c r="BR37" s="325"/>
      <c r="BS37" s="325"/>
      <c r="BT37" s="326"/>
      <c r="BU37" s="324">
        <f>磅美!CE7</f>
        <v>0</v>
      </c>
      <c r="BV37" s="325"/>
      <c r="BW37" s="325"/>
      <c r="BX37" s="325"/>
      <c r="BY37" s="325"/>
      <c r="BZ37" s="326"/>
      <c r="CA37" s="324">
        <f>磅美!CK7</f>
        <v>0</v>
      </c>
      <c r="CB37" s="325"/>
      <c r="CC37" s="325"/>
      <c r="CD37" s="325"/>
      <c r="CE37" s="325"/>
      <c r="CF37" s="326"/>
      <c r="CG37" s="324">
        <f>磅美!CQ7</f>
        <v>0</v>
      </c>
      <c r="CH37" s="325"/>
      <c r="CI37" s="325"/>
      <c r="CJ37" s="325"/>
      <c r="CK37" s="325"/>
      <c r="CL37" s="326"/>
      <c r="CM37" s="324">
        <f>磅美!CW7</f>
        <v>0</v>
      </c>
      <c r="CN37" s="325"/>
      <c r="CO37" s="325"/>
      <c r="CP37" s="325"/>
      <c r="CQ37" s="325"/>
      <c r="CR37" s="326"/>
    </row>
    <row r="38" spans="1:96">
      <c r="C38" s="24"/>
    </row>
    <row r="39" spans="1:96">
      <c r="M39" s="24" t="s">
        <v>224</v>
      </c>
      <c r="AL39" s="24" t="s">
        <v>227</v>
      </c>
      <c r="AX39" s="24" t="s">
        <v>227</v>
      </c>
    </row>
    <row r="40" spans="1:96">
      <c r="AQ40" s="250" t="s">
        <v>228</v>
      </c>
      <c r="BC40" s="250" t="s">
        <v>239</v>
      </c>
    </row>
  </sheetData>
  <mergeCells count="337">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 ref="CA27:CF27"/>
    <mergeCell ref="Y32:AD32"/>
    <mergeCell ref="AE32:AJ32"/>
    <mergeCell ref="AK32:AP32"/>
    <mergeCell ref="AQ32:AV32"/>
    <mergeCell ref="AW32:BB32"/>
    <mergeCell ref="BC32:BH32"/>
    <mergeCell ref="BI32:BN32"/>
    <mergeCell ref="BO32:BT32"/>
    <mergeCell ref="BU32:BZ3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AW17:BB17"/>
    <mergeCell ref="BC17:BH17"/>
    <mergeCell ref="BI17:BN17"/>
    <mergeCell ref="BO17:BT17"/>
    <mergeCell ref="BU17:BZ17"/>
    <mergeCell ref="CA17:CF17"/>
    <mergeCell ref="AQ15:AV15"/>
    <mergeCell ref="AW15:BB15"/>
    <mergeCell ref="BC15:BH15"/>
    <mergeCell ref="BI15:BN15"/>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29:B32"/>
    <mergeCell ref="G34:L34"/>
    <mergeCell ref="M34:R34"/>
    <mergeCell ref="S34:X34"/>
    <mergeCell ref="G20:L20"/>
    <mergeCell ref="M20:R20"/>
    <mergeCell ref="S20:X20"/>
    <mergeCell ref="G30:L30"/>
    <mergeCell ref="M30:R30"/>
    <mergeCell ref="S30:X30"/>
    <mergeCell ref="G32:L32"/>
    <mergeCell ref="M32:R32"/>
    <mergeCell ref="S32:X32"/>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AK35:AP35"/>
    <mergeCell ref="AQ35:AV35"/>
    <mergeCell ref="AW35:BB35"/>
    <mergeCell ref="BC35:BH35"/>
    <mergeCell ref="BI35:BN35"/>
    <mergeCell ref="AK30:AP30"/>
    <mergeCell ref="AQ30:AV30"/>
    <mergeCell ref="AW30:BB30"/>
    <mergeCell ref="BC30:BH30"/>
    <mergeCell ref="BI30:BN30"/>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40" t="s">
        <v>161</v>
      </c>
      <c r="B1" s="340"/>
      <c r="C1" s="340"/>
      <c r="D1" s="340"/>
      <c r="E1" s="340"/>
      <c r="F1" s="340"/>
      <c r="G1" s="340"/>
      <c r="H1" s="340"/>
    </row>
    <row r="2" spans="1:8">
      <c r="A2" s="340"/>
      <c r="B2" s="340"/>
      <c r="C2" s="340"/>
      <c r="D2" s="340"/>
      <c r="E2" s="340"/>
      <c r="F2" s="340"/>
      <c r="G2" s="340"/>
      <c r="H2" s="340"/>
    </row>
    <row r="3" spans="1:8">
      <c r="A3" s="340"/>
      <c r="B3" s="340"/>
      <c r="C3" s="340"/>
      <c r="D3" s="340"/>
      <c r="E3" s="340"/>
      <c r="F3" s="340"/>
      <c r="G3" s="340"/>
      <c r="H3" s="340"/>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41" t="s">
        <v>171</v>
      </c>
      <c r="B1" s="342"/>
      <c r="C1" s="342"/>
      <c r="D1" s="342"/>
      <c r="E1" s="342"/>
      <c r="F1" s="342"/>
      <c r="G1" s="342"/>
      <c r="H1" s="342"/>
      <c r="I1" s="342"/>
      <c r="J1" s="342"/>
      <c r="K1" s="342"/>
      <c r="L1" s="342"/>
      <c r="M1" s="342"/>
      <c r="N1" s="342"/>
      <c r="O1" s="342"/>
      <c r="P1" s="342"/>
      <c r="Q1" s="342"/>
      <c r="R1" s="342"/>
      <c r="S1" s="342"/>
      <c r="T1" s="342"/>
      <c r="U1" s="342"/>
      <c r="V1" s="342"/>
      <c r="W1" s="342"/>
    </row>
    <row r="2" spans="1:23" ht="88.2" customHeight="1">
      <c r="A2" s="342"/>
      <c r="B2" s="342"/>
      <c r="C2" s="342"/>
      <c r="D2" s="342"/>
      <c r="E2" s="342"/>
      <c r="F2" s="342"/>
      <c r="G2" s="342"/>
      <c r="H2" s="342"/>
      <c r="I2" s="342"/>
      <c r="J2" s="342"/>
      <c r="K2" s="342"/>
      <c r="L2" s="342"/>
      <c r="M2" s="342"/>
      <c r="N2" s="342"/>
      <c r="O2" s="342"/>
      <c r="P2" s="342"/>
      <c r="Q2" s="342"/>
      <c r="R2" s="342"/>
      <c r="S2" s="342"/>
      <c r="T2" s="342"/>
      <c r="U2" s="342"/>
      <c r="V2" s="342"/>
      <c r="W2" s="342"/>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Normal="100" workbookViewId="0">
      <selection activeCell="D4" sqref="D4:F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43"/>
      <c r="L18" s="343"/>
      <c r="M18" s="343"/>
      <c r="N18" s="343"/>
      <c r="O18" s="343"/>
      <c r="P18" s="343"/>
    </row>
    <row r="19" spans="4:16" ht="18">
      <c r="E19" s="108" t="s">
        <v>82</v>
      </c>
      <c r="K19" s="343"/>
      <c r="L19" s="343"/>
      <c r="M19" s="343"/>
      <c r="N19" s="343"/>
      <c r="O19" s="343"/>
      <c r="P19" s="343"/>
    </row>
    <row r="20" spans="4:16" ht="31.2">
      <c r="D20" s="17" t="s">
        <v>84</v>
      </c>
      <c r="K20" s="343"/>
      <c r="L20" s="343"/>
      <c r="M20" s="343"/>
      <c r="N20" s="343"/>
      <c r="O20" s="343"/>
      <c r="P20" s="343"/>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tabSelected="1" workbookViewId="0">
      <pane xSplit="1" ySplit="4" topLeftCell="B113" activePane="bottomRight" state="frozen"/>
      <selection pane="topRight" activeCell="B1" sqref="B1"/>
      <selection pane="bottomLeft" activeCell="A5" sqref="A5"/>
      <selection pane="bottomRight" activeCell="O126" sqref="O126"/>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5.664062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304" t="s">
        <v>15</v>
      </c>
      <c r="J3" s="305"/>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301"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302"/>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302"/>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303"/>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301"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302"/>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302"/>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303"/>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302"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302"/>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302"/>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303"/>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302"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302"/>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302"/>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302"/>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302"/>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301"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302"/>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302"/>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303"/>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302"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302"/>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302"/>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302"/>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301"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302"/>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302"/>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302"/>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303"/>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302"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302"/>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302"/>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302"/>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301"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302"/>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302"/>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303"/>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301"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302"/>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302"/>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302"/>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303"/>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301"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302"/>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302"/>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303"/>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301"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302"/>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302"/>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302"/>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297" t="s">
        <v>62</v>
      </c>
      <c r="Y55" s="297"/>
      <c r="Z55" s="297"/>
      <c r="AA55" s="297"/>
      <c r="AB55" s="297"/>
      <c r="AC55" s="297"/>
      <c r="AD55" s="297"/>
    </row>
    <row r="56" spans="1:30" ht="15" customHeight="1" thickBot="1">
      <c r="A56" s="303"/>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297"/>
      <c r="Y56" s="297"/>
      <c r="Z56" s="297"/>
      <c r="AA56" s="297"/>
      <c r="AB56" s="297"/>
      <c r="AC56" s="297"/>
      <c r="AD56" s="297"/>
    </row>
    <row r="57" spans="1:30" ht="14.4" customHeight="1">
      <c r="A57" s="298"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297"/>
      <c r="Y57" s="297"/>
      <c r="Z57" s="297"/>
      <c r="AA57" s="297"/>
      <c r="AB57" s="297"/>
      <c r="AC57" s="297"/>
      <c r="AD57" s="297"/>
    </row>
    <row r="58" spans="1:30">
      <c r="A58" s="299"/>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299"/>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300"/>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298"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299"/>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299"/>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300"/>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298"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299"/>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299"/>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300"/>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299"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299"/>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299"/>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299"/>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299"/>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298"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299"/>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299"/>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300"/>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299"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299"/>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299"/>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297" t="s">
        <v>89</v>
      </c>
      <c r="X80" s="297"/>
      <c r="Y80" s="297"/>
      <c r="Z80" s="297"/>
      <c r="AA80" s="297"/>
      <c r="AB80" s="297"/>
      <c r="AC80" s="297"/>
    </row>
    <row r="81" spans="1:29" ht="15" thickBot="1">
      <c r="A81" s="299"/>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297"/>
      <c r="X81" s="297"/>
      <c r="Y81" s="297"/>
      <c r="Z81" s="297"/>
      <c r="AA81" s="297"/>
      <c r="AB81" s="297"/>
      <c r="AC81" s="297"/>
    </row>
    <row r="82" spans="1:29">
      <c r="A82" s="298"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297"/>
      <c r="X82" s="297"/>
      <c r="Y82" s="297"/>
      <c r="Z82" s="297"/>
      <c r="AA82" s="297"/>
      <c r="AB82" s="297"/>
      <c r="AC82" s="297"/>
    </row>
    <row r="83" spans="1:29">
      <c r="A83" s="299"/>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299"/>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299"/>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300"/>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299"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299"/>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299"/>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299"/>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298"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299"/>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299"/>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299"/>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300"/>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299"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6">
      <c r="A97" s="299"/>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6">
      <c r="A98" s="299"/>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6" ht="15" thickBot="1">
      <c r="A99" s="299"/>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6">
      <c r="A100" s="298"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6">
      <c r="A101" s="299"/>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6">
      <c r="A102" s="299"/>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6" ht="15" thickBot="1">
      <c r="A103" s="300"/>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279</v>
      </c>
    </row>
    <row r="104" spans="1:26">
      <c r="A104" s="298" t="s">
        <v>12</v>
      </c>
      <c r="B104" s="43">
        <v>48</v>
      </c>
      <c r="C104" s="5">
        <v>43430</v>
      </c>
      <c r="D104" s="2">
        <v>43436</v>
      </c>
      <c r="E104" s="47">
        <f t="shared" si="16"/>
        <v>2525.2474092134798</v>
      </c>
      <c r="F104" s="47">
        <f t="shared" si="17"/>
        <v>960.9315990428147</v>
      </c>
      <c r="G104" s="47">
        <f t="shared" si="18"/>
        <v>303.41755985835579</v>
      </c>
      <c r="H104" s="48"/>
      <c r="I104" s="118">
        <v>36.299999999999997</v>
      </c>
      <c r="J104" s="50">
        <f t="shared" si="15"/>
        <v>0.03</v>
      </c>
      <c r="K104" s="96">
        <f t="shared" si="19"/>
        <v>35.549999999999997</v>
      </c>
      <c r="L104" s="48"/>
      <c r="M104" s="48"/>
      <c r="N104" s="48">
        <v>0</v>
      </c>
      <c r="O104" s="48">
        <v>0</v>
      </c>
      <c r="P104" s="48">
        <v>0</v>
      </c>
      <c r="Q104" s="48">
        <v>0</v>
      </c>
      <c r="R104" s="38"/>
      <c r="V104" s="35" t="s">
        <v>281</v>
      </c>
    </row>
    <row r="105" spans="1:26">
      <c r="A105" s="299"/>
      <c r="B105" s="41">
        <v>49</v>
      </c>
      <c r="C105" s="6">
        <v>43437</v>
      </c>
      <c r="D105" s="3">
        <v>43443</v>
      </c>
      <c r="E105" s="51">
        <f t="shared" si="16"/>
        <v>2626.2573055820189</v>
      </c>
      <c r="F105" s="51">
        <f t="shared" si="17"/>
        <v>989.75954701409921</v>
      </c>
      <c r="G105" s="51">
        <f t="shared" si="18"/>
        <v>312.52008665410648</v>
      </c>
      <c r="H105" s="52"/>
      <c r="I105" s="52">
        <v>32.700000000000003</v>
      </c>
      <c r="J105" s="54">
        <f t="shared" si="15"/>
        <v>-7.1999999999999884E-2</v>
      </c>
      <c r="K105" s="96">
        <f t="shared" si="19"/>
        <v>34.75</v>
      </c>
      <c r="L105" s="52"/>
      <c r="M105" s="52"/>
      <c r="N105" s="53">
        <v>0</v>
      </c>
      <c r="O105" s="53">
        <v>0</v>
      </c>
      <c r="P105" s="53">
        <v>0</v>
      </c>
      <c r="Q105" s="53">
        <v>0</v>
      </c>
      <c r="V105" s="35" t="s">
        <v>295</v>
      </c>
    </row>
    <row r="106" spans="1:26">
      <c r="A106" s="299"/>
      <c r="B106" s="41">
        <v>50</v>
      </c>
      <c r="C106" s="6">
        <v>43444</v>
      </c>
      <c r="D106" s="3">
        <v>43450</v>
      </c>
      <c r="E106" s="51">
        <f t="shared" si="16"/>
        <v>2731.3075978052998</v>
      </c>
      <c r="F106" s="51">
        <f t="shared" si="17"/>
        <v>1019.4523334245222</v>
      </c>
      <c r="G106" s="51">
        <f t="shared" si="18"/>
        <v>321.8956892537297</v>
      </c>
      <c r="H106" s="52"/>
      <c r="I106" s="53">
        <v>30</v>
      </c>
      <c r="J106" s="54">
        <f t="shared" si="15"/>
        <v>-5.4000000000000055E-2</v>
      </c>
      <c r="K106" s="96">
        <f t="shared" si="19"/>
        <v>33.450000000000003</v>
      </c>
      <c r="L106" s="52"/>
      <c r="M106" s="52"/>
      <c r="N106" s="53">
        <v>0</v>
      </c>
      <c r="O106" s="53">
        <v>0</v>
      </c>
      <c r="P106" s="53">
        <v>0</v>
      </c>
      <c r="Q106" s="53">
        <v>0</v>
      </c>
      <c r="V106" s="35" t="s">
        <v>301</v>
      </c>
    </row>
    <row r="107" spans="1:26">
      <c r="A107" s="299"/>
      <c r="B107" s="41">
        <v>51</v>
      </c>
      <c r="C107" s="6">
        <v>43451</v>
      </c>
      <c r="D107" s="3">
        <v>43457</v>
      </c>
      <c r="E107" s="51">
        <f t="shared" si="16"/>
        <v>2840.5599017175118</v>
      </c>
      <c r="F107" s="51">
        <f t="shared" si="17"/>
        <v>1050.0359034272578</v>
      </c>
      <c r="G107" s="51">
        <f t="shared" si="18"/>
        <v>331.55255993134159</v>
      </c>
      <c r="H107" s="52"/>
      <c r="I107" s="53">
        <v>27</v>
      </c>
      <c r="J107" s="54">
        <f t="shared" si="15"/>
        <v>-0.06</v>
      </c>
      <c r="K107" s="96">
        <f t="shared" si="19"/>
        <v>31.5</v>
      </c>
      <c r="L107" s="52"/>
      <c r="M107" s="52"/>
      <c r="N107" s="53">
        <v>0</v>
      </c>
      <c r="O107" s="53">
        <v>0</v>
      </c>
      <c r="P107" s="53">
        <v>0</v>
      </c>
      <c r="Q107" s="53">
        <v>0</v>
      </c>
    </row>
    <row r="108" spans="1:26" ht="15" thickBot="1">
      <c r="A108" s="300"/>
      <c r="B108" s="44">
        <v>52</v>
      </c>
      <c r="C108" s="7">
        <v>43458</v>
      </c>
      <c r="D108" s="4">
        <v>43464</v>
      </c>
      <c r="E108" s="66">
        <f t="shared" si="16"/>
        <v>2954.1822977862125</v>
      </c>
      <c r="F108" s="66">
        <f t="shared" si="17"/>
        <v>1081.5369805300757</v>
      </c>
      <c r="G108" s="66">
        <f t="shared" si="18"/>
        <v>341.49913672928187</v>
      </c>
      <c r="H108" s="57"/>
      <c r="I108" s="57">
        <v>27.6</v>
      </c>
      <c r="J108" s="59">
        <f t="shared" si="15"/>
        <v>1.2000000000000028E-2</v>
      </c>
      <c r="K108" s="97">
        <f t="shared" si="19"/>
        <v>29.325000000000003</v>
      </c>
      <c r="L108" s="57"/>
      <c r="M108" s="57"/>
      <c r="N108" s="57">
        <v>0</v>
      </c>
      <c r="O108" s="57">
        <v>0</v>
      </c>
      <c r="P108" s="57">
        <v>0</v>
      </c>
      <c r="Q108" s="57">
        <v>0</v>
      </c>
      <c r="R108" s="61"/>
      <c r="V108" s="21" t="s">
        <v>302</v>
      </c>
      <c r="W108" s="21" t="s">
        <v>302</v>
      </c>
      <c r="X108" s="21" t="s">
        <v>302</v>
      </c>
      <c r="Y108" s="21" t="s">
        <v>302</v>
      </c>
      <c r="Z108" s="21" t="s">
        <v>302</v>
      </c>
    </row>
    <row r="109" spans="1:26">
      <c r="A109" s="298" t="s">
        <v>1</v>
      </c>
      <c r="B109" s="42">
        <v>1</v>
      </c>
      <c r="C109" s="6">
        <v>43465</v>
      </c>
      <c r="D109" s="3">
        <v>43471</v>
      </c>
      <c r="I109" s="53">
        <v>27</v>
      </c>
      <c r="J109" s="54">
        <f t="shared" ref="J109:J111" si="20">(I109-I108)/G$1</f>
        <v>-1.2000000000000028E-2</v>
      </c>
      <c r="K109" s="96">
        <f t="shared" ref="K109:K111" si="21">SUM(I106:I109)/4</f>
        <v>27.9</v>
      </c>
    </row>
    <row r="110" spans="1:26">
      <c r="A110" s="299"/>
      <c r="B110" s="41">
        <v>2</v>
      </c>
      <c r="C110" s="6">
        <v>43472</v>
      </c>
      <c r="D110" s="3">
        <v>43478</v>
      </c>
      <c r="I110" s="53">
        <v>27</v>
      </c>
      <c r="J110" s="54">
        <f t="shared" si="20"/>
        <v>0</v>
      </c>
      <c r="K110" s="96">
        <f t="shared" si="21"/>
        <v>27.15</v>
      </c>
      <c r="S110" s="85" t="s">
        <v>305</v>
      </c>
    </row>
    <row r="111" spans="1:26">
      <c r="A111" s="299"/>
      <c r="B111" s="41">
        <v>3</v>
      </c>
      <c r="C111" s="6">
        <v>43479</v>
      </c>
      <c r="D111" s="3">
        <v>43485</v>
      </c>
      <c r="E111" s="294"/>
      <c r="F111" s="294"/>
      <c r="G111" s="294"/>
      <c r="H111" s="294"/>
      <c r="I111" s="295">
        <v>27.7</v>
      </c>
      <c r="J111" s="54">
        <f t="shared" si="20"/>
        <v>1.3999999999999986E-2</v>
      </c>
      <c r="K111" s="96">
        <f t="shared" si="21"/>
        <v>27.324999999999999</v>
      </c>
      <c r="V111" s="35" t="s">
        <v>303</v>
      </c>
    </row>
    <row r="112" spans="1:26">
      <c r="A112" s="299"/>
      <c r="B112" s="41">
        <v>4</v>
      </c>
      <c r="C112" s="6">
        <v>43486</v>
      </c>
      <c r="D112" s="3">
        <v>43492</v>
      </c>
      <c r="I112" s="53">
        <v>27</v>
      </c>
      <c r="J112" s="54">
        <f t="shared" ref="J112:J126" si="22">(I112-I111)/G$1</f>
        <v>-1.3999999999999986E-2</v>
      </c>
      <c r="K112" s="96">
        <f t="shared" ref="K112:K126" si="23">SUM(I109:I112)/4</f>
        <v>27.175000000000001</v>
      </c>
    </row>
    <row r="113" spans="1:20" ht="15" thickBot="1">
      <c r="A113" s="300"/>
      <c r="B113" s="41">
        <v>5</v>
      </c>
      <c r="C113" s="6">
        <v>43493</v>
      </c>
      <c r="D113" s="3">
        <v>43499</v>
      </c>
      <c r="I113" s="53">
        <v>26.5</v>
      </c>
      <c r="J113" s="54">
        <f t="shared" si="22"/>
        <v>-0.01</v>
      </c>
      <c r="K113" s="96">
        <f t="shared" si="23"/>
        <v>27.05</v>
      </c>
    </row>
    <row r="114" spans="1:20">
      <c r="A114" s="298" t="s">
        <v>2</v>
      </c>
      <c r="B114" s="41">
        <v>6</v>
      </c>
      <c r="C114" s="6">
        <v>43500</v>
      </c>
      <c r="D114" s="3">
        <v>43506</v>
      </c>
      <c r="I114" s="67">
        <v>25.7</v>
      </c>
      <c r="J114" s="54">
        <f t="shared" si="22"/>
        <v>-1.6000000000000014E-2</v>
      </c>
      <c r="K114" s="96">
        <f t="shared" si="23"/>
        <v>26.725000000000001</v>
      </c>
    </row>
    <row r="115" spans="1:20">
      <c r="A115" s="299"/>
      <c r="B115" s="41">
        <v>7</v>
      </c>
      <c r="C115" s="6">
        <v>43507</v>
      </c>
      <c r="D115" s="3">
        <v>43513</v>
      </c>
      <c r="I115" s="67">
        <v>23.7</v>
      </c>
      <c r="J115" s="54">
        <f t="shared" si="22"/>
        <v>-0.04</v>
      </c>
      <c r="K115" s="96">
        <f t="shared" si="23"/>
        <v>25.725000000000001</v>
      </c>
      <c r="S115" s="85" t="s">
        <v>306</v>
      </c>
    </row>
    <row r="116" spans="1:20">
      <c r="A116" s="299"/>
      <c r="B116" s="41">
        <v>8</v>
      </c>
      <c r="C116" s="6">
        <v>43514</v>
      </c>
      <c r="D116" s="3">
        <v>43520</v>
      </c>
      <c r="I116" s="67">
        <v>20</v>
      </c>
      <c r="J116" s="54">
        <f t="shared" si="22"/>
        <v>-7.3999999999999982E-2</v>
      </c>
      <c r="K116" s="96">
        <f t="shared" si="23"/>
        <v>23.975000000000001</v>
      </c>
    </row>
    <row r="117" spans="1:20" ht="15" thickBot="1">
      <c r="A117" s="300"/>
      <c r="B117" s="41">
        <v>9</v>
      </c>
      <c r="C117" s="6">
        <v>43521</v>
      </c>
      <c r="D117" s="3">
        <v>43527</v>
      </c>
      <c r="I117" s="77">
        <v>22.6</v>
      </c>
      <c r="J117" s="54">
        <f t="shared" si="22"/>
        <v>5.2000000000000025E-2</v>
      </c>
      <c r="K117" s="96">
        <f t="shared" si="23"/>
        <v>23</v>
      </c>
    </row>
    <row r="118" spans="1:20">
      <c r="A118" s="298" t="s">
        <v>3</v>
      </c>
      <c r="B118" s="41">
        <v>10</v>
      </c>
      <c r="C118" s="6">
        <v>43528</v>
      </c>
      <c r="D118" s="3">
        <v>43534</v>
      </c>
      <c r="I118" s="77">
        <v>23.6</v>
      </c>
      <c r="J118" s="54">
        <f t="shared" si="22"/>
        <v>0.02</v>
      </c>
      <c r="K118" s="96">
        <f t="shared" si="23"/>
        <v>22.475000000000001</v>
      </c>
      <c r="S118" s="85" t="s">
        <v>305</v>
      </c>
    </row>
    <row r="119" spans="1:20">
      <c r="A119" s="299"/>
      <c r="B119" s="41">
        <v>11</v>
      </c>
      <c r="C119" s="6">
        <v>43535</v>
      </c>
      <c r="D119" s="3">
        <v>43541</v>
      </c>
      <c r="I119" s="53">
        <v>23.3</v>
      </c>
      <c r="J119" s="54">
        <f t="shared" si="22"/>
        <v>-6.000000000000014E-3</v>
      </c>
      <c r="K119" s="96">
        <f t="shared" si="23"/>
        <v>22.375</v>
      </c>
    </row>
    <row r="120" spans="1:20">
      <c r="A120" s="299"/>
      <c r="B120" s="41">
        <v>12</v>
      </c>
      <c r="C120" s="6">
        <v>43542</v>
      </c>
      <c r="D120" s="3">
        <v>43548</v>
      </c>
      <c r="I120" s="77">
        <v>25.5</v>
      </c>
      <c r="J120" s="54">
        <f t="shared" si="22"/>
        <v>4.3999999999999984E-2</v>
      </c>
      <c r="K120" s="96">
        <f t="shared" si="23"/>
        <v>23.75</v>
      </c>
    </row>
    <row r="121" spans="1:20" ht="15" thickBot="1">
      <c r="A121" s="300"/>
      <c r="B121" s="41">
        <v>13</v>
      </c>
      <c r="C121" s="6">
        <v>43549</v>
      </c>
      <c r="D121" s="3">
        <v>43555</v>
      </c>
      <c r="I121" s="53">
        <v>23.5</v>
      </c>
      <c r="J121" s="54">
        <f t="shared" si="22"/>
        <v>-0.04</v>
      </c>
      <c r="K121" s="96">
        <f t="shared" si="23"/>
        <v>23.975000000000001</v>
      </c>
      <c r="S121" s="85" t="s">
        <v>304</v>
      </c>
      <c r="T121" s="90" t="s">
        <v>307</v>
      </c>
    </row>
    <row r="122" spans="1:20">
      <c r="A122" s="306" t="s">
        <v>4</v>
      </c>
      <c r="B122" s="131">
        <v>14</v>
      </c>
      <c r="C122" s="6">
        <v>43556</v>
      </c>
      <c r="D122" s="3">
        <v>43562</v>
      </c>
      <c r="H122">
        <v>50</v>
      </c>
      <c r="I122" s="67">
        <v>20.9</v>
      </c>
      <c r="J122" s="54">
        <f t="shared" si="22"/>
        <v>-5.2000000000000025E-2</v>
      </c>
      <c r="K122" s="96">
        <f t="shared" si="23"/>
        <v>23.299999999999997</v>
      </c>
    </row>
    <row r="123" spans="1:20">
      <c r="A123" s="307"/>
      <c r="B123" s="131">
        <v>15</v>
      </c>
      <c r="C123" s="6">
        <v>43563</v>
      </c>
      <c r="D123" s="3">
        <v>43569</v>
      </c>
      <c r="H123">
        <v>49.3</v>
      </c>
      <c r="I123" s="67">
        <v>20.5</v>
      </c>
      <c r="J123" s="54">
        <f t="shared" si="22"/>
        <v>-7.9999999999999724E-3</v>
      </c>
      <c r="K123" s="96">
        <f t="shared" si="23"/>
        <v>22.6</v>
      </c>
    </row>
    <row r="124" spans="1:20">
      <c r="A124" s="307"/>
      <c r="B124" s="131">
        <v>16</v>
      </c>
      <c r="C124" s="6">
        <v>43570</v>
      </c>
      <c r="D124" s="3">
        <v>43576</v>
      </c>
      <c r="H124">
        <v>48.6</v>
      </c>
      <c r="I124" s="53">
        <v>20.6</v>
      </c>
      <c r="J124" s="54">
        <f t="shared" si="22"/>
        <v>2.0000000000000282E-3</v>
      </c>
      <c r="K124" s="96">
        <f t="shared" si="23"/>
        <v>21.375</v>
      </c>
    </row>
    <row r="125" spans="1:20">
      <c r="A125" s="307"/>
      <c r="B125" s="131">
        <v>17</v>
      </c>
      <c r="C125" s="6">
        <v>43577</v>
      </c>
      <c r="D125" s="3">
        <v>43583</v>
      </c>
      <c r="I125" s="53">
        <v>100</v>
      </c>
      <c r="J125" s="54">
        <f t="shared" si="22"/>
        <v>1.5880000000000001</v>
      </c>
      <c r="K125" s="96">
        <f t="shared" si="23"/>
        <v>40.5</v>
      </c>
    </row>
    <row r="126" spans="1:20" ht="15" thickBot="1">
      <c r="A126" s="308"/>
      <c r="B126" s="131">
        <v>18</v>
      </c>
      <c r="C126" s="6">
        <v>43584</v>
      </c>
      <c r="D126" s="3">
        <v>43590</v>
      </c>
      <c r="I126" s="53">
        <v>100</v>
      </c>
      <c r="J126" s="54">
        <f t="shared" si="22"/>
        <v>0</v>
      </c>
      <c r="K126" s="96">
        <f t="shared" si="23"/>
        <v>60.274999999999999</v>
      </c>
    </row>
    <row r="127" spans="1:20">
      <c r="A127" s="298" t="s">
        <v>5</v>
      </c>
      <c r="B127" s="41">
        <v>19</v>
      </c>
      <c r="C127" s="6">
        <v>43591</v>
      </c>
      <c r="D127" s="3">
        <v>43597</v>
      </c>
      <c r="I127" s="53">
        <v>100</v>
      </c>
      <c r="J127" s="54">
        <f t="shared" ref="J127:J130" si="24">(I127-I126)/G$1</f>
        <v>0</v>
      </c>
      <c r="K127" s="96">
        <f t="shared" ref="K127:K130" si="25">SUM(I124:I127)/4</f>
        <v>80.150000000000006</v>
      </c>
    </row>
    <row r="128" spans="1:20">
      <c r="A128" s="299"/>
      <c r="B128" s="41">
        <v>20</v>
      </c>
      <c r="C128" s="6">
        <v>43598</v>
      </c>
      <c r="D128" s="3">
        <v>43604</v>
      </c>
      <c r="I128" s="53">
        <v>100</v>
      </c>
      <c r="J128" s="54">
        <f t="shared" si="24"/>
        <v>0</v>
      </c>
      <c r="K128" s="96">
        <f t="shared" si="25"/>
        <v>100</v>
      </c>
    </row>
    <row r="129" spans="1:18">
      <c r="A129" s="299"/>
      <c r="B129" s="41">
        <v>21</v>
      </c>
      <c r="C129" s="6">
        <v>43605</v>
      </c>
      <c r="D129" s="3">
        <v>43611</v>
      </c>
      <c r="I129" s="53">
        <v>100</v>
      </c>
      <c r="J129" s="54">
        <f t="shared" si="24"/>
        <v>0</v>
      </c>
      <c r="K129" s="96">
        <f t="shared" si="25"/>
        <v>100</v>
      </c>
    </row>
    <row r="130" spans="1:18" ht="15" thickBot="1">
      <c r="A130" s="300"/>
      <c r="B130" s="41">
        <v>22</v>
      </c>
      <c r="C130" s="6">
        <v>43612</v>
      </c>
      <c r="D130" s="3">
        <v>43618</v>
      </c>
      <c r="I130" s="53">
        <v>100</v>
      </c>
      <c r="J130" s="54">
        <f t="shared" si="24"/>
        <v>0</v>
      </c>
      <c r="K130" s="96">
        <f t="shared" si="25"/>
        <v>100</v>
      </c>
    </row>
    <row r="131" spans="1:18">
      <c r="A131" s="306" t="s">
        <v>6</v>
      </c>
      <c r="B131" s="131">
        <v>23</v>
      </c>
      <c r="C131" s="6">
        <v>43619</v>
      </c>
      <c r="D131" s="3">
        <v>43625</v>
      </c>
      <c r="I131" s="53">
        <v>100</v>
      </c>
      <c r="J131" s="54">
        <f t="shared" ref="J131:J142" si="26">(I131-I130)/G$1</f>
        <v>0</v>
      </c>
      <c r="K131" s="96">
        <f t="shared" ref="K131:K142" si="27">SUM(I128:I131)/4</f>
        <v>100</v>
      </c>
    </row>
    <row r="132" spans="1:18">
      <c r="A132" s="307"/>
      <c r="B132" s="131">
        <v>24</v>
      </c>
      <c r="C132" s="6">
        <v>43626</v>
      </c>
      <c r="D132" s="3">
        <v>43632</v>
      </c>
      <c r="I132" s="53">
        <v>100</v>
      </c>
      <c r="J132" s="54">
        <f t="shared" si="26"/>
        <v>0</v>
      </c>
      <c r="K132" s="96">
        <f t="shared" si="27"/>
        <v>100</v>
      </c>
    </row>
    <row r="133" spans="1:18">
      <c r="A133" s="307"/>
      <c r="B133" s="131">
        <v>25</v>
      </c>
      <c r="C133" s="6">
        <v>43633</v>
      </c>
      <c r="D133" s="3">
        <v>43639</v>
      </c>
      <c r="I133" s="53">
        <v>100</v>
      </c>
      <c r="J133" s="54">
        <f t="shared" si="26"/>
        <v>0</v>
      </c>
      <c r="K133" s="96">
        <f t="shared" si="27"/>
        <v>100</v>
      </c>
    </row>
    <row r="134" spans="1:18" ht="15" thickBot="1">
      <c r="A134" s="308"/>
      <c r="B134" s="131">
        <v>26</v>
      </c>
      <c r="C134" s="6">
        <v>43640</v>
      </c>
      <c r="D134" s="3">
        <v>43646</v>
      </c>
      <c r="I134" s="53">
        <v>100</v>
      </c>
      <c r="J134" s="54">
        <f t="shared" si="26"/>
        <v>0</v>
      </c>
      <c r="K134" s="96">
        <f t="shared" si="27"/>
        <v>100</v>
      </c>
    </row>
    <row r="135" spans="1:18">
      <c r="A135" s="306" t="s">
        <v>7</v>
      </c>
      <c r="B135" s="131">
        <v>27</v>
      </c>
      <c r="C135" s="6">
        <v>43647</v>
      </c>
      <c r="D135" s="3">
        <v>43653</v>
      </c>
      <c r="I135" s="53">
        <v>100</v>
      </c>
      <c r="J135" s="54">
        <f t="shared" si="26"/>
        <v>0</v>
      </c>
      <c r="K135" s="96">
        <f t="shared" si="27"/>
        <v>100</v>
      </c>
    </row>
    <row r="136" spans="1:18">
      <c r="A136" s="307"/>
      <c r="B136" s="131">
        <v>28</v>
      </c>
      <c r="C136" s="6">
        <v>43654</v>
      </c>
      <c r="D136" s="3">
        <v>43660</v>
      </c>
      <c r="I136" s="53">
        <v>100</v>
      </c>
      <c r="J136" s="54">
        <f t="shared" si="26"/>
        <v>0</v>
      </c>
      <c r="K136" s="96">
        <f t="shared" si="27"/>
        <v>100</v>
      </c>
    </row>
    <row r="137" spans="1:18">
      <c r="A137" s="307"/>
      <c r="B137" s="131">
        <v>29</v>
      </c>
      <c r="C137" s="6">
        <v>43661</v>
      </c>
      <c r="D137" s="3">
        <v>43667</v>
      </c>
      <c r="I137" s="53">
        <v>100</v>
      </c>
      <c r="J137" s="54">
        <f t="shared" si="26"/>
        <v>0</v>
      </c>
      <c r="K137" s="96">
        <f t="shared" si="27"/>
        <v>100</v>
      </c>
    </row>
    <row r="138" spans="1:18" ht="15" thickBot="1">
      <c r="A138" s="308"/>
      <c r="B138" s="131">
        <v>30</v>
      </c>
      <c r="C138" s="6">
        <v>43668</v>
      </c>
      <c r="D138" s="3">
        <v>43674</v>
      </c>
      <c r="I138" s="53">
        <v>100</v>
      </c>
      <c r="J138" s="54">
        <f t="shared" si="26"/>
        <v>0</v>
      </c>
      <c r="K138" s="96">
        <f t="shared" si="27"/>
        <v>100</v>
      </c>
    </row>
    <row r="139" spans="1:18">
      <c r="A139" s="306" t="s">
        <v>8</v>
      </c>
      <c r="B139" s="131">
        <v>31</v>
      </c>
      <c r="C139" s="6">
        <v>43675</v>
      </c>
      <c r="D139" s="3">
        <v>43681</v>
      </c>
      <c r="I139" s="53">
        <v>100</v>
      </c>
      <c r="J139" s="54">
        <f t="shared" si="26"/>
        <v>0</v>
      </c>
      <c r="K139" s="96">
        <f t="shared" si="27"/>
        <v>100</v>
      </c>
    </row>
    <row r="140" spans="1:18">
      <c r="A140" s="307"/>
      <c r="B140" s="131">
        <v>32</v>
      </c>
      <c r="C140" s="6">
        <v>43682</v>
      </c>
      <c r="D140" s="3">
        <v>43688</v>
      </c>
      <c r="I140" s="53">
        <v>100</v>
      </c>
      <c r="J140" s="54">
        <f t="shared" si="26"/>
        <v>0</v>
      </c>
      <c r="K140" s="96">
        <f t="shared" si="27"/>
        <v>100</v>
      </c>
    </row>
    <row r="141" spans="1:18">
      <c r="A141" s="307"/>
      <c r="B141" s="131">
        <v>33</v>
      </c>
      <c r="C141" s="6">
        <v>43689</v>
      </c>
      <c r="D141" s="3">
        <v>43695</v>
      </c>
      <c r="I141" s="53">
        <v>100</v>
      </c>
      <c r="J141" s="54">
        <f t="shared" si="26"/>
        <v>0</v>
      </c>
      <c r="K141" s="96">
        <f t="shared" si="27"/>
        <v>100</v>
      </c>
    </row>
    <row r="142" spans="1:18" ht="15" thickBot="1">
      <c r="A142" s="308"/>
      <c r="B142" s="296">
        <v>34</v>
      </c>
      <c r="C142" s="6">
        <v>43696</v>
      </c>
      <c r="D142" s="3">
        <v>43702</v>
      </c>
      <c r="I142" s="53">
        <v>100</v>
      </c>
      <c r="J142" s="54">
        <f t="shared" si="26"/>
        <v>0</v>
      </c>
      <c r="K142" s="96">
        <f t="shared" si="27"/>
        <v>100</v>
      </c>
    </row>
    <row r="143" spans="1:18">
      <c r="A143" s="68"/>
      <c r="B143" s="43">
        <v>35</v>
      </c>
      <c r="C143" s="5">
        <v>43703</v>
      </c>
      <c r="D143" s="2">
        <v>43709</v>
      </c>
      <c r="E143" s="48"/>
      <c r="F143" s="48"/>
      <c r="G143" s="48"/>
      <c r="H143" s="48"/>
      <c r="I143" s="48"/>
      <c r="J143" s="69"/>
      <c r="K143" s="95"/>
      <c r="L143" s="48"/>
      <c r="M143" s="48"/>
      <c r="N143" s="48"/>
      <c r="O143" s="48"/>
      <c r="P143" s="48"/>
      <c r="Q143" s="48"/>
      <c r="R143" s="38"/>
    </row>
    <row r="144" spans="1:18">
      <c r="A144" s="70"/>
      <c r="B144" s="41">
        <v>36</v>
      </c>
      <c r="C144" s="6">
        <v>43710</v>
      </c>
      <c r="D144" s="3">
        <v>43716</v>
      </c>
      <c r="E144" s="52"/>
      <c r="F144" s="52"/>
      <c r="G144" s="52"/>
      <c r="H144" s="52"/>
      <c r="I144" s="52"/>
      <c r="J144" s="71"/>
      <c r="K144" s="96"/>
      <c r="L144" s="52"/>
      <c r="M144" s="52"/>
      <c r="N144" s="52"/>
      <c r="O144" s="52"/>
      <c r="P144" s="52"/>
      <c r="Q144" s="52"/>
    </row>
    <row r="145" spans="1:18">
      <c r="A145" s="70"/>
      <c r="B145" s="41">
        <v>37</v>
      </c>
      <c r="C145" s="6">
        <v>43717</v>
      </c>
      <c r="D145" s="3">
        <v>43723</v>
      </c>
      <c r="E145" s="52"/>
      <c r="F145" s="52"/>
      <c r="G145" s="52"/>
      <c r="H145" s="52"/>
      <c r="I145" s="52"/>
      <c r="J145" s="71"/>
      <c r="K145" s="96"/>
      <c r="L145" s="52"/>
      <c r="M145" s="52"/>
      <c r="N145" s="52"/>
      <c r="O145" s="52"/>
      <c r="P145" s="52"/>
      <c r="Q145" s="52"/>
    </row>
    <row r="146" spans="1:18">
      <c r="A146" s="70"/>
      <c r="B146" s="41">
        <v>38</v>
      </c>
      <c r="C146" s="6">
        <v>43724</v>
      </c>
      <c r="D146" s="3">
        <v>43730</v>
      </c>
      <c r="E146" s="52"/>
      <c r="F146" s="52"/>
      <c r="G146" s="52"/>
      <c r="H146" s="52"/>
      <c r="I146" s="52"/>
      <c r="J146" s="71"/>
      <c r="K146" s="96"/>
      <c r="L146" s="52"/>
      <c r="M146" s="52"/>
      <c r="N146" s="52"/>
      <c r="O146" s="52"/>
      <c r="P146" s="52"/>
      <c r="Q146" s="52"/>
    </row>
    <row r="147" spans="1:18" ht="15" thickBot="1">
      <c r="A147" s="72"/>
      <c r="B147" s="44">
        <v>39</v>
      </c>
      <c r="C147" s="7">
        <v>43731</v>
      </c>
      <c r="D147" s="4">
        <v>43737</v>
      </c>
      <c r="E147" s="57"/>
      <c r="F147" s="57"/>
      <c r="G147" s="57"/>
      <c r="H147" s="57"/>
      <c r="I147" s="57"/>
      <c r="J147" s="73"/>
      <c r="K147" s="97"/>
      <c r="L147" s="57"/>
      <c r="M147" s="57"/>
      <c r="N147" s="57"/>
      <c r="O147" s="57"/>
      <c r="P147" s="57"/>
      <c r="Q147" s="57"/>
      <c r="R147" s="61"/>
    </row>
    <row r="148" spans="1:18">
      <c r="B148" s="42">
        <v>40</v>
      </c>
      <c r="C148" s="6">
        <v>43738</v>
      </c>
      <c r="D148" s="3">
        <v>43744</v>
      </c>
    </row>
    <row r="149" spans="1:18">
      <c r="B149" s="41">
        <v>41</v>
      </c>
      <c r="C149" s="6">
        <v>43745</v>
      </c>
      <c r="D149" s="3">
        <v>43751</v>
      </c>
    </row>
    <row r="150" spans="1:18">
      <c r="B150" s="41">
        <v>42</v>
      </c>
      <c r="C150" s="6">
        <v>43752</v>
      </c>
      <c r="D150" s="3">
        <v>43758</v>
      </c>
    </row>
    <row r="151" spans="1:18" ht="15" thickBot="1">
      <c r="B151" s="45">
        <v>43</v>
      </c>
      <c r="C151" s="6">
        <v>43759</v>
      </c>
      <c r="D151" s="3">
        <v>43765</v>
      </c>
    </row>
    <row r="152" spans="1:18">
      <c r="A152" s="68"/>
      <c r="B152" s="43">
        <v>44</v>
      </c>
      <c r="C152" s="5">
        <v>43766</v>
      </c>
      <c r="D152" s="2">
        <v>43772</v>
      </c>
      <c r="E152" s="48"/>
      <c r="F152" s="48"/>
      <c r="G152" s="48"/>
      <c r="H152" s="48"/>
      <c r="I152" s="48"/>
      <c r="J152" s="69"/>
      <c r="K152" s="95"/>
      <c r="L152" s="48"/>
      <c r="M152" s="48"/>
      <c r="N152" s="48"/>
      <c r="O152" s="48"/>
      <c r="P152" s="48"/>
      <c r="Q152" s="48"/>
      <c r="R152" s="38"/>
    </row>
    <row r="153" spans="1:18">
      <c r="A153" s="70"/>
      <c r="B153" s="41">
        <v>45</v>
      </c>
      <c r="C153" s="6">
        <v>43773</v>
      </c>
      <c r="D153" s="3">
        <v>43779</v>
      </c>
      <c r="E153" s="52"/>
      <c r="F153" s="52"/>
      <c r="G153" s="52"/>
      <c r="H153" s="52"/>
      <c r="I153" s="52"/>
      <c r="J153" s="71"/>
      <c r="K153" s="96"/>
      <c r="L153" s="52"/>
      <c r="M153" s="52"/>
      <c r="N153" s="52"/>
      <c r="O153" s="52"/>
      <c r="P153" s="52"/>
      <c r="Q153" s="52"/>
    </row>
    <row r="154" spans="1:18">
      <c r="A154" s="70"/>
      <c r="B154" s="41">
        <v>46</v>
      </c>
      <c r="C154" s="6">
        <v>43780</v>
      </c>
      <c r="D154" s="3">
        <v>43786</v>
      </c>
      <c r="E154" s="52"/>
      <c r="F154" s="52"/>
      <c r="G154" s="52"/>
      <c r="H154" s="52"/>
      <c r="I154" s="52"/>
      <c r="J154" s="71"/>
      <c r="K154" s="96"/>
      <c r="L154" s="52"/>
      <c r="M154" s="52"/>
      <c r="N154" s="52"/>
      <c r="O154" s="52"/>
      <c r="P154" s="52"/>
      <c r="Q154" s="52"/>
    </row>
    <row r="155" spans="1:18" ht="15" thickBot="1">
      <c r="A155" s="72"/>
      <c r="B155" s="44">
        <v>47</v>
      </c>
      <c r="C155" s="7">
        <v>43787</v>
      </c>
      <c r="D155" s="4">
        <v>43793</v>
      </c>
      <c r="E155" s="57"/>
      <c r="F155" s="57"/>
      <c r="G155" s="57"/>
      <c r="H155" s="57"/>
      <c r="I155" s="57"/>
      <c r="J155" s="73"/>
      <c r="K155" s="97"/>
      <c r="L155" s="57"/>
      <c r="M155" s="57"/>
      <c r="N155" s="57"/>
      <c r="O155" s="57"/>
      <c r="P155" s="57"/>
      <c r="Q155" s="57"/>
      <c r="R155" s="61"/>
    </row>
    <row r="156" spans="1:18">
      <c r="B156" s="42">
        <v>48</v>
      </c>
      <c r="C156" s="6">
        <v>43794</v>
      </c>
      <c r="D156" s="3">
        <v>43800</v>
      </c>
    </row>
    <row r="157" spans="1:18">
      <c r="B157" s="41">
        <v>49</v>
      </c>
      <c r="C157" s="6">
        <v>43801</v>
      </c>
      <c r="D157" s="3">
        <v>43807</v>
      </c>
    </row>
    <row r="158" spans="1:18">
      <c r="B158" s="41">
        <v>50</v>
      </c>
      <c r="C158" s="6">
        <v>43808</v>
      </c>
      <c r="D158" s="3">
        <v>43814</v>
      </c>
    </row>
    <row r="159" spans="1:18">
      <c r="B159" s="41">
        <v>51</v>
      </c>
      <c r="C159" s="6">
        <v>43815</v>
      </c>
      <c r="D159" s="3">
        <v>43821</v>
      </c>
    </row>
    <row r="160" spans="1:18" ht="15" thickBot="1">
      <c r="B160" s="45">
        <v>52</v>
      </c>
      <c r="C160" s="6">
        <v>43822</v>
      </c>
      <c r="D160" s="3">
        <v>43828</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5">
    <mergeCell ref="A139:A142"/>
    <mergeCell ref="A122:A126"/>
    <mergeCell ref="A127:A130"/>
    <mergeCell ref="A118:A121"/>
    <mergeCell ref="A100:A103"/>
    <mergeCell ref="A104:A108"/>
    <mergeCell ref="A131:A134"/>
    <mergeCell ref="A135:A138"/>
    <mergeCell ref="A87:A90"/>
    <mergeCell ref="A91:A95"/>
    <mergeCell ref="A96:A99"/>
    <mergeCell ref="A109:A113"/>
    <mergeCell ref="A114:A117"/>
    <mergeCell ref="A43:A47"/>
    <mergeCell ref="A61:A64"/>
    <mergeCell ref="A65:A68"/>
    <mergeCell ref="A69:A73"/>
    <mergeCell ref="A74:A77"/>
    <mergeCell ref="A26:A29"/>
    <mergeCell ref="I3:J3"/>
    <mergeCell ref="A30:A34"/>
    <mergeCell ref="A35:A38"/>
    <mergeCell ref="A39:A42"/>
    <mergeCell ref="A5:A8"/>
    <mergeCell ref="A9:A12"/>
    <mergeCell ref="A13:A16"/>
    <mergeCell ref="A17:A21"/>
    <mergeCell ref="A22:A25"/>
    <mergeCell ref="W80:AC82"/>
    <mergeCell ref="A57:A60"/>
    <mergeCell ref="X55:AD57"/>
    <mergeCell ref="A48:A51"/>
    <mergeCell ref="A52:A56"/>
    <mergeCell ref="A78:A81"/>
    <mergeCell ref="A82:A86"/>
  </mergeCells>
  <conditionalFormatting sqref="I5:I56 I58:I59">
    <cfRule type="expression" dxfId="23" priority="4">
      <formula>$I5&gt;$F5</formula>
    </cfRule>
  </conditionalFormatting>
  <conditionalFormatting sqref="J5:J142">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10"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220" customFormat="1">
      <c r="B2" s="221"/>
      <c r="C2" s="222"/>
      <c r="D2" s="310" t="s">
        <v>250</v>
      </c>
      <c r="E2" s="311"/>
      <c r="F2" s="311"/>
      <c r="G2" s="311"/>
      <c r="H2" s="311"/>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184</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AU1:AZ1"/>
    <mergeCell ref="Q1:V1"/>
    <mergeCell ref="W1:AB1"/>
    <mergeCell ref="AC1:AH1"/>
    <mergeCell ref="AI1:AN1"/>
    <mergeCell ref="AO1:AT1"/>
    <mergeCell ref="DO1:DT1"/>
    <mergeCell ref="BA1:BF1"/>
    <mergeCell ref="BG1:BL1"/>
    <mergeCell ref="BM1:BR1"/>
    <mergeCell ref="BS1:BX1"/>
    <mergeCell ref="BY1:CD1"/>
    <mergeCell ref="CE1:CJ1"/>
    <mergeCell ref="HM1:HR1"/>
    <mergeCell ref="HS1:HX1"/>
    <mergeCell ref="FE1:FJ1"/>
    <mergeCell ref="FK1:FP1"/>
    <mergeCell ref="FQ1:FV1"/>
    <mergeCell ref="FW1:GB1"/>
    <mergeCell ref="GC1:GH1"/>
    <mergeCell ref="GI1:GN1"/>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D2:H4"/>
    <mergeCell ref="Q4:V4"/>
    <mergeCell ref="W4:AB4"/>
    <mergeCell ref="AC4:AH4"/>
    <mergeCell ref="AI4:AN4"/>
    <mergeCell ref="DI4:DN4"/>
    <mergeCell ref="AU4:AZ4"/>
    <mergeCell ref="BA4:BF4"/>
    <mergeCell ref="BG4:BL4"/>
    <mergeCell ref="BM4:BR4"/>
    <mergeCell ref="BS4:BX4"/>
    <mergeCell ref="BY4:CD4"/>
    <mergeCell ref="CE4:CJ4"/>
    <mergeCell ref="CK4:CP4"/>
    <mergeCell ref="CQ4:CV4"/>
    <mergeCell ref="CW4:DB4"/>
    <mergeCell ref="DC4:DH4"/>
    <mergeCell ref="GC4:GH4"/>
    <mergeCell ref="DO4:DT4"/>
    <mergeCell ref="DU4:DZ4"/>
    <mergeCell ref="EA4:EF4"/>
    <mergeCell ref="EG4:EL4"/>
    <mergeCell ref="EM4:ER4"/>
    <mergeCell ref="ES4:EX4"/>
    <mergeCell ref="EY4:FD4"/>
    <mergeCell ref="FE4:FJ4"/>
    <mergeCell ref="FK4:FP4"/>
    <mergeCell ref="FQ4:FV4"/>
    <mergeCell ref="FW4:GB4"/>
    <mergeCell ref="HS4:HX4"/>
    <mergeCell ref="GI4:GN4"/>
    <mergeCell ref="GO4:GT4"/>
    <mergeCell ref="GU4:GZ4"/>
    <mergeCell ref="HA4:HF4"/>
    <mergeCell ref="HG4:HL4"/>
    <mergeCell ref="HM4:HR4"/>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5"/>
  <sheetViews>
    <sheetView zoomScaleNormal="100" workbookViewId="0">
      <pane xSplit="14052" ySplit="3192" topLeftCell="Q28" activePane="bottomRight"/>
      <selection activeCell="E26" sqref="E26"/>
      <selection pane="topRight" activeCell="E26" sqref="E26"/>
      <selection pane="bottomLeft" activeCell="H27" sqref="H27"/>
      <selection pane="bottomRight" activeCell="S35" sqref="S35:T39"/>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220" customFormat="1">
      <c r="B2" s="221"/>
      <c r="C2" s="222"/>
      <c r="D2" s="310" t="s">
        <v>22</v>
      </c>
      <c r="E2" s="311"/>
      <c r="F2" s="311"/>
      <c r="G2" s="311"/>
      <c r="H2" s="311"/>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219</v>
      </c>
      <c r="R5" s="309"/>
      <c r="S5" s="309"/>
      <c r="T5" s="309"/>
      <c r="U5" s="309"/>
      <c r="V5" s="309"/>
      <c r="W5" s="309" t="s">
        <v>219</v>
      </c>
      <c r="X5" s="309"/>
      <c r="Y5" s="309"/>
      <c r="Z5" s="309"/>
      <c r="AA5" s="309"/>
      <c r="AB5" s="309"/>
      <c r="AC5" s="309" t="s">
        <v>219</v>
      </c>
      <c r="AD5" s="309"/>
      <c r="AE5" s="309"/>
      <c r="AF5" s="309"/>
      <c r="AG5" s="309"/>
      <c r="AH5" s="309"/>
      <c r="AI5" s="309" t="s">
        <v>220</v>
      </c>
      <c r="AJ5" s="309"/>
      <c r="AK5" s="309"/>
      <c r="AL5" s="309"/>
      <c r="AM5" s="309"/>
      <c r="AN5" s="309"/>
      <c r="AO5" s="309" t="s">
        <v>220</v>
      </c>
      <c r="AP5" s="309"/>
      <c r="AQ5" s="309"/>
      <c r="AR5" s="309"/>
      <c r="AS5" s="309"/>
      <c r="AT5" s="309"/>
      <c r="AU5" s="309" t="s">
        <v>220</v>
      </c>
      <c r="AV5" s="309"/>
      <c r="AW5" s="309"/>
      <c r="AX5" s="309"/>
      <c r="AY5" s="309"/>
      <c r="AZ5" s="309"/>
      <c r="BA5" s="309" t="s">
        <v>192</v>
      </c>
      <c r="BB5" s="309"/>
      <c r="BC5" s="309"/>
      <c r="BD5" s="309"/>
      <c r="BE5" s="309"/>
      <c r="BF5" s="309"/>
      <c r="BG5" s="309" t="s">
        <v>192</v>
      </c>
      <c r="BH5" s="309"/>
      <c r="BI5" s="309"/>
      <c r="BJ5" s="309"/>
      <c r="BK5" s="309"/>
      <c r="BL5" s="309"/>
      <c r="BM5" s="309" t="s">
        <v>192</v>
      </c>
      <c r="BN5" s="309"/>
      <c r="BO5" s="309"/>
      <c r="BP5" s="309"/>
      <c r="BQ5" s="309"/>
      <c r="BR5" s="309"/>
      <c r="BS5" s="309" t="s">
        <v>192</v>
      </c>
      <c r="BT5" s="309"/>
      <c r="BU5" s="309"/>
      <c r="BV5" s="309"/>
      <c r="BW5" s="309"/>
      <c r="BX5" s="309"/>
      <c r="BY5" s="309" t="s">
        <v>192</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315"/>
      <c r="EZ7" s="316"/>
      <c r="FA7" s="316"/>
      <c r="FB7" s="316"/>
      <c r="FC7" s="316"/>
      <c r="FD7" s="317"/>
      <c r="FE7" s="315"/>
      <c r="FF7" s="316"/>
      <c r="FG7" s="316"/>
      <c r="FH7" s="316"/>
      <c r="FI7" s="316"/>
      <c r="FJ7" s="317"/>
      <c r="FK7" s="315"/>
      <c r="FL7" s="316"/>
      <c r="FM7" s="316"/>
      <c r="FN7" s="316"/>
      <c r="FO7" s="316"/>
      <c r="FP7" s="317"/>
      <c r="FQ7" s="315"/>
      <c r="FR7" s="316"/>
      <c r="FS7" s="316"/>
      <c r="FT7" s="316"/>
      <c r="FU7" s="316"/>
      <c r="FV7" s="317"/>
      <c r="FW7" s="315"/>
      <c r="FX7" s="316"/>
      <c r="FY7" s="316"/>
      <c r="FZ7" s="316"/>
      <c r="GA7" s="316"/>
      <c r="GB7" s="317"/>
      <c r="GC7" s="315"/>
      <c r="GD7" s="316"/>
      <c r="GE7" s="316"/>
      <c r="GF7" s="316"/>
      <c r="GG7" s="316"/>
      <c r="GH7" s="317"/>
      <c r="GI7" s="315"/>
      <c r="GJ7" s="316"/>
      <c r="GK7" s="316"/>
      <c r="GL7" s="316"/>
      <c r="GM7" s="316"/>
      <c r="GN7" s="317"/>
      <c r="GO7" s="315"/>
      <c r="GP7" s="316"/>
      <c r="GQ7" s="316"/>
      <c r="GR7" s="316"/>
      <c r="GS7" s="316"/>
      <c r="GT7" s="317"/>
      <c r="GU7" s="315"/>
      <c r="GV7" s="316"/>
      <c r="GW7" s="316"/>
      <c r="GX7" s="316"/>
      <c r="GY7" s="316"/>
      <c r="GZ7" s="317"/>
      <c r="HA7" s="315"/>
      <c r="HB7" s="316"/>
      <c r="HC7" s="316"/>
      <c r="HD7" s="316"/>
      <c r="HE7" s="316"/>
      <c r="HF7" s="317"/>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35" t="s">
        <v>26</v>
      </c>
      <c r="C18" s="236">
        <v>43451</v>
      </c>
      <c r="D18" s="237">
        <v>113.29900000000001</v>
      </c>
      <c r="E18" s="238"/>
      <c r="F18" s="239"/>
      <c r="G18" s="239"/>
      <c r="H18" s="237">
        <v>113.27</v>
      </c>
      <c r="I18" s="281">
        <v>43451</v>
      </c>
      <c r="J18" s="237">
        <f t="shared" ref="J18:J19" si="5">IF(B18="卖",D18-H18,H18-D18)*L18</f>
        <v>-2.9000000000010573E-2</v>
      </c>
      <c r="K18" s="240" t="str">
        <f t="shared" si="2"/>
        <v>亏</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sheetData>
  <mergeCells count="142">
    <mergeCell ref="GO7:GT7"/>
    <mergeCell ref="GU7:GZ7"/>
    <mergeCell ref="HA7:HF7"/>
    <mergeCell ref="FK7:FP7"/>
    <mergeCell ref="FQ7:FV7"/>
    <mergeCell ref="FW7:GB7"/>
    <mergeCell ref="GC7:GH7"/>
    <mergeCell ref="GI7:GN7"/>
    <mergeCell ref="EG7:EL7"/>
    <mergeCell ref="EM7:ER7"/>
    <mergeCell ref="ES7:EX7"/>
    <mergeCell ref="EY7:FD7"/>
    <mergeCell ref="FE7:FJ7"/>
    <mergeCell ref="DC7:DH7"/>
    <mergeCell ref="DI7:DN7"/>
    <mergeCell ref="DO7:DT7"/>
    <mergeCell ref="DU7:DZ7"/>
    <mergeCell ref="EA7:EF7"/>
    <mergeCell ref="BY7:CD7"/>
    <mergeCell ref="CE7:CJ7"/>
    <mergeCell ref="CK7:CP7"/>
    <mergeCell ref="CQ7:CV7"/>
    <mergeCell ref="CW7:DB7"/>
    <mergeCell ref="AU7:AZ7"/>
    <mergeCell ref="BA7:BF7"/>
    <mergeCell ref="BG7:BL7"/>
    <mergeCell ref="BM7:BR7"/>
    <mergeCell ref="BS7:BX7"/>
    <mergeCell ref="Q7:V7"/>
    <mergeCell ref="W7:AB7"/>
    <mergeCell ref="AC7:AH7"/>
    <mergeCell ref="AI7:AN7"/>
    <mergeCell ref="AO7:AT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Q1:V1"/>
    <mergeCell ref="W1:AB1"/>
    <mergeCell ref="AC1:AH1"/>
    <mergeCell ref="AI1:AN1"/>
    <mergeCell ref="AO1:AT1"/>
    <mergeCell ref="W5:AB5"/>
    <mergeCell ref="AC5:AH5"/>
    <mergeCell ref="AI5:AN5"/>
    <mergeCell ref="AO5:AT5"/>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8"/>
  <sheetViews>
    <sheetView zoomScaleNormal="100" workbookViewId="0">
      <pane xSplit="12672" ySplit="3192" topLeftCell="P22" activePane="bottomRight"/>
      <selection activeCell="E26" sqref="E26"/>
      <selection pane="topRight" activeCell="E26" sqref="E26"/>
      <selection pane="bottomLeft" activeCell="E26" sqref="E26"/>
      <selection pane="bottomRight" activeCell="R32" sqref="R32:V37"/>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220" customFormat="1">
      <c r="B2" s="221"/>
      <c r="C2" s="222"/>
      <c r="D2" s="310" t="s">
        <v>25</v>
      </c>
      <c r="E2" s="311"/>
      <c r="F2" s="311"/>
      <c r="G2" s="311"/>
      <c r="H2" s="311"/>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257</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220</v>
      </c>
      <c r="R5" s="309"/>
      <c r="S5" s="309"/>
      <c r="T5" s="309"/>
      <c r="U5" s="309"/>
      <c r="V5" s="309"/>
      <c r="W5" s="309" t="s">
        <v>220</v>
      </c>
      <c r="X5" s="309"/>
      <c r="Y5" s="309"/>
      <c r="Z5" s="309"/>
      <c r="AA5" s="309"/>
      <c r="AB5" s="309"/>
      <c r="AC5" s="309" t="s">
        <v>220</v>
      </c>
      <c r="AD5" s="309"/>
      <c r="AE5" s="309"/>
      <c r="AF5" s="309"/>
      <c r="AG5" s="309"/>
      <c r="AH5" s="309"/>
      <c r="AI5" s="309" t="s">
        <v>220</v>
      </c>
      <c r="AJ5" s="309"/>
      <c r="AK5" s="309"/>
      <c r="AL5" s="309"/>
      <c r="AM5" s="309"/>
      <c r="AN5" s="309"/>
      <c r="AO5" s="309" t="s">
        <v>220</v>
      </c>
      <c r="AP5" s="309"/>
      <c r="AQ5" s="309"/>
      <c r="AR5" s="309"/>
      <c r="AS5" s="309"/>
      <c r="AT5" s="309"/>
      <c r="AU5" s="309" t="s">
        <v>192</v>
      </c>
      <c r="AV5" s="309"/>
      <c r="AW5" s="309"/>
      <c r="AX5" s="309"/>
      <c r="AY5" s="309"/>
      <c r="AZ5" s="309"/>
      <c r="BA5" s="309" t="s">
        <v>192</v>
      </c>
      <c r="BB5" s="309"/>
      <c r="BC5" s="309"/>
      <c r="BD5" s="309"/>
      <c r="BE5" s="309"/>
      <c r="BF5" s="309"/>
      <c r="BG5" s="309" t="s">
        <v>192</v>
      </c>
      <c r="BH5" s="309"/>
      <c r="BI5" s="309"/>
      <c r="BJ5" s="309"/>
      <c r="BK5" s="309"/>
      <c r="BL5" s="309"/>
      <c r="BM5" s="309" t="s">
        <v>192</v>
      </c>
      <c r="BN5" s="309"/>
      <c r="BO5" s="309"/>
      <c r="BP5" s="309"/>
      <c r="BQ5" s="309"/>
      <c r="BR5" s="309"/>
      <c r="BS5" s="309" t="s">
        <v>192</v>
      </c>
      <c r="BT5" s="309"/>
      <c r="BU5" s="309"/>
      <c r="BV5" s="309"/>
      <c r="BW5" s="309"/>
      <c r="BX5" s="309"/>
      <c r="BY5" s="309" t="s">
        <v>192</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18"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18"/>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sheetData>
  <mergeCells count="129">
    <mergeCell ref="DI7:DN7"/>
    <mergeCell ref="DO7:DT7"/>
    <mergeCell ref="DU7:DZ7"/>
    <mergeCell ref="CE7:CJ7"/>
    <mergeCell ref="CK7:CP7"/>
    <mergeCell ref="CQ7:CV7"/>
    <mergeCell ref="CW7:DB7"/>
    <mergeCell ref="DC7:DH7"/>
    <mergeCell ref="BA7:BF7"/>
    <mergeCell ref="BG7:BL7"/>
    <mergeCell ref="BM7:BR7"/>
    <mergeCell ref="BS7:BX7"/>
    <mergeCell ref="BY7:CD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Q4:CV4"/>
    <mergeCell ref="CW4:DB4"/>
    <mergeCell ref="DC4:DH4"/>
    <mergeCell ref="BA4:BF4"/>
    <mergeCell ref="BG4:BL4"/>
    <mergeCell ref="BM4:BR4"/>
    <mergeCell ref="BS4:BX4"/>
    <mergeCell ref="BY4:CD4"/>
    <mergeCell ref="EM4:ER4"/>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11" activePane="bottomLeft"/>
      <selection activeCell="E26" sqref="E26"/>
      <selection pane="topRight" activeCell="E26" sqref="E26"/>
      <selection pane="bottomLeft" activeCell="G23" sqref="G23"/>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23</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192</v>
      </c>
      <c r="R5" s="309"/>
      <c r="S5" s="309"/>
      <c r="T5" s="309"/>
      <c r="U5" s="309"/>
      <c r="V5" s="309"/>
      <c r="W5" s="309" t="s">
        <v>192</v>
      </c>
      <c r="X5" s="309"/>
      <c r="Y5" s="309"/>
      <c r="Z5" s="309"/>
      <c r="AA5" s="309"/>
      <c r="AB5" s="309"/>
      <c r="AC5" s="309" t="s">
        <v>192</v>
      </c>
      <c r="AD5" s="309"/>
      <c r="AE5" s="309"/>
      <c r="AF5" s="309"/>
      <c r="AG5" s="309"/>
      <c r="AH5" s="309"/>
      <c r="AI5" s="309" t="s">
        <v>192</v>
      </c>
      <c r="AJ5" s="309"/>
      <c r="AK5" s="309"/>
      <c r="AL5" s="309"/>
      <c r="AM5" s="309"/>
      <c r="AN5" s="309"/>
      <c r="AO5" s="309" t="s">
        <v>220</v>
      </c>
      <c r="AP5" s="309"/>
      <c r="AQ5" s="309"/>
      <c r="AR5" s="309"/>
      <c r="AS5" s="309"/>
      <c r="AT5" s="309"/>
      <c r="AU5" s="309" t="s">
        <v>192</v>
      </c>
      <c r="AV5" s="309"/>
      <c r="AW5" s="309"/>
      <c r="AX5" s="309"/>
      <c r="AY5" s="309"/>
      <c r="AZ5" s="309"/>
      <c r="BA5" s="309" t="s">
        <v>220</v>
      </c>
      <c r="BB5" s="309"/>
      <c r="BC5" s="309"/>
      <c r="BD5" s="309"/>
      <c r="BE5" s="309"/>
      <c r="BF5" s="309"/>
      <c r="BG5" s="309" t="s">
        <v>220</v>
      </c>
      <c r="BH5" s="309"/>
      <c r="BI5" s="309"/>
      <c r="BJ5" s="309"/>
      <c r="BK5" s="309"/>
      <c r="BL5" s="309"/>
      <c r="BM5" s="309" t="s">
        <v>220</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26" t="s">
        <v>221</v>
      </c>
      <c r="C13" s="227">
        <v>43414.083333333336</v>
      </c>
      <c r="D13" s="228">
        <v>1.1321099999999999</v>
      </c>
      <c r="E13" s="229" t="s">
        <v>184</v>
      </c>
      <c r="F13" s="230"/>
      <c r="G13" s="230"/>
      <c r="H13" s="228">
        <v>1.1235200000000001</v>
      </c>
      <c r="I13" s="227">
        <v>43417.416666666664</v>
      </c>
      <c r="J13" s="228">
        <f t="shared" si="0"/>
        <v>8.5899999999998755E-3</v>
      </c>
      <c r="K13" s="231"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280</v>
      </c>
      <c r="AE15" s="24"/>
      <c r="AF15" s="24"/>
      <c r="AG15" s="24"/>
      <c r="AH15" s="24"/>
      <c r="AI15" s="24"/>
      <c r="AJ15" s="24"/>
      <c r="AK15" s="24"/>
      <c r="AL15" s="24"/>
      <c r="AM15" s="24"/>
      <c r="AN15" s="24"/>
      <c r="AO15" s="24"/>
    </row>
    <row r="16" spans="1:232">
      <c r="A16" s="127">
        <f t="shared" si="2"/>
        <v>8</v>
      </c>
      <c r="B16" s="27"/>
      <c r="C16" s="156"/>
      <c r="D16" s="204"/>
      <c r="E16" s="214"/>
      <c r="F16" s="289" t="s">
        <v>266</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276</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D2:H5"/>
    <mergeCell ref="Q5:V5"/>
    <mergeCell ref="W5:AB5"/>
    <mergeCell ref="AC5:AH5"/>
    <mergeCell ref="AI5:AN5"/>
    <mergeCell ref="Q4:V4"/>
    <mergeCell ref="W4:AB4"/>
    <mergeCell ref="AC4:AH4"/>
    <mergeCell ref="AI4:AN4"/>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229"/>
  <sheetViews>
    <sheetView zoomScaleNormal="100" workbookViewId="0">
      <pane xSplit="13932" ySplit="3528" topLeftCell="U14" activePane="bottomLeft"/>
      <selection activeCell="E26" sqref="E26"/>
      <selection pane="topRight" activeCell="E26" sqref="E26"/>
      <selection pane="bottomLeft" activeCell="I28" sqref="I28"/>
      <selection pane="bottomRight" activeCell="AF15" sqref="AF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119</v>
      </c>
      <c r="E2" s="311"/>
      <c r="F2" s="311"/>
      <c r="G2" s="311"/>
      <c r="H2" s="311"/>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192</v>
      </c>
      <c r="R5" s="309"/>
      <c r="S5" s="309"/>
      <c r="T5" s="309"/>
      <c r="U5" s="309"/>
      <c r="V5" s="309"/>
      <c r="W5" s="309" t="s">
        <v>192</v>
      </c>
      <c r="X5" s="309"/>
      <c r="Y5" s="309"/>
      <c r="Z5" s="309"/>
      <c r="AA5" s="309"/>
      <c r="AB5" s="309"/>
      <c r="AC5" s="309" t="s">
        <v>192</v>
      </c>
      <c r="AD5" s="309"/>
      <c r="AE5" s="309"/>
      <c r="AF5" s="309"/>
      <c r="AG5" s="309"/>
      <c r="AH5" s="309"/>
      <c r="AI5" s="309" t="s">
        <v>192</v>
      </c>
      <c r="AJ5" s="309"/>
      <c r="AK5" s="309"/>
      <c r="AL5" s="309"/>
      <c r="AM5" s="309"/>
      <c r="AN5" s="309"/>
      <c r="AO5" s="309" t="s">
        <v>192</v>
      </c>
      <c r="AP5" s="309"/>
      <c r="AQ5" s="309"/>
      <c r="AR5" s="309"/>
      <c r="AS5" s="309"/>
      <c r="AT5" s="309"/>
      <c r="AU5" s="309" t="s">
        <v>192</v>
      </c>
      <c r="AV5" s="309"/>
      <c r="AW5" s="309"/>
      <c r="AX5" s="309"/>
      <c r="AY5" s="309"/>
      <c r="AZ5" s="309"/>
      <c r="BA5" s="309" t="s">
        <v>192</v>
      </c>
      <c r="BB5" s="309"/>
      <c r="BC5" s="309"/>
      <c r="BD5" s="309"/>
      <c r="BE5" s="309"/>
      <c r="BF5" s="309"/>
      <c r="BG5" s="309" t="s">
        <v>192</v>
      </c>
      <c r="BH5" s="309"/>
      <c r="BI5" s="309"/>
      <c r="BJ5" s="309"/>
      <c r="BK5" s="309"/>
      <c r="BL5" s="309"/>
      <c r="BM5" s="309" t="s">
        <v>192</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75"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26" t="s">
        <v>26</v>
      </c>
      <c r="C13" s="227">
        <v>43406.541666666664</v>
      </c>
      <c r="D13" s="228">
        <v>0.72406000000000004</v>
      </c>
      <c r="E13" s="233" t="s">
        <v>184</v>
      </c>
      <c r="F13" s="230"/>
      <c r="G13" s="230"/>
      <c r="H13" s="228">
        <v>0.72482999999999997</v>
      </c>
      <c r="I13" s="227">
        <v>43413.458333333336</v>
      </c>
      <c r="J13" s="228">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35" t="s">
        <v>26</v>
      </c>
      <c r="C14" s="236">
        <v>43413.791666666664</v>
      </c>
      <c r="D14" s="275">
        <v>0.72270000000000001</v>
      </c>
      <c r="E14" s="238" t="s">
        <v>184</v>
      </c>
      <c r="F14" s="276"/>
      <c r="G14" s="276"/>
      <c r="H14" s="275">
        <v>0.71719999999999995</v>
      </c>
      <c r="I14" s="236">
        <v>43454</v>
      </c>
      <c r="J14" s="275">
        <f t="shared" si="0"/>
        <v>-5.5000000000000604E-3</v>
      </c>
      <c r="K14" s="240"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26" t="s">
        <v>26</v>
      </c>
      <c r="C17" s="227">
        <v>43427</v>
      </c>
      <c r="D17" s="228">
        <v>0.72404000000000002</v>
      </c>
      <c r="E17" s="233"/>
      <c r="F17" s="290"/>
      <c r="G17" s="230"/>
      <c r="H17" s="228">
        <v>0.72499999999999998</v>
      </c>
      <c r="I17" s="227">
        <v>43430</v>
      </c>
      <c r="J17" s="228">
        <f t="shared" si="0"/>
        <v>9.5999999999996088E-4</v>
      </c>
      <c r="K17" s="231" t="str">
        <f t="shared" si="1"/>
        <v>盈</v>
      </c>
      <c r="L17" s="160" t="s">
        <v>28</v>
      </c>
      <c r="AE17" s="24"/>
      <c r="AF17" s="24"/>
      <c r="AG17" s="24"/>
      <c r="AH17" s="24"/>
      <c r="AI17" s="24"/>
      <c r="AJ17" s="24"/>
      <c r="AK17" s="24"/>
      <c r="AL17" s="24"/>
      <c r="AM17" s="24"/>
      <c r="AN17" s="24"/>
      <c r="AO17" s="24"/>
    </row>
    <row r="18" spans="1:41">
      <c r="A18" s="127">
        <f t="shared" si="2"/>
        <v>10</v>
      </c>
      <c r="B18" s="226" t="s">
        <v>26</v>
      </c>
      <c r="C18" s="227">
        <v>43430</v>
      </c>
      <c r="D18" s="228">
        <v>0.72685</v>
      </c>
      <c r="E18" s="233"/>
      <c r="F18" s="290"/>
      <c r="G18" s="230"/>
      <c r="H18" s="228">
        <v>0.72899999999999998</v>
      </c>
      <c r="I18" s="227">
        <v>43433</v>
      </c>
      <c r="J18" s="228">
        <f t="shared" si="0"/>
        <v>2.1499999999999853E-3</v>
      </c>
      <c r="K18" s="231" t="str">
        <f t="shared" si="1"/>
        <v>盈</v>
      </c>
      <c r="L18" s="160" t="s">
        <v>28</v>
      </c>
    </row>
    <row r="19" spans="1:41">
      <c r="A19" s="127">
        <f t="shared" si="2"/>
        <v>11</v>
      </c>
      <c r="B19" s="226" t="s">
        <v>26</v>
      </c>
      <c r="C19" s="227">
        <v>43431</v>
      </c>
      <c r="D19" s="228">
        <v>0.72367999999999999</v>
      </c>
      <c r="E19" s="233"/>
      <c r="F19" s="290"/>
      <c r="G19" s="230"/>
      <c r="H19" s="228">
        <v>0.72599999999999998</v>
      </c>
      <c r="I19" s="227">
        <v>43431</v>
      </c>
      <c r="J19" s="228">
        <f t="shared" si="0"/>
        <v>2.3199999999999887E-3</v>
      </c>
      <c r="K19" s="231" t="str">
        <f t="shared" si="1"/>
        <v>盈</v>
      </c>
      <c r="L19" s="160" t="s">
        <v>28</v>
      </c>
    </row>
    <row r="20" spans="1:41">
      <c r="A20" s="127">
        <f t="shared" si="2"/>
        <v>12</v>
      </c>
      <c r="B20" s="226" t="s">
        <v>26</v>
      </c>
      <c r="C20" s="227">
        <v>43431</v>
      </c>
      <c r="D20" s="228">
        <v>0.72514000000000001</v>
      </c>
      <c r="E20" s="233"/>
      <c r="F20" s="230"/>
      <c r="G20" s="230"/>
      <c r="H20" s="228">
        <v>0.72619999999999996</v>
      </c>
      <c r="I20" s="227">
        <v>43433</v>
      </c>
      <c r="J20" s="228">
        <f t="shared" ref="J20:J27" si="3">IF(B20="卖",D20-H20,H20-D20)*L20</f>
        <v>1.0599999999999499E-3</v>
      </c>
      <c r="K20" s="231" t="str">
        <f t="shared" ref="K20:K27" si="4">IF(J20&gt;=0,"盈","亏")</f>
        <v>盈</v>
      </c>
      <c r="L20" s="160" t="s">
        <v>28</v>
      </c>
    </row>
    <row r="21" spans="1:41">
      <c r="A21" s="127">
        <f t="shared" si="2"/>
        <v>13</v>
      </c>
      <c r="B21" s="226" t="s">
        <v>26</v>
      </c>
      <c r="C21" s="227">
        <v>43432</v>
      </c>
      <c r="D21" s="228">
        <v>0.72446999999999995</v>
      </c>
      <c r="E21" s="233"/>
      <c r="F21" s="290"/>
      <c r="G21" s="230"/>
      <c r="H21" s="228">
        <v>0.72599999999999998</v>
      </c>
      <c r="I21" s="227">
        <v>43433</v>
      </c>
      <c r="J21" s="228">
        <f t="shared" si="3"/>
        <v>1.5300000000000313E-3</v>
      </c>
      <c r="K21" s="231" t="str">
        <f t="shared" si="4"/>
        <v>盈</v>
      </c>
      <c r="L21" s="160" t="s">
        <v>28</v>
      </c>
    </row>
    <row r="22" spans="1:41">
      <c r="A22" s="127">
        <f t="shared" si="2"/>
        <v>14</v>
      </c>
      <c r="B22" s="226" t="s">
        <v>26</v>
      </c>
      <c r="C22" s="227">
        <v>43433</v>
      </c>
      <c r="D22" s="228">
        <v>0.73151999999999995</v>
      </c>
      <c r="E22" s="233"/>
      <c r="F22" s="290"/>
      <c r="G22" s="230"/>
      <c r="H22" s="228">
        <v>0.73231000000000002</v>
      </c>
      <c r="I22" s="227">
        <v>43433</v>
      </c>
      <c r="J22" s="228">
        <f t="shared" si="3"/>
        <v>7.9000000000006843E-4</v>
      </c>
      <c r="K22" s="231" t="str">
        <f t="shared" si="4"/>
        <v>盈</v>
      </c>
      <c r="L22" s="160" t="s">
        <v>28</v>
      </c>
    </row>
    <row r="23" spans="1:41">
      <c r="A23" s="127">
        <f t="shared" si="2"/>
        <v>15</v>
      </c>
      <c r="B23" s="235" t="s">
        <v>26</v>
      </c>
      <c r="C23" s="236">
        <v>43434</v>
      </c>
      <c r="D23" s="275">
        <v>0.73243000000000003</v>
      </c>
      <c r="E23" s="238"/>
      <c r="F23" s="276"/>
      <c r="G23" s="276"/>
      <c r="H23" s="275">
        <v>0.72968</v>
      </c>
      <c r="I23" s="236">
        <v>43434</v>
      </c>
      <c r="J23" s="275">
        <f t="shared" si="3"/>
        <v>-2.7500000000000302E-3</v>
      </c>
      <c r="K23" s="240" t="str">
        <f t="shared" si="4"/>
        <v>亏</v>
      </c>
      <c r="L23" s="160" t="s">
        <v>28</v>
      </c>
    </row>
    <row r="24" spans="1:41">
      <c r="A24" s="127">
        <f t="shared" si="2"/>
        <v>16</v>
      </c>
      <c r="B24" s="27" t="s">
        <v>26</v>
      </c>
      <c r="C24" s="156">
        <v>43439</v>
      </c>
      <c r="D24" s="204">
        <v>0.72948999999999997</v>
      </c>
      <c r="E24" s="187" t="s">
        <v>184</v>
      </c>
      <c r="F24" s="289"/>
      <c r="G24" s="205"/>
      <c r="H24" s="204">
        <v>0.73299999999999998</v>
      </c>
      <c r="I24" s="156"/>
      <c r="J24" s="204">
        <f t="shared" si="3"/>
        <v>3.5100000000000131E-3</v>
      </c>
      <c r="K24" s="29" t="str">
        <f t="shared" si="4"/>
        <v>盈</v>
      </c>
      <c r="L24" s="160" t="s">
        <v>28</v>
      </c>
    </row>
    <row r="25" spans="1:41">
      <c r="A25" s="127">
        <f t="shared" si="2"/>
        <v>17</v>
      </c>
      <c r="B25" s="235" t="s">
        <v>26</v>
      </c>
      <c r="C25" s="236">
        <v>43440</v>
      </c>
      <c r="D25" s="275">
        <v>0.72231999999999996</v>
      </c>
      <c r="E25" s="238" t="s">
        <v>184</v>
      </c>
      <c r="F25" s="293"/>
      <c r="G25" s="276"/>
      <c r="H25" s="275">
        <v>0.71011999999999997</v>
      </c>
      <c r="I25" s="236">
        <v>43454</v>
      </c>
      <c r="J25" s="275">
        <f t="shared" si="3"/>
        <v>-1.2199999999999989E-2</v>
      </c>
      <c r="K25" s="240" t="str">
        <f t="shared" si="4"/>
        <v>亏</v>
      </c>
      <c r="L25" s="160" t="s">
        <v>28</v>
      </c>
    </row>
    <row r="26" spans="1:41">
      <c r="A26" s="127">
        <f t="shared" si="2"/>
        <v>18</v>
      </c>
      <c r="B26" s="235" t="s">
        <v>26</v>
      </c>
      <c r="C26" s="236">
        <v>43441</v>
      </c>
      <c r="D26" s="275">
        <v>0.72377999999999998</v>
      </c>
      <c r="E26" s="238" t="s">
        <v>184</v>
      </c>
      <c r="F26" s="293"/>
      <c r="G26" s="276"/>
      <c r="H26" s="275">
        <v>0.71006000000000002</v>
      </c>
      <c r="I26" s="236">
        <v>43454</v>
      </c>
      <c r="J26" s="275">
        <f t="shared" si="3"/>
        <v>-1.3719999999999954E-2</v>
      </c>
      <c r="K26" s="240" t="str">
        <f t="shared" si="4"/>
        <v>亏</v>
      </c>
      <c r="L26" s="160" t="s">
        <v>28</v>
      </c>
    </row>
    <row r="27" spans="1:41">
      <c r="A27" s="127">
        <f t="shared" si="2"/>
        <v>19</v>
      </c>
      <c r="B27" s="27"/>
      <c r="C27" s="156"/>
      <c r="D27" s="204"/>
      <c r="E27" s="187"/>
      <c r="F27" s="289"/>
      <c r="G27" s="205"/>
      <c r="H27" s="204"/>
      <c r="I27" s="156"/>
      <c r="J27" s="204">
        <f t="shared" si="3"/>
        <v>0</v>
      </c>
      <c r="K27" s="29" t="str">
        <f t="shared" si="4"/>
        <v>盈</v>
      </c>
      <c r="L27" s="160" t="s">
        <v>28</v>
      </c>
    </row>
    <row r="28" spans="1:41">
      <c r="A28" s="127">
        <f t="shared" si="2"/>
        <v>20</v>
      </c>
      <c r="B28" s="27"/>
      <c r="C28" s="156"/>
      <c r="D28" s="204"/>
      <c r="E28" s="187"/>
      <c r="F28" s="289"/>
      <c r="G28" s="205"/>
      <c r="H28" s="204"/>
      <c r="I28" s="156"/>
      <c r="J28" s="204">
        <f t="shared" ref="J28:J33" si="5">IF(B28="卖",D28-H28,H28-D28)*L28</f>
        <v>0</v>
      </c>
      <c r="K28" s="29" t="str">
        <f t="shared" ref="K28:K33" si="6">IF(J28&gt;=0,"盈","亏")</f>
        <v>盈</v>
      </c>
      <c r="L28" s="160" t="s">
        <v>28</v>
      </c>
    </row>
    <row r="29" spans="1:41">
      <c r="A29" s="127">
        <f t="shared" si="2"/>
        <v>21</v>
      </c>
      <c r="B29" s="27"/>
      <c r="C29" s="156"/>
      <c r="D29" s="204"/>
      <c r="E29" s="187"/>
      <c r="F29" s="289"/>
      <c r="G29" s="205"/>
      <c r="H29" s="204"/>
      <c r="I29" s="156"/>
      <c r="J29" s="204">
        <f t="shared" si="5"/>
        <v>0</v>
      </c>
      <c r="K29" s="29" t="str">
        <f t="shared" si="6"/>
        <v>盈</v>
      </c>
      <c r="L29" s="160" t="s">
        <v>28</v>
      </c>
    </row>
    <row r="30" spans="1:41">
      <c r="A30" s="127">
        <f t="shared" si="2"/>
        <v>22</v>
      </c>
      <c r="B30" s="27"/>
      <c r="C30" s="156"/>
      <c r="D30" s="204"/>
      <c r="E30" s="187"/>
      <c r="F30" s="289"/>
      <c r="G30" s="205"/>
      <c r="H30" s="204"/>
      <c r="I30" s="156"/>
      <c r="J30" s="204">
        <f t="shared" si="5"/>
        <v>0</v>
      </c>
      <c r="K30" s="29" t="str">
        <f t="shared" si="6"/>
        <v>盈</v>
      </c>
      <c r="L30" s="160" t="s">
        <v>28</v>
      </c>
    </row>
    <row r="31" spans="1:41">
      <c r="A31" s="127">
        <f t="shared" si="2"/>
        <v>23</v>
      </c>
      <c r="B31" s="27"/>
      <c r="C31" s="156"/>
      <c r="D31" s="204"/>
      <c r="E31" s="187"/>
      <c r="F31" s="289" t="s">
        <v>267</v>
      </c>
      <c r="G31" s="205"/>
      <c r="H31" s="204"/>
      <c r="I31" s="156"/>
      <c r="J31" s="204">
        <f t="shared" si="5"/>
        <v>0</v>
      </c>
      <c r="K31" s="29" t="str">
        <f t="shared" si="6"/>
        <v>盈</v>
      </c>
      <c r="L31" s="160" t="s">
        <v>28</v>
      </c>
    </row>
    <row r="32" spans="1:41">
      <c r="A32" s="127">
        <f t="shared" si="2"/>
        <v>24</v>
      </c>
      <c r="B32" s="27"/>
      <c r="C32" s="156"/>
      <c r="D32" s="204"/>
      <c r="E32" s="187"/>
      <c r="F32" s="289" t="s">
        <v>268</v>
      </c>
      <c r="G32" s="205"/>
      <c r="H32" s="204"/>
      <c r="I32" s="156"/>
      <c r="J32" s="204">
        <f t="shared" si="5"/>
        <v>0</v>
      </c>
      <c r="K32" s="29" t="str">
        <f t="shared" si="6"/>
        <v>盈</v>
      </c>
      <c r="L32" s="160" t="s">
        <v>28</v>
      </c>
    </row>
    <row r="33" spans="1:12">
      <c r="A33" s="127">
        <f t="shared" si="2"/>
        <v>25</v>
      </c>
      <c r="B33" s="27"/>
      <c r="C33" s="156"/>
      <c r="D33" s="204"/>
      <c r="E33" s="187"/>
      <c r="F33" s="205" t="s">
        <v>275</v>
      </c>
      <c r="G33" s="205"/>
      <c r="H33" s="204"/>
      <c r="I33" s="156"/>
      <c r="J33" s="204">
        <f t="shared" si="5"/>
        <v>0</v>
      </c>
      <c r="K33" s="29" t="str">
        <f t="shared" si="6"/>
        <v>盈</v>
      </c>
      <c r="L33" s="160" t="s">
        <v>28</v>
      </c>
    </row>
    <row r="34" spans="1:12">
      <c r="A34" s="127">
        <f t="shared" si="2"/>
        <v>26</v>
      </c>
      <c r="B34" s="27"/>
      <c r="C34" s="156"/>
      <c r="D34" s="204"/>
      <c r="E34" s="187"/>
      <c r="F34" s="205" t="s">
        <v>277</v>
      </c>
      <c r="G34" s="205"/>
      <c r="H34" s="204"/>
      <c r="I34" s="156"/>
      <c r="J34" s="204">
        <f t="shared" ref="J34:J97" si="7">IF(B34="卖",D34-H34,H34-D34)*L34</f>
        <v>0</v>
      </c>
      <c r="K34" s="29" t="str">
        <f t="shared" ref="K34:K97" si="8">IF(J34&gt;=0,"盈","亏")</f>
        <v>盈</v>
      </c>
      <c r="L34" s="160" t="s">
        <v>28</v>
      </c>
    </row>
    <row r="35" spans="1:12">
      <c r="A35" s="127">
        <f t="shared" si="2"/>
        <v>27</v>
      </c>
      <c r="B35" s="27"/>
      <c r="C35" s="156"/>
      <c r="D35" s="204"/>
      <c r="E35" s="187"/>
      <c r="F35" s="205" t="s">
        <v>278</v>
      </c>
      <c r="G35" s="205"/>
      <c r="H35" s="204"/>
      <c r="I35" s="156"/>
      <c r="J35" s="204">
        <f t="shared" si="7"/>
        <v>0</v>
      </c>
      <c r="K35" s="29" t="str">
        <f t="shared" si="8"/>
        <v>盈</v>
      </c>
      <c r="L35" s="160" t="s">
        <v>28</v>
      </c>
    </row>
    <row r="36" spans="1:12">
      <c r="A36" s="127">
        <f t="shared" si="2"/>
        <v>28</v>
      </c>
      <c r="B36" s="27"/>
      <c r="C36" s="156"/>
      <c r="D36" s="204"/>
      <c r="E36" s="187"/>
      <c r="F36" s="205"/>
      <c r="G36" s="205"/>
      <c r="H36" s="204"/>
      <c r="I36" s="156"/>
      <c r="J36" s="204">
        <f t="shared" si="7"/>
        <v>0</v>
      </c>
      <c r="K36" s="29" t="str">
        <f t="shared" si="8"/>
        <v>盈</v>
      </c>
      <c r="L36" s="160" t="s">
        <v>28</v>
      </c>
    </row>
    <row r="37" spans="1:12">
      <c r="A37" s="127">
        <f t="shared" si="2"/>
        <v>29</v>
      </c>
      <c r="B37" s="27"/>
      <c r="C37" s="156"/>
      <c r="D37" s="204"/>
      <c r="E37" s="187"/>
      <c r="F37" s="205"/>
      <c r="G37" s="205"/>
      <c r="H37" s="204"/>
      <c r="I37" s="156"/>
      <c r="J37" s="204">
        <f t="shared" si="7"/>
        <v>0</v>
      </c>
      <c r="K37" s="29" t="str">
        <f t="shared" si="8"/>
        <v>盈</v>
      </c>
      <c r="L37" s="160" t="s">
        <v>28</v>
      </c>
    </row>
    <row r="38" spans="1:12">
      <c r="A38" s="127">
        <f t="shared" si="2"/>
        <v>30</v>
      </c>
      <c r="B38" s="27"/>
      <c r="C38" s="156"/>
      <c r="D38" s="204"/>
      <c r="E38" s="187"/>
      <c r="F38" s="205"/>
      <c r="G38" s="205"/>
      <c r="H38" s="204"/>
      <c r="I38" s="156"/>
      <c r="J38" s="204">
        <f t="shared" si="7"/>
        <v>0</v>
      </c>
      <c r="K38" s="29" t="str">
        <f t="shared" si="8"/>
        <v>盈</v>
      </c>
      <c r="L38" s="160" t="s">
        <v>28</v>
      </c>
    </row>
    <row r="39" spans="1:12">
      <c r="A39" s="127">
        <f t="shared" si="2"/>
        <v>31</v>
      </c>
      <c r="B39" s="27"/>
      <c r="C39" s="156"/>
      <c r="D39" s="204"/>
      <c r="E39" s="187"/>
      <c r="F39" s="205"/>
      <c r="G39" s="205"/>
      <c r="H39" s="204"/>
      <c r="I39" s="156"/>
      <c r="J39" s="204">
        <f t="shared" si="7"/>
        <v>0</v>
      </c>
      <c r="K39" s="29" t="str">
        <f t="shared" si="8"/>
        <v>盈</v>
      </c>
      <c r="L39" s="160" t="s">
        <v>28</v>
      </c>
    </row>
    <row r="40" spans="1:12">
      <c r="A40" s="127">
        <f t="shared" si="2"/>
        <v>32</v>
      </c>
      <c r="B40" s="27"/>
      <c r="C40" s="156"/>
      <c r="D40" s="204"/>
      <c r="E40" s="187"/>
      <c r="F40" s="205"/>
      <c r="G40" s="205"/>
      <c r="H40" s="204"/>
      <c r="I40" s="156"/>
      <c r="J40" s="204">
        <f t="shared" si="7"/>
        <v>0</v>
      </c>
      <c r="K40" s="29" t="str">
        <f t="shared" si="8"/>
        <v>盈</v>
      </c>
      <c r="L40" s="160" t="s">
        <v>28</v>
      </c>
    </row>
    <row r="41" spans="1:12">
      <c r="A41" s="127">
        <f t="shared" si="2"/>
        <v>33</v>
      </c>
      <c r="B41" s="27"/>
      <c r="C41" s="156"/>
      <c r="D41" s="204"/>
      <c r="E41" s="187"/>
      <c r="F41" s="205"/>
      <c r="G41" s="205"/>
      <c r="H41" s="204"/>
      <c r="I41" s="156"/>
      <c r="J41" s="204">
        <f t="shared" si="7"/>
        <v>0</v>
      </c>
      <c r="K41" s="29" t="str">
        <f t="shared" si="8"/>
        <v>盈</v>
      </c>
      <c r="L41" s="160" t="s">
        <v>28</v>
      </c>
    </row>
    <row r="42" spans="1:12">
      <c r="A42" s="127">
        <f t="shared" si="2"/>
        <v>34</v>
      </c>
      <c r="B42" s="27"/>
      <c r="C42" s="156"/>
      <c r="D42" s="204"/>
      <c r="E42" s="187"/>
      <c r="F42" s="205"/>
      <c r="G42" s="205"/>
      <c r="H42" s="204"/>
      <c r="I42" s="156"/>
      <c r="J42" s="204">
        <f t="shared" si="7"/>
        <v>0</v>
      </c>
      <c r="K42" s="29" t="str">
        <f t="shared" si="8"/>
        <v>盈</v>
      </c>
      <c r="L42" s="160" t="s">
        <v>28</v>
      </c>
    </row>
    <row r="43" spans="1:12">
      <c r="A43" s="127">
        <f t="shared" si="2"/>
        <v>35</v>
      </c>
      <c r="B43" s="27"/>
      <c r="C43" s="156"/>
      <c r="D43" s="204"/>
      <c r="E43" s="187"/>
      <c r="F43" s="205"/>
      <c r="G43" s="205"/>
      <c r="H43" s="204"/>
      <c r="I43" s="156"/>
      <c r="J43" s="204">
        <f t="shared" si="7"/>
        <v>0</v>
      </c>
      <c r="K43" s="29" t="str">
        <f t="shared" si="8"/>
        <v>盈</v>
      </c>
      <c r="L43" s="160" t="s">
        <v>28</v>
      </c>
    </row>
    <row r="44" spans="1:12">
      <c r="A44" s="127">
        <f t="shared" si="2"/>
        <v>36</v>
      </c>
      <c r="B44" s="27"/>
      <c r="C44" s="156"/>
      <c r="D44" s="204"/>
      <c r="E44" s="187"/>
      <c r="F44" s="205"/>
      <c r="G44" s="205"/>
      <c r="H44" s="204"/>
      <c r="I44" s="156"/>
      <c r="J44" s="204">
        <f t="shared" si="7"/>
        <v>0</v>
      </c>
      <c r="K44" s="29" t="str">
        <f t="shared" si="8"/>
        <v>盈</v>
      </c>
      <c r="L44" s="160" t="s">
        <v>28</v>
      </c>
    </row>
    <row r="45" spans="1:12">
      <c r="A45" s="127">
        <f t="shared" si="2"/>
        <v>37</v>
      </c>
      <c r="B45" s="27"/>
      <c r="C45" s="156"/>
      <c r="D45" s="204"/>
      <c r="E45" s="187"/>
      <c r="F45" s="205"/>
      <c r="G45" s="205"/>
      <c r="H45" s="204"/>
      <c r="I45" s="156"/>
      <c r="J45" s="204">
        <f t="shared" si="7"/>
        <v>0</v>
      </c>
      <c r="K45" s="29" t="str">
        <f t="shared" si="8"/>
        <v>盈</v>
      </c>
      <c r="L45" s="160" t="s">
        <v>28</v>
      </c>
    </row>
    <row r="46" spans="1:12">
      <c r="A46" s="127">
        <f t="shared" si="2"/>
        <v>38</v>
      </c>
      <c r="B46" s="27"/>
      <c r="C46" s="156"/>
      <c r="D46" s="204"/>
      <c r="E46" s="187"/>
      <c r="F46" s="205"/>
      <c r="G46" s="205"/>
      <c r="H46" s="204"/>
      <c r="I46" s="156"/>
      <c r="J46" s="204">
        <f t="shared" si="7"/>
        <v>0</v>
      </c>
      <c r="K46" s="29" t="str">
        <f t="shared" si="8"/>
        <v>盈</v>
      </c>
      <c r="L46" s="160" t="s">
        <v>28</v>
      </c>
    </row>
    <row r="47" spans="1:12">
      <c r="A47" s="127">
        <f t="shared" si="2"/>
        <v>39</v>
      </c>
      <c r="B47" s="27"/>
      <c r="C47" s="156"/>
      <c r="D47" s="204"/>
      <c r="E47" s="187"/>
      <c r="F47" s="205"/>
      <c r="G47" s="205"/>
      <c r="H47" s="204"/>
      <c r="I47" s="156"/>
      <c r="J47" s="204">
        <f t="shared" si="7"/>
        <v>0</v>
      </c>
      <c r="K47" s="29" t="str">
        <f t="shared" si="8"/>
        <v>盈</v>
      </c>
      <c r="L47" s="160" t="s">
        <v>28</v>
      </c>
    </row>
    <row r="48" spans="1:12">
      <c r="A48" s="127">
        <f t="shared" si="2"/>
        <v>40</v>
      </c>
      <c r="B48" s="27"/>
      <c r="C48" s="156"/>
      <c r="D48" s="204"/>
      <c r="E48" s="187"/>
      <c r="F48" s="205"/>
      <c r="G48" s="205"/>
      <c r="H48" s="204"/>
      <c r="I48" s="156"/>
      <c r="J48" s="204">
        <f t="shared" si="7"/>
        <v>0</v>
      </c>
      <c r="K48" s="29" t="str">
        <f t="shared" si="8"/>
        <v>盈</v>
      </c>
      <c r="L48" s="160" t="s">
        <v>28</v>
      </c>
    </row>
    <row r="49" spans="1:12">
      <c r="A49" s="127">
        <f t="shared" si="2"/>
        <v>41</v>
      </c>
      <c r="B49" s="27"/>
      <c r="C49" s="156"/>
      <c r="D49" s="204"/>
      <c r="E49" s="187"/>
      <c r="F49" s="205"/>
      <c r="G49" s="205"/>
      <c r="H49" s="204"/>
      <c r="I49" s="156"/>
      <c r="J49" s="204">
        <f t="shared" si="7"/>
        <v>0</v>
      </c>
      <c r="K49" s="29" t="str">
        <f t="shared" si="8"/>
        <v>盈</v>
      </c>
      <c r="L49" s="160" t="s">
        <v>28</v>
      </c>
    </row>
    <row r="50" spans="1:12">
      <c r="A50" s="127">
        <f t="shared" si="2"/>
        <v>42</v>
      </c>
      <c r="B50" s="27"/>
      <c r="C50" s="156"/>
      <c r="D50" s="204"/>
      <c r="E50" s="187"/>
      <c r="F50" s="205"/>
      <c r="G50" s="205"/>
      <c r="H50" s="204"/>
      <c r="I50" s="156"/>
      <c r="J50" s="204">
        <f t="shared" si="7"/>
        <v>0</v>
      </c>
      <c r="K50" s="29" t="str">
        <f t="shared" si="8"/>
        <v>盈</v>
      </c>
      <c r="L50" s="160" t="s">
        <v>28</v>
      </c>
    </row>
    <row r="51" spans="1:12">
      <c r="A51" s="127">
        <f t="shared" si="2"/>
        <v>43</v>
      </c>
      <c r="B51" s="27"/>
      <c r="C51" s="156"/>
      <c r="D51" s="204"/>
      <c r="E51" s="187"/>
      <c r="F51" s="205"/>
      <c r="G51" s="205"/>
      <c r="H51" s="204"/>
      <c r="I51" s="156"/>
      <c r="J51" s="204">
        <f t="shared" si="7"/>
        <v>0</v>
      </c>
      <c r="K51" s="29" t="str">
        <f t="shared" si="8"/>
        <v>盈</v>
      </c>
      <c r="L51" s="160" t="s">
        <v>28</v>
      </c>
    </row>
    <row r="52" spans="1:12">
      <c r="A52" s="127">
        <f t="shared" si="2"/>
        <v>44</v>
      </c>
      <c r="B52" s="27"/>
      <c r="C52" s="156"/>
      <c r="D52" s="204"/>
      <c r="E52" s="187"/>
      <c r="F52" s="205"/>
      <c r="G52" s="205"/>
      <c r="H52" s="204"/>
      <c r="I52" s="156"/>
      <c r="J52" s="204">
        <f t="shared" si="7"/>
        <v>0</v>
      </c>
      <c r="K52" s="29" t="str">
        <f t="shared" si="8"/>
        <v>盈</v>
      </c>
      <c r="L52" s="160" t="s">
        <v>28</v>
      </c>
    </row>
    <row r="53" spans="1:12">
      <c r="A53" s="127">
        <f t="shared" si="2"/>
        <v>45</v>
      </c>
      <c r="B53" s="27"/>
      <c r="C53" s="156"/>
      <c r="D53" s="204"/>
      <c r="E53" s="187"/>
      <c r="F53" s="205"/>
      <c r="G53" s="205"/>
      <c r="H53" s="204"/>
      <c r="I53" s="156"/>
      <c r="J53" s="204">
        <f t="shared" si="7"/>
        <v>0</v>
      </c>
      <c r="K53" s="29" t="str">
        <f t="shared" si="8"/>
        <v>盈</v>
      </c>
      <c r="L53" s="160" t="s">
        <v>28</v>
      </c>
    </row>
    <row r="54" spans="1:12">
      <c r="A54" s="127">
        <f t="shared" si="2"/>
        <v>46</v>
      </c>
      <c r="B54" s="27"/>
      <c r="C54" s="156"/>
      <c r="D54" s="204"/>
      <c r="E54" s="187"/>
      <c r="F54" s="205"/>
      <c r="G54" s="205"/>
      <c r="H54" s="204"/>
      <c r="I54" s="156"/>
      <c r="J54" s="204">
        <f t="shared" si="7"/>
        <v>0</v>
      </c>
      <c r="K54" s="29" t="str">
        <f t="shared" si="8"/>
        <v>盈</v>
      </c>
      <c r="L54" s="160" t="s">
        <v>28</v>
      </c>
    </row>
    <row r="55" spans="1:12">
      <c r="A55" s="127">
        <f t="shared" si="2"/>
        <v>47</v>
      </c>
      <c r="B55" s="27"/>
      <c r="C55" s="156"/>
      <c r="D55" s="204"/>
      <c r="E55" s="187"/>
      <c r="F55" s="205"/>
      <c r="G55" s="205"/>
      <c r="H55" s="204"/>
      <c r="I55" s="156"/>
      <c r="J55" s="204">
        <f t="shared" si="7"/>
        <v>0</v>
      </c>
      <c r="K55" s="29" t="str">
        <f t="shared" si="8"/>
        <v>盈</v>
      </c>
      <c r="L55" s="160" t="s">
        <v>28</v>
      </c>
    </row>
    <row r="56" spans="1:12">
      <c r="A56" s="127">
        <f t="shared" si="2"/>
        <v>48</v>
      </c>
      <c r="B56" s="27"/>
      <c r="C56" s="156"/>
      <c r="D56" s="204"/>
      <c r="E56" s="187"/>
      <c r="F56" s="205"/>
      <c r="G56" s="205"/>
      <c r="H56" s="204"/>
      <c r="I56" s="156"/>
      <c r="J56" s="204">
        <f t="shared" si="7"/>
        <v>0</v>
      </c>
      <c r="K56" s="29" t="str">
        <f t="shared" si="8"/>
        <v>盈</v>
      </c>
      <c r="L56" s="160" t="s">
        <v>28</v>
      </c>
    </row>
    <row r="57" spans="1:12">
      <c r="A57" s="127">
        <f t="shared" si="2"/>
        <v>49</v>
      </c>
      <c r="B57" s="27"/>
      <c r="C57" s="156"/>
      <c r="D57" s="204"/>
      <c r="E57" s="187"/>
      <c r="F57" s="205"/>
      <c r="G57" s="205"/>
      <c r="H57" s="204"/>
      <c r="I57" s="156"/>
      <c r="J57" s="204">
        <f t="shared" si="7"/>
        <v>0</v>
      </c>
      <c r="K57" s="29" t="str">
        <f t="shared" si="8"/>
        <v>盈</v>
      </c>
      <c r="L57" s="160" t="s">
        <v>28</v>
      </c>
    </row>
    <row r="58" spans="1:12">
      <c r="A58" s="127">
        <f t="shared" si="2"/>
        <v>50</v>
      </c>
      <c r="B58" s="27"/>
      <c r="C58" s="156"/>
      <c r="D58" s="204"/>
      <c r="E58" s="187"/>
      <c r="F58" s="205"/>
      <c r="G58" s="205"/>
      <c r="H58" s="204"/>
      <c r="I58" s="156"/>
      <c r="J58" s="204">
        <f t="shared" si="7"/>
        <v>0</v>
      </c>
      <c r="K58" s="29" t="str">
        <f t="shared" si="8"/>
        <v>盈</v>
      </c>
      <c r="L58" s="160" t="s">
        <v>28</v>
      </c>
    </row>
    <row r="59" spans="1:12">
      <c r="A59" s="127">
        <f t="shared" si="2"/>
        <v>51</v>
      </c>
      <c r="B59" s="27"/>
      <c r="C59" s="156"/>
      <c r="D59" s="204"/>
      <c r="E59" s="187"/>
      <c r="F59" s="205"/>
      <c r="G59" s="205"/>
      <c r="H59" s="204"/>
      <c r="I59" s="156"/>
      <c r="J59" s="204">
        <f t="shared" si="7"/>
        <v>0</v>
      </c>
      <c r="K59" s="29" t="str">
        <f t="shared" si="8"/>
        <v>盈</v>
      </c>
      <c r="L59" s="160" t="s">
        <v>28</v>
      </c>
    </row>
    <row r="60" spans="1:12">
      <c r="A60" s="127">
        <f t="shared" si="2"/>
        <v>52</v>
      </c>
      <c r="B60" s="27"/>
      <c r="C60" s="156"/>
      <c r="D60" s="204"/>
      <c r="E60" s="187"/>
      <c r="F60" s="205"/>
      <c r="G60" s="205"/>
      <c r="H60" s="204"/>
      <c r="I60" s="156"/>
      <c r="J60" s="204">
        <f t="shared" si="7"/>
        <v>0</v>
      </c>
      <c r="K60" s="29" t="str">
        <f t="shared" si="8"/>
        <v>盈</v>
      </c>
      <c r="L60" s="160" t="s">
        <v>28</v>
      </c>
    </row>
    <row r="61" spans="1:12">
      <c r="A61" s="127">
        <f t="shared" si="2"/>
        <v>53</v>
      </c>
      <c r="B61" s="27"/>
      <c r="C61" s="156"/>
      <c r="D61" s="204"/>
      <c r="E61" s="187"/>
      <c r="F61" s="205"/>
      <c r="G61" s="205"/>
      <c r="H61" s="204"/>
      <c r="I61" s="156"/>
      <c r="J61" s="204">
        <f t="shared" si="7"/>
        <v>0</v>
      </c>
      <c r="K61" s="29" t="str">
        <f t="shared" si="8"/>
        <v>盈</v>
      </c>
      <c r="L61" s="160" t="s">
        <v>28</v>
      </c>
    </row>
    <row r="62" spans="1:12">
      <c r="A62" s="127">
        <f t="shared" si="2"/>
        <v>54</v>
      </c>
      <c r="B62" s="27"/>
      <c r="C62" s="156"/>
      <c r="D62" s="204"/>
      <c r="E62" s="187"/>
      <c r="F62" s="205"/>
      <c r="G62" s="205"/>
      <c r="H62" s="204"/>
      <c r="I62" s="156"/>
      <c r="J62" s="204">
        <f t="shared" si="7"/>
        <v>0</v>
      </c>
      <c r="K62" s="29" t="str">
        <f t="shared" si="8"/>
        <v>盈</v>
      </c>
      <c r="L62" s="160" t="s">
        <v>28</v>
      </c>
    </row>
    <row r="63" spans="1:12">
      <c r="A63" s="127">
        <f t="shared" si="2"/>
        <v>55</v>
      </c>
      <c r="B63" s="27"/>
      <c r="C63" s="156"/>
      <c r="D63" s="204"/>
      <c r="E63" s="187"/>
      <c r="F63" s="205"/>
      <c r="G63" s="205"/>
      <c r="H63" s="204"/>
      <c r="I63" s="156"/>
      <c r="J63" s="204">
        <f t="shared" si="7"/>
        <v>0</v>
      </c>
      <c r="K63" s="29" t="str">
        <f t="shared" si="8"/>
        <v>盈</v>
      </c>
      <c r="L63" s="160" t="s">
        <v>28</v>
      </c>
    </row>
    <row r="64" spans="1:12">
      <c r="A64" s="127">
        <f t="shared" si="2"/>
        <v>56</v>
      </c>
      <c r="B64" s="27"/>
      <c r="C64" s="156"/>
      <c r="D64" s="204"/>
      <c r="E64" s="187"/>
      <c r="F64" s="205"/>
      <c r="G64" s="205"/>
      <c r="H64" s="204"/>
      <c r="I64" s="156"/>
      <c r="J64" s="204">
        <f t="shared" si="7"/>
        <v>0</v>
      </c>
      <c r="K64" s="29" t="str">
        <f t="shared" si="8"/>
        <v>盈</v>
      </c>
      <c r="L64" s="160" t="s">
        <v>28</v>
      </c>
    </row>
    <row r="65" spans="1:12">
      <c r="A65" s="127">
        <f t="shared" si="2"/>
        <v>57</v>
      </c>
      <c r="B65" s="27"/>
      <c r="C65" s="156"/>
      <c r="D65" s="204"/>
      <c r="E65" s="187"/>
      <c r="F65" s="205"/>
      <c r="G65" s="205"/>
      <c r="H65" s="204"/>
      <c r="I65" s="156"/>
      <c r="J65" s="204">
        <f t="shared" si="7"/>
        <v>0</v>
      </c>
      <c r="K65" s="29" t="str">
        <f t="shared" si="8"/>
        <v>盈</v>
      </c>
      <c r="L65" s="160" t="s">
        <v>28</v>
      </c>
    </row>
    <row r="66" spans="1:12">
      <c r="A66" s="127">
        <f t="shared" si="2"/>
        <v>58</v>
      </c>
      <c r="B66" s="27"/>
      <c r="C66" s="156"/>
      <c r="D66" s="204"/>
      <c r="E66" s="187"/>
      <c r="F66" s="205"/>
      <c r="G66" s="205"/>
      <c r="H66" s="204"/>
      <c r="I66" s="156"/>
      <c r="J66" s="204">
        <f t="shared" si="7"/>
        <v>0</v>
      </c>
      <c r="K66" s="29" t="str">
        <f t="shared" si="8"/>
        <v>盈</v>
      </c>
      <c r="L66" s="160" t="s">
        <v>28</v>
      </c>
    </row>
    <row r="67" spans="1:12">
      <c r="A67" s="127">
        <f t="shared" si="2"/>
        <v>59</v>
      </c>
      <c r="B67" s="27"/>
      <c r="C67" s="156"/>
      <c r="D67" s="204"/>
      <c r="E67" s="187"/>
      <c r="F67" s="205"/>
      <c r="G67" s="205"/>
      <c r="H67" s="204"/>
      <c r="I67" s="156"/>
      <c r="J67" s="204">
        <f t="shared" si="7"/>
        <v>0</v>
      </c>
      <c r="K67" s="29" t="str">
        <f t="shared" si="8"/>
        <v>盈</v>
      </c>
      <c r="L67" s="160" t="s">
        <v>28</v>
      </c>
    </row>
    <row r="68" spans="1:12">
      <c r="A68" s="127">
        <f t="shared" si="2"/>
        <v>60</v>
      </c>
      <c r="B68" s="27"/>
      <c r="C68" s="156"/>
      <c r="D68" s="204"/>
      <c r="E68" s="187"/>
      <c r="F68" s="205"/>
      <c r="G68" s="205"/>
      <c r="H68" s="204"/>
      <c r="I68" s="156"/>
      <c r="J68" s="204">
        <f t="shared" si="7"/>
        <v>0</v>
      </c>
      <c r="K68" s="29" t="str">
        <f t="shared" si="8"/>
        <v>盈</v>
      </c>
      <c r="L68" s="160" t="s">
        <v>28</v>
      </c>
    </row>
    <row r="69" spans="1:12">
      <c r="A69" s="127">
        <f t="shared" si="2"/>
        <v>61</v>
      </c>
      <c r="B69" s="27"/>
      <c r="C69" s="156"/>
      <c r="D69" s="204"/>
      <c r="E69" s="187"/>
      <c r="F69" s="205"/>
      <c r="G69" s="205"/>
      <c r="H69" s="204"/>
      <c r="I69" s="156"/>
      <c r="J69" s="204">
        <f t="shared" si="7"/>
        <v>0</v>
      </c>
      <c r="K69" s="29" t="str">
        <f t="shared" si="8"/>
        <v>盈</v>
      </c>
      <c r="L69" s="160" t="s">
        <v>28</v>
      </c>
    </row>
    <row r="70" spans="1:12">
      <c r="A70" s="127">
        <f t="shared" si="2"/>
        <v>62</v>
      </c>
      <c r="B70" s="27"/>
      <c r="C70" s="156"/>
      <c r="D70" s="204"/>
      <c r="E70" s="187"/>
      <c r="F70" s="205"/>
      <c r="G70" s="205"/>
      <c r="H70" s="204"/>
      <c r="I70" s="156"/>
      <c r="J70" s="204">
        <f t="shared" si="7"/>
        <v>0</v>
      </c>
      <c r="K70" s="29" t="str">
        <f t="shared" si="8"/>
        <v>盈</v>
      </c>
      <c r="L70" s="160" t="s">
        <v>28</v>
      </c>
    </row>
    <row r="71" spans="1:12">
      <c r="A71" s="127">
        <f t="shared" si="2"/>
        <v>63</v>
      </c>
      <c r="B71" s="27"/>
      <c r="C71" s="156"/>
      <c r="D71" s="204"/>
      <c r="E71" s="187"/>
      <c r="F71" s="205"/>
      <c r="G71" s="205"/>
      <c r="H71" s="204"/>
      <c r="I71" s="156"/>
      <c r="J71" s="204">
        <f t="shared" si="7"/>
        <v>0</v>
      </c>
      <c r="K71" s="29" t="str">
        <f t="shared" si="8"/>
        <v>盈</v>
      </c>
      <c r="L71" s="160" t="s">
        <v>28</v>
      </c>
    </row>
    <row r="72" spans="1:12">
      <c r="A72" s="127">
        <f t="shared" si="2"/>
        <v>64</v>
      </c>
      <c r="B72" s="27"/>
      <c r="C72" s="156"/>
      <c r="D72" s="204"/>
      <c r="E72" s="187"/>
      <c r="F72" s="205"/>
      <c r="G72" s="205"/>
      <c r="H72" s="204"/>
      <c r="I72" s="156"/>
      <c r="J72" s="204">
        <f t="shared" si="7"/>
        <v>0</v>
      </c>
      <c r="K72" s="29" t="str">
        <f t="shared" si="8"/>
        <v>盈</v>
      </c>
      <c r="L72" s="160" t="s">
        <v>28</v>
      </c>
    </row>
    <row r="73" spans="1:12">
      <c r="A73" s="127">
        <f t="shared" si="2"/>
        <v>65</v>
      </c>
      <c r="B73" s="27"/>
      <c r="C73" s="156"/>
      <c r="D73" s="204"/>
      <c r="E73" s="187"/>
      <c r="F73" s="205"/>
      <c r="G73" s="205"/>
      <c r="H73" s="204"/>
      <c r="I73" s="156"/>
      <c r="J73" s="204">
        <f t="shared" si="7"/>
        <v>0</v>
      </c>
      <c r="K73" s="29" t="str">
        <f t="shared" si="8"/>
        <v>盈</v>
      </c>
      <c r="L73" s="160" t="s">
        <v>28</v>
      </c>
    </row>
    <row r="74" spans="1:12">
      <c r="A74" s="127">
        <f t="shared" si="2"/>
        <v>66</v>
      </c>
      <c r="B74" s="27"/>
      <c r="C74" s="156"/>
      <c r="D74" s="204"/>
      <c r="E74" s="187"/>
      <c r="F74" s="205"/>
      <c r="G74" s="205"/>
      <c r="H74" s="204"/>
      <c r="I74" s="156"/>
      <c r="J74" s="204">
        <f t="shared" si="7"/>
        <v>0</v>
      </c>
      <c r="K74" s="29" t="str">
        <f t="shared" si="8"/>
        <v>盈</v>
      </c>
      <c r="L74" s="160" t="s">
        <v>28</v>
      </c>
    </row>
    <row r="75" spans="1:12">
      <c r="A75" s="127">
        <f t="shared" si="2"/>
        <v>67</v>
      </c>
      <c r="B75" s="27"/>
      <c r="C75" s="156"/>
      <c r="D75" s="204"/>
      <c r="E75" s="187"/>
      <c r="F75" s="205"/>
      <c r="G75" s="205"/>
      <c r="H75" s="204"/>
      <c r="I75" s="156"/>
      <c r="J75" s="204">
        <f t="shared" si="7"/>
        <v>0</v>
      </c>
      <c r="K75" s="29" t="str">
        <f t="shared" si="8"/>
        <v>盈</v>
      </c>
      <c r="L75" s="160" t="s">
        <v>28</v>
      </c>
    </row>
    <row r="76" spans="1:12">
      <c r="A76" s="127">
        <f t="shared" ref="A76:A139" si="9">A75+1</f>
        <v>68</v>
      </c>
      <c r="B76" s="27"/>
      <c r="C76" s="156"/>
      <c r="D76" s="204"/>
      <c r="E76" s="187"/>
      <c r="F76" s="205"/>
      <c r="G76" s="205"/>
      <c r="H76" s="204"/>
      <c r="I76" s="156"/>
      <c r="J76" s="204">
        <f t="shared" si="7"/>
        <v>0</v>
      </c>
      <c r="K76" s="29" t="str">
        <f t="shared" si="8"/>
        <v>盈</v>
      </c>
      <c r="L76" s="160" t="s">
        <v>28</v>
      </c>
    </row>
    <row r="77" spans="1:12">
      <c r="A77" s="127">
        <f t="shared" si="9"/>
        <v>69</v>
      </c>
      <c r="B77" s="27"/>
      <c r="C77" s="156"/>
      <c r="D77" s="204"/>
      <c r="E77" s="187"/>
      <c r="F77" s="205"/>
      <c r="G77" s="205"/>
      <c r="H77" s="204"/>
      <c r="I77" s="156"/>
      <c r="J77" s="204">
        <f t="shared" si="7"/>
        <v>0</v>
      </c>
      <c r="K77" s="29" t="str">
        <f t="shared" si="8"/>
        <v>盈</v>
      </c>
      <c r="L77" s="160" t="s">
        <v>28</v>
      </c>
    </row>
    <row r="78" spans="1:12">
      <c r="A78" s="127">
        <f t="shared" si="9"/>
        <v>70</v>
      </c>
      <c r="B78" s="27"/>
      <c r="C78" s="156"/>
      <c r="D78" s="204"/>
      <c r="E78" s="187"/>
      <c r="F78" s="205"/>
      <c r="G78" s="205"/>
      <c r="H78" s="204"/>
      <c r="I78" s="156"/>
      <c r="J78" s="204">
        <f t="shared" si="7"/>
        <v>0</v>
      </c>
      <c r="K78" s="29" t="str">
        <f t="shared" si="8"/>
        <v>盈</v>
      </c>
      <c r="L78" s="160" t="s">
        <v>28</v>
      </c>
    </row>
    <row r="79" spans="1:12">
      <c r="A79" s="127">
        <f t="shared" si="9"/>
        <v>71</v>
      </c>
      <c r="B79" s="27"/>
      <c r="C79" s="156"/>
      <c r="D79" s="204"/>
      <c r="E79" s="187"/>
      <c r="F79" s="205"/>
      <c r="G79" s="205"/>
      <c r="H79" s="204"/>
      <c r="I79" s="156"/>
      <c r="J79" s="204">
        <f t="shared" si="7"/>
        <v>0</v>
      </c>
      <c r="K79" s="29" t="str">
        <f t="shared" si="8"/>
        <v>盈</v>
      </c>
      <c r="L79" s="160" t="s">
        <v>28</v>
      </c>
    </row>
    <row r="80" spans="1:12">
      <c r="A80" s="127">
        <f t="shared" si="9"/>
        <v>72</v>
      </c>
      <c r="B80" s="27"/>
      <c r="C80" s="156"/>
      <c r="D80" s="204"/>
      <c r="E80" s="187"/>
      <c r="F80" s="205"/>
      <c r="G80" s="205"/>
      <c r="H80" s="204"/>
      <c r="I80" s="156"/>
      <c r="J80" s="204">
        <f t="shared" si="7"/>
        <v>0</v>
      </c>
      <c r="K80" s="29" t="str">
        <f t="shared" si="8"/>
        <v>盈</v>
      </c>
      <c r="L80" s="160" t="s">
        <v>28</v>
      </c>
    </row>
    <row r="81" spans="1:12">
      <c r="A81" s="127">
        <f t="shared" si="9"/>
        <v>73</v>
      </c>
      <c r="B81" s="27"/>
      <c r="C81" s="156"/>
      <c r="D81" s="204"/>
      <c r="E81" s="187"/>
      <c r="F81" s="205"/>
      <c r="G81" s="205"/>
      <c r="H81" s="204"/>
      <c r="I81" s="156"/>
      <c r="J81" s="204">
        <f t="shared" si="7"/>
        <v>0</v>
      </c>
      <c r="K81" s="29" t="str">
        <f t="shared" si="8"/>
        <v>盈</v>
      </c>
      <c r="L81" s="160" t="s">
        <v>28</v>
      </c>
    </row>
    <row r="82" spans="1:12">
      <c r="A82" s="127">
        <f t="shared" si="9"/>
        <v>74</v>
      </c>
      <c r="B82" s="27"/>
      <c r="C82" s="156"/>
      <c r="D82" s="204"/>
      <c r="E82" s="187"/>
      <c r="F82" s="205"/>
      <c r="G82" s="205"/>
      <c r="H82" s="204"/>
      <c r="I82" s="156"/>
      <c r="J82" s="204">
        <f t="shared" si="7"/>
        <v>0</v>
      </c>
      <c r="K82" s="29" t="str">
        <f t="shared" si="8"/>
        <v>盈</v>
      </c>
      <c r="L82" s="160" t="s">
        <v>28</v>
      </c>
    </row>
    <row r="83" spans="1:12">
      <c r="A83" s="127">
        <f t="shared" si="9"/>
        <v>75</v>
      </c>
      <c r="B83" s="27"/>
      <c r="C83" s="156"/>
      <c r="D83" s="204"/>
      <c r="E83" s="187"/>
      <c r="F83" s="205"/>
      <c r="G83" s="205"/>
      <c r="H83" s="204"/>
      <c r="I83" s="156"/>
      <c r="J83" s="204">
        <f t="shared" si="7"/>
        <v>0</v>
      </c>
      <c r="K83" s="29" t="str">
        <f t="shared" si="8"/>
        <v>盈</v>
      </c>
      <c r="L83" s="160" t="s">
        <v>28</v>
      </c>
    </row>
    <row r="84" spans="1:12">
      <c r="A84" s="127">
        <f t="shared" si="9"/>
        <v>76</v>
      </c>
      <c r="B84" s="27"/>
      <c r="C84" s="156"/>
      <c r="D84" s="204"/>
      <c r="E84" s="187"/>
      <c r="F84" s="205"/>
      <c r="G84" s="205"/>
      <c r="H84" s="204"/>
      <c r="I84" s="156"/>
      <c r="J84" s="204">
        <f t="shared" si="7"/>
        <v>0</v>
      </c>
      <c r="K84" s="29" t="str">
        <f t="shared" si="8"/>
        <v>盈</v>
      </c>
      <c r="L84" s="160" t="s">
        <v>28</v>
      </c>
    </row>
    <row r="85" spans="1:12">
      <c r="A85" s="127">
        <f t="shared" si="9"/>
        <v>77</v>
      </c>
      <c r="B85" s="27"/>
      <c r="C85" s="156"/>
      <c r="D85" s="204"/>
      <c r="E85" s="187"/>
      <c r="F85" s="205"/>
      <c r="G85" s="205"/>
      <c r="H85" s="204"/>
      <c r="I85" s="156"/>
      <c r="J85" s="204">
        <f t="shared" si="7"/>
        <v>0</v>
      </c>
      <c r="K85" s="29" t="str">
        <f t="shared" si="8"/>
        <v>盈</v>
      </c>
      <c r="L85" s="160" t="s">
        <v>28</v>
      </c>
    </row>
    <row r="86" spans="1:12">
      <c r="A86" s="127">
        <f t="shared" si="9"/>
        <v>78</v>
      </c>
      <c r="B86" s="27"/>
      <c r="C86" s="156"/>
      <c r="D86" s="204"/>
      <c r="E86" s="187"/>
      <c r="F86" s="205"/>
      <c r="G86" s="205"/>
      <c r="H86" s="204"/>
      <c r="I86" s="156"/>
      <c r="J86" s="204">
        <f t="shared" si="7"/>
        <v>0</v>
      </c>
      <c r="K86" s="29" t="str">
        <f t="shared" si="8"/>
        <v>盈</v>
      </c>
      <c r="L86" s="160" t="s">
        <v>28</v>
      </c>
    </row>
    <row r="87" spans="1:12">
      <c r="A87" s="127">
        <f t="shared" si="9"/>
        <v>79</v>
      </c>
      <c r="B87" s="27"/>
      <c r="C87" s="156"/>
      <c r="D87" s="204"/>
      <c r="E87" s="187"/>
      <c r="F87" s="205"/>
      <c r="G87" s="205"/>
      <c r="H87" s="204"/>
      <c r="I87" s="156"/>
      <c r="J87" s="204">
        <f t="shared" si="7"/>
        <v>0</v>
      </c>
      <c r="K87" s="29" t="str">
        <f t="shared" si="8"/>
        <v>盈</v>
      </c>
      <c r="L87" s="160" t="s">
        <v>28</v>
      </c>
    </row>
    <row r="88" spans="1:12">
      <c r="A88" s="127">
        <f t="shared" si="9"/>
        <v>80</v>
      </c>
      <c r="B88" s="27"/>
      <c r="C88" s="156"/>
      <c r="D88" s="204"/>
      <c r="E88" s="187"/>
      <c r="F88" s="205"/>
      <c r="G88" s="205"/>
      <c r="H88" s="204"/>
      <c r="I88" s="156"/>
      <c r="J88" s="204">
        <f t="shared" si="7"/>
        <v>0</v>
      </c>
      <c r="K88" s="29" t="str">
        <f t="shared" si="8"/>
        <v>盈</v>
      </c>
      <c r="L88" s="160" t="s">
        <v>28</v>
      </c>
    </row>
    <row r="89" spans="1:12">
      <c r="A89" s="127">
        <f t="shared" si="9"/>
        <v>81</v>
      </c>
      <c r="B89" s="27"/>
      <c r="C89" s="156"/>
      <c r="D89" s="204"/>
      <c r="E89" s="187"/>
      <c r="F89" s="205"/>
      <c r="G89" s="205"/>
      <c r="H89" s="204"/>
      <c r="I89" s="156"/>
      <c r="J89" s="204">
        <f t="shared" si="7"/>
        <v>0</v>
      </c>
      <c r="K89" s="29" t="str">
        <f t="shared" si="8"/>
        <v>盈</v>
      </c>
      <c r="L89" s="160" t="s">
        <v>28</v>
      </c>
    </row>
    <row r="90" spans="1:12">
      <c r="A90" s="127">
        <f t="shared" si="9"/>
        <v>82</v>
      </c>
      <c r="B90" s="27"/>
      <c r="C90" s="156"/>
      <c r="D90" s="204"/>
      <c r="E90" s="187"/>
      <c r="F90" s="205"/>
      <c r="G90" s="205"/>
      <c r="H90" s="204"/>
      <c r="I90" s="156"/>
      <c r="J90" s="204">
        <f t="shared" si="7"/>
        <v>0</v>
      </c>
      <c r="K90" s="29" t="str">
        <f t="shared" si="8"/>
        <v>盈</v>
      </c>
      <c r="L90" s="160" t="s">
        <v>28</v>
      </c>
    </row>
    <row r="91" spans="1:12">
      <c r="A91" s="127">
        <f t="shared" si="9"/>
        <v>83</v>
      </c>
      <c r="B91" s="27"/>
      <c r="C91" s="156"/>
      <c r="D91" s="204"/>
      <c r="E91" s="187"/>
      <c r="F91" s="205"/>
      <c r="G91" s="205"/>
      <c r="H91" s="204"/>
      <c r="I91" s="156"/>
      <c r="J91" s="204">
        <f t="shared" si="7"/>
        <v>0</v>
      </c>
      <c r="K91" s="29" t="str">
        <f t="shared" si="8"/>
        <v>盈</v>
      </c>
      <c r="L91" s="160" t="s">
        <v>28</v>
      </c>
    </row>
    <row r="92" spans="1:12">
      <c r="A92" s="127">
        <f t="shared" si="9"/>
        <v>84</v>
      </c>
      <c r="B92" s="27"/>
      <c r="C92" s="156"/>
      <c r="D92" s="204"/>
      <c r="E92" s="187"/>
      <c r="F92" s="205"/>
      <c r="G92" s="205"/>
      <c r="H92" s="204"/>
      <c r="I92" s="156"/>
      <c r="J92" s="204">
        <f t="shared" si="7"/>
        <v>0</v>
      </c>
      <c r="K92" s="29" t="str">
        <f t="shared" si="8"/>
        <v>盈</v>
      </c>
      <c r="L92" s="160" t="s">
        <v>28</v>
      </c>
    </row>
    <row r="93" spans="1:12">
      <c r="A93" s="127">
        <f t="shared" si="9"/>
        <v>85</v>
      </c>
      <c r="B93" s="27"/>
      <c r="C93" s="156"/>
      <c r="D93" s="204"/>
      <c r="E93" s="187"/>
      <c r="F93" s="205"/>
      <c r="G93" s="205"/>
      <c r="H93" s="204"/>
      <c r="I93" s="156"/>
      <c r="J93" s="204">
        <f t="shared" si="7"/>
        <v>0</v>
      </c>
      <c r="K93" s="29" t="str">
        <f t="shared" si="8"/>
        <v>盈</v>
      </c>
      <c r="L93" s="160" t="s">
        <v>28</v>
      </c>
    </row>
    <row r="94" spans="1:12">
      <c r="A94" s="127">
        <f t="shared" si="9"/>
        <v>86</v>
      </c>
      <c r="B94" s="27"/>
      <c r="C94" s="156"/>
      <c r="D94" s="204"/>
      <c r="E94" s="187"/>
      <c r="F94" s="205"/>
      <c r="G94" s="205"/>
      <c r="H94" s="204"/>
      <c r="I94" s="156"/>
      <c r="J94" s="204">
        <f t="shared" si="7"/>
        <v>0</v>
      </c>
      <c r="K94" s="29" t="str">
        <f t="shared" si="8"/>
        <v>盈</v>
      </c>
      <c r="L94" s="160" t="s">
        <v>28</v>
      </c>
    </row>
    <row r="95" spans="1:12">
      <c r="A95" s="127">
        <f t="shared" si="9"/>
        <v>87</v>
      </c>
      <c r="B95" s="27"/>
      <c r="C95" s="156"/>
      <c r="D95" s="204"/>
      <c r="E95" s="187"/>
      <c r="F95" s="205"/>
      <c r="G95" s="205"/>
      <c r="H95" s="204"/>
      <c r="I95" s="156"/>
      <c r="J95" s="204">
        <f t="shared" si="7"/>
        <v>0</v>
      </c>
      <c r="K95" s="29" t="str">
        <f t="shared" si="8"/>
        <v>盈</v>
      </c>
      <c r="L95" s="160" t="s">
        <v>28</v>
      </c>
    </row>
    <row r="96" spans="1:12">
      <c r="A96" s="127">
        <f t="shared" si="9"/>
        <v>88</v>
      </c>
      <c r="B96" s="27"/>
      <c r="C96" s="156"/>
      <c r="D96" s="204"/>
      <c r="E96" s="187"/>
      <c r="F96" s="205"/>
      <c r="G96" s="205"/>
      <c r="H96" s="204"/>
      <c r="I96" s="156"/>
      <c r="J96" s="204">
        <f t="shared" si="7"/>
        <v>0</v>
      </c>
      <c r="K96" s="29" t="str">
        <f t="shared" si="8"/>
        <v>盈</v>
      </c>
      <c r="L96" s="160" t="s">
        <v>28</v>
      </c>
    </row>
    <row r="97" spans="1:12">
      <c r="A97" s="127">
        <f t="shared" si="9"/>
        <v>89</v>
      </c>
      <c r="B97" s="27"/>
      <c r="C97" s="156"/>
      <c r="D97" s="204"/>
      <c r="E97" s="187"/>
      <c r="F97" s="205"/>
      <c r="G97" s="205"/>
      <c r="H97" s="204"/>
      <c r="I97" s="156"/>
      <c r="J97" s="204">
        <f t="shared" si="7"/>
        <v>0</v>
      </c>
      <c r="K97" s="29" t="str">
        <f t="shared" si="8"/>
        <v>盈</v>
      </c>
      <c r="L97" s="160" t="s">
        <v>28</v>
      </c>
    </row>
    <row r="98" spans="1:12">
      <c r="A98" s="127">
        <f t="shared" si="9"/>
        <v>90</v>
      </c>
      <c r="B98" s="27"/>
      <c r="C98" s="156"/>
      <c r="D98" s="204"/>
      <c r="E98" s="187"/>
      <c r="F98" s="205"/>
      <c r="G98" s="205"/>
      <c r="H98" s="204"/>
      <c r="I98" s="156"/>
      <c r="J98" s="204">
        <f t="shared" ref="J98:J161" si="10">IF(B98="卖",D98-H98,H98-D98)*L98</f>
        <v>0</v>
      </c>
      <c r="K98" s="29" t="str">
        <f t="shared" ref="K98:K161" si="11">IF(J98&gt;=0,"盈","亏")</f>
        <v>盈</v>
      </c>
      <c r="L98" s="160" t="s">
        <v>28</v>
      </c>
    </row>
    <row r="99" spans="1:12">
      <c r="A99" s="127">
        <f t="shared" si="9"/>
        <v>91</v>
      </c>
      <c r="B99" s="27"/>
      <c r="C99" s="156"/>
      <c r="D99" s="204"/>
      <c r="E99" s="187"/>
      <c r="F99" s="205"/>
      <c r="G99" s="205"/>
      <c r="H99" s="204"/>
      <c r="I99" s="156"/>
      <c r="J99" s="204">
        <f t="shared" si="10"/>
        <v>0</v>
      </c>
      <c r="K99" s="29" t="str">
        <f t="shared" si="11"/>
        <v>盈</v>
      </c>
      <c r="L99" s="160" t="s">
        <v>28</v>
      </c>
    </row>
    <row r="100" spans="1:12">
      <c r="A100" s="127">
        <f t="shared" si="9"/>
        <v>92</v>
      </c>
      <c r="B100" s="27"/>
      <c r="C100" s="156"/>
      <c r="D100" s="204"/>
      <c r="E100" s="187"/>
      <c r="F100" s="205"/>
      <c r="G100" s="205"/>
      <c r="H100" s="204"/>
      <c r="I100" s="156"/>
      <c r="J100" s="204">
        <f t="shared" si="10"/>
        <v>0</v>
      </c>
      <c r="K100" s="29" t="str">
        <f t="shared" si="11"/>
        <v>盈</v>
      </c>
      <c r="L100" s="160" t="s">
        <v>28</v>
      </c>
    </row>
    <row r="101" spans="1:12">
      <c r="A101" s="127">
        <f t="shared" si="9"/>
        <v>93</v>
      </c>
      <c r="B101" s="27"/>
      <c r="C101" s="156"/>
      <c r="D101" s="204"/>
      <c r="E101" s="187"/>
      <c r="F101" s="205"/>
      <c r="G101" s="205"/>
      <c r="H101" s="204"/>
      <c r="I101" s="156"/>
      <c r="J101" s="204">
        <f t="shared" si="10"/>
        <v>0</v>
      </c>
      <c r="K101" s="29" t="str">
        <f t="shared" si="11"/>
        <v>盈</v>
      </c>
      <c r="L101" s="160" t="s">
        <v>28</v>
      </c>
    </row>
    <row r="102" spans="1:12">
      <c r="A102" s="127">
        <f t="shared" si="9"/>
        <v>94</v>
      </c>
      <c r="B102" s="27"/>
      <c r="C102" s="156"/>
      <c r="D102" s="204"/>
      <c r="E102" s="187"/>
      <c r="F102" s="205"/>
      <c r="G102" s="205"/>
      <c r="H102" s="204"/>
      <c r="I102" s="156"/>
      <c r="J102" s="204">
        <f t="shared" si="10"/>
        <v>0</v>
      </c>
      <c r="K102" s="29" t="str">
        <f t="shared" si="11"/>
        <v>盈</v>
      </c>
      <c r="L102" s="160" t="s">
        <v>28</v>
      </c>
    </row>
    <row r="103" spans="1:12">
      <c r="A103" s="127">
        <f t="shared" si="9"/>
        <v>95</v>
      </c>
      <c r="B103" s="27"/>
      <c r="C103" s="156"/>
      <c r="D103" s="204"/>
      <c r="E103" s="187"/>
      <c r="F103" s="205"/>
      <c r="G103" s="205"/>
      <c r="H103" s="204"/>
      <c r="I103" s="156"/>
      <c r="J103" s="204">
        <f t="shared" si="10"/>
        <v>0</v>
      </c>
      <c r="K103" s="29" t="str">
        <f t="shared" si="11"/>
        <v>盈</v>
      </c>
      <c r="L103" s="160" t="s">
        <v>28</v>
      </c>
    </row>
    <row r="104" spans="1:12">
      <c r="A104" s="127">
        <f t="shared" si="9"/>
        <v>96</v>
      </c>
      <c r="B104" s="27"/>
      <c r="C104" s="156"/>
      <c r="D104" s="204"/>
      <c r="E104" s="187"/>
      <c r="F104" s="205"/>
      <c r="G104" s="205"/>
      <c r="H104" s="204"/>
      <c r="I104" s="156"/>
      <c r="J104" s="204">
        <f t="shared" si="10"/>
        <v>0</v>
      </c>
      <c r="K104" s="29" t="str">
        <f t="shared" si="11"/>
        <v>盈</v>
      </c>
      <c r="L104" s="160" t="s">
        <v>28</v>
      </c>
    </row>
    <row r="105" spans="1:12">
      <c r="A105" s="127">
        <f t="shared" si="9"/>
        <v>97</v>
      </c>
      <c r="B105" s="27"/>
      <c r="C105" s="156"/>
      <c r="D105" s="204"/>
      <c r="E105" s="187"/>
      <c r="F105" s="205"/>
      <c r="G105" s="205"/>
      <c r="H105" s="204"/>
      <c r="I105" s="156"/>
      <c r="J105" s="204">
        <f t="shared" si="10"/>
        <v>0</v>
      </c>
      <c r="K105" s="29" t="str">
        <f t="shared" si="11"/>
        <v>盈</v>
      </c>
      <c r="L105" s="160" t="s">
        <v>28</v>
      </c>
    </row>
    <row r="106" spans="1:12">
      <c r="A106" s="127">
        <f t="shared" si="9"/>
        <v>98</v>
      </c>
      <c r="B106" s="27"/>
      <c r="C106" s="156"/>
      <c r="D106" s="204"/>
      <c r="E106" s="187"/>
      <c r="F106" s="205"/>
      <c r="G106" s="205"/>
      <c r="H106" s="204"/>
      <c r="I106" s="156"/>
      <c r="J106" s="204">
        <f t="shared" si="10"/>
        <v>0</v>
      </c>
      <c r="K106" s="29" t="str">
        <f t="shared" si="11"/>
        <v>盈</v>
      </c>
      <c r="L106" s="160" t="s">
        <v>28</v>
      </c>
    </row>
    <row r="107" spans="1:12">
      <c r="A107" s="127">
        <f t="shared" si="9"/>
        <v>99</v>
      </c>
      <c r="B107" s="27"/>
      <c r="C107" s="156"/>
      <c r="D107" s="204"/>
      <c r="E107" s="187"/>
      <c r="F107" s="205"/>
      <c r="G107" s="205"/>
      <c r="H107" s="204"/>
      <c r="I107" s="156"/>
      <c r="J107" s="204">
        <f t="shared" si="10"/>
        <v>0</v>
      </c>
      <c r="K107" s="29" t="str">
        <f t="shared" si="11"/>
        <v>盈</v>
      </c>
      <c r="L107" s="160" t="s">
        <v>28</v>
      </c>
    </row>
    <row r="108" spans="1:12">
      <c r="A108" s="127">
        <f t="shared" si="9"/>
        <v>100</v>
      </c>
      <c r="B108" s="27"/>
      <c r="C108" s="156"/>
      <c r="D108" s="204"/>
      <c r="E108" s="187"/>
      <c r="F108" s="205"/>
      <c r="G108" s="205"/>
      <c r="H108" s="204"/>
      <c r="I108" s="156"/>
      <c r="J108" s="204">
        <f t="shared" si="10"/>
        <v>0</v>
      </c>
      <c r="K108" s="29" t="str">
        <f t="shared" si="11"/>
        <v>盈</v>
      </c>
      <c r="L108" s="160" t="s">
        <v>28</v>
      </c>
    </row>
    <row r="109" spans="1:12">
      <c r="A109" s="127">
        <f t="shared" si="9"/>
        <v>101</v>
      </c>
      <c r="B109" s="27"/>
      <c r="C109" s="156"/>
      <c r="D109" s="204"/>
      <c r="E109" s="187"/>
      <c r="F109" s="205"/>
      <c r="G109" s="205"/>
      <c r="H109" s="204"/>
      <c r="I109" s="156"/>
      <c r="J109" s="204">
        <f t="shared" si="10"/>
        <v>0</v>
      </c>
      <c r="K109" s="29" t="str">
        <f t="shared" si="11"/>
        <v>盈</v>
      </c>
      <c r="L109" s="160" t="s">
        <v>28</v>
      </c>
    </row>
    <row r="110" spans="1:12">
      <c r="A110" s="127">
        <f t="shared" si="9"/>
        <v>102</v>
      </c>
      <c r="B110" s="27"/>
      <c r="C110" s="156"/>
      <c r="D110" s="204"/>
      <c r="E110" s="187"/>
      <c r="F110" s="205"/>
      <c r="G110" s="205"/>
      <c r="H110" s="204"/>
      <c r="I110" s="156"/>
      <c r="J110" s="204">
        <f t="shared" si="10"/>
        <v>0</v>
      </c>
      <c r="K110" s="29" t="str">
        <f t="shared" si="11"/>
        <v>盈</v>
      </c>
      <c r="L110" s="160" t="s">
        <v>28</v>
      </c>
    </row>
    <row r="111" spans="1:12">
      <c r="A111" s="127">
        <f t="shared" si="9"/>
        <v>103</v>
      </c>
      <c r="B111" s="27"/>
      <c r="C111" s="156"/>
      <c r="D111" s="204"/>
      <c r="E111" s="187"/>
      <c r="F111" s="205"/>
      <c r="G111" s="205"/>
      <c r="H111" s="204"/>
      <c r="I111" s="156"/>
      <c r="J111" s="204">
        <f t="shared" si="10"/>
        <v>0</v>
      </c>
      <c r="K111" s="29" t="str">
        <f t="shared" si="11"/>
        <v>盈</v>
      </c>
      <c r="L111" s="160" t="s">
        <v>28</v>
      </c>
    </row>
    <row r="112" spans="1:12">
      <c r="A112" s="127">
        <f t="shared" si="9"/>
        <v>104</v>
      </c>
      <c r="B112" s="27"/>
      <c r="C112" s="156"/>
      <c r="D112" s="204"/>
      <c r="E112" s="187"/>
      <c r="F112" s="205"/>
      <c r="G112" s="205"/>
      <c r="H112" s="204"/>
      <c r="I112" s="156"/>
      <c r="J112" s="204">
        <f t="shared" si="10"/>
        <v>0</v>
      </c>
      <c r="K112" s="29" t="str">
        <f t="shared" si="11"/>
        <v>盈</v>
      </c>
      <c r="L112" s="160" t="s">
        <v>28</v>
      </c>
    </row>
    <row r="113" spans="1:12">
      <c r="A113" s="127">
        <f t="shared" si="9"/>
        <v>105</v>
      </c>
      <c r="B113" s="27"/>
      <c r="C113" s="156"/>
      <c r="D113" s="204"/>
      <c r="E113" s="187"/>
      <c r="F113" s="205"/>
      <c r="G113" s="205"/>
      <c r="H113" s="204"/>
      <c r="I113" s="156"/>
      <c r="J113" s="204">
        <f t="shared" si="10"/>
        <v>0</v>
      </c>
      <c r="K113" s="29" t="str">
        <f t="shared" si="11"/>
        <v>盈</v>
      </c>
      <c r="L113" s="160" t="s">
        <v>28</v>
      </c>
    </row>
    <row r="114" spans="1:12">
      <c r="A114" s="127">
        <f t="shared" si="9"/>
        <v>106</v>
      </c>
      <c r="B114" s="27"/>
      <c r="C114" s="156"/>
      <c r="D114" s="204"/>
      <c r="E114" s="187"/>
      <c r="F114" s="205"/>
      <c r="G114" s="205"/>
      <c r="H114" s="204"/>
      <c r="I114" s="156"/>
      <c r="J114" s="204">
        <f t="shared" si="10"/>
        <v>0</v>
      </c>
      <c r="K114" s="29" t="str">
        <f t="shared" si="11"/>
        <v>盈</v>
      </c>
      <c r="L114" s="160" t="s">
        <v>28</v>
      </c>
    </row>
    <row r="115" spans="1:12">
      <c r="A115" s="127">
        <f t="shared" si="9"/>
        <v>107</v>
      </c>
      <c r="B115" s="27"/>
      <c r="C115" s="156"/>
      <c r="D115" s="204"/>
      <c r="E115" s="187"/>
      <c r="F115" s="205"/>
      <c r="G115" s="205"/>
      <c r="H115" s="204"/>
      <c r="I115" s="156"/>
      <c r="J115" s="204">
        <f t="shared" si="10"/>
        <v>0</v>
      </c>
      <c r="K115" s="29" t="str">
        <f t="shared" si="11"/>
        <v>盈</v>
      </c>
      <c r="L115" s="160" t="s">
        <v>28</v>
      </c>
    </row>
    <row r="116" spans="1:12">
      <c r="A116" s="127">
        <f t="shared" si="9"/>
        <v>108</v>
      </c>
      <c r="B116" s="27"/>
      <c r="C116" s="156"/>
      <c r="D116" s="204"/>
      <c r="E116" s="187"/>
      <c r="F116" s="205"/>
      <c r="G116" s="205"/>
      <c r="H116" s="204"/>
      <c r="I116" s="156"/>
      <c r="J116" s="204">
        <f t="shared" si="10"/>
        <v>0</v>
      </c>
      <c r="K116" s="29" t="str">
        <f t="shared" si="11"/>
        <v>盈</v>
      </c>
      <c r="L116" s="160" t="s">
        <v>28</v>
      </c>
    </row>
    <row r="117" spans="1:12">
      <c r="A117" s="127">
        <f t="shared" si="9"/>
        <v>109</v>
      </c>
      <c r="B117" s="27"/>
      <c r="C117" s="156"/>
      <c r="D117" s="204"/>
      <c r="E117" s="187"/>
      <c r="F117" s="205"/>
      <c r="G117" s="205"/>
      <c r="H117" s="204"/>
      <c r="I117" s="156"/>
      <c r="J117" s="204">
        <f t="shared" si="10"/>
        <v>0</v>
      </c>
      <c r="K117" s="29" t="str">
        <f t="shared" si="11"/>
        <v>盈</v>
      </c>
      <c r="L117" s="160" t="s">
        <v>28</v>
      </c>
    </row>
    <row r="118" spans="1:12">
      <c r="A118" s="127">
        <f t="shared" si="9"/>
        <v>110</v>
      </c>
      <c r="B118" s="27"/>
      <c r="C118" s="156"/>
      <c r="D118" s="204"/>
      <c r="E118" s="187"/>
      <c r="F118" s="205"/>
      <c r="G118" s="205"/>
      <c r="H118" s="204"/>
      <c r="I118" s="156"/>
      <c r="J118" s="204">
        <f t="shared" si="10"/>
        <v>0</v>
      </c>
      <c r="K118" s="29" t="str">
        <f t="shared" si="11"/>
        <v>盈</v>
      </c>
      <c r="L118" s="160" t="s">
        <v>28</v>
      </c>
    </row>
    <row r="119" spans="1:12">
      <c r="A119" s="127">
        <f t="shared" si="9"/>
        <v>111</v>
      </c>
      <c r="B119" s="27"/>
      <c r="C119" s="156"/>
      <c r="D119" s="204"/>
      <c r="E119" s="187"/>
      <c r="F119" s="205"/>
      <c r="G119" s="205"/>
      <c r="H119" s="204"/>
      <c r="I119" s="156"/>
      <c r="J119" s="204">
        <f t="shared" si="10"/>
        <v>0</v>
      </c>
      <c r="K119" s="29" t="str">
        <f t="shared" si="11"/>
        <v>盈</v>
      </c>
      <c r="L119" s="160" t="s">
        <v>28</v>
      </c>
    </row>
    <row r="120" spans="1:12">
      <c r="A120" s="127">
        <f t="shared" si="9"/>
        <v>112</v>
      </c>
      <c r="B120" s="27"/>
      <c r="C120" s="156"/>
      <c r="D120" s="204"/>
      <c r="E120" s="187"/>
      <c r="F120" s="205"/>
      <c r="G120" s="205"/>
      <c r="H120" s="204"/>
      <c r="I120" s="156"/>
      <c r="J120" s="204">
        <f t="shared" si="10"/>
        <v>0</v>
      </c>
      <c r="K120" s="29" t="str">
        <f t="shared" si="11"/>
        <v>盈</v>
      </c>
      <c r="L120" s="160" t="s">
        <v>28</v>
      </c>
    </row>
    <row r="121" spans="1:12">
      <c r="A121" s="127">
        <f t="shared" si="9"/>
        <v>113</v>
      </c>
      <c r="B121" s="27"/>
      <c r="C121" s="156"/>
      <c r="D121" s="204"/>
      <c r="E121" s="187"/>
      <c r="F121" s="205"/>
      <c r="G121" s="205"/>
      <c r="H121" s="204"/>
      <c r="I121" s="156"/>
      <c r="J121" s="204">
        <f t="shared" si="10"/>
        <v>0</v>
      </c>
      <c r="K121" s="29" t="str">
        <f t="shared" si="11"/>
        <v>盈</v>
      </c>
      <c r="L121" s="160" t="s">
        <v>28</v>
      </c>
    </row>
    <row r="122" spans="1:12">
      <c r="A122" s="127">
        <f t="shared" si="9"/>
        <v>114</v>
      </c>
      <c r="B122" s="27"/>
      <c r="C122" s="156"/>
      <c r="D122" s="204"/>
      <c r="E122" s="187"/>
      <c r="F122" s="205"/>
      <c r="G122" s="205"/>
      <c r="H122" s="204"/>
      <c r="I122" s="156"/>
      <c r="J122" s="204">
        <f t="shared" si="10"/>
        <v>0</v>
      </c>
      <c r="K122" s="29" t="str">
        <f t="shared" si="11"/>
        <v>盈</v>
      </c>
      <c r="L122" s="160" t="s">
        <v>28</v>
      </c>
    </row>
    <row r="123" spans="1:12">
      <c r="A123" s="127">
        <f t="shared" si="9"/>
        <v>115</v>
      </c>
      <c r="B123" s="27"/>
      <c r="C123" s="156"/>
      <c r="D123" s="204"/>
      <c r="E123" s="187"/>
      <c r="F123" s="205"/>
      <c r="G123" s="205"/>
      <c r="H123" s="204"/>
      <c r="I123" s="156"/>
      <c r="J123" s="204">
        <f t="shared" si="10"/>
        <v>0</v>
      </c>
      <c r="K123" s="29" t="str">
        <f t="shared" si="11"/>
        <v>盈</v>
      </c>
      <c r="L123" s="160" t="s">
        <v>28</v>
      </c>
    </row>
    <row r="124" spans="1:12">
      <c r="A124" s="127">
        <f t="shared" si="9"/>
        <v>116</v>
      </c>
      <c r="B124" s="27"/>
      <c r="C124" s="156"/>
      <c r="D124" s="204"/>
      <c r="E124" s="187"/>
      <c r="F124" s="205"/>
      <c r="G124" s="205"/>
      <c r="H124" s="204"/>
      <c r="I124" s="156"/>
      <c r="J124" s="204">
        <f t="shared" si="10"/>
        <v>0</v>
      </c>
      <c r="K124" s="29" t="str">
        <f t="shared" si="11"/>
        <v>盈</v>
      </c>
      <c r="L124" s="160" t="s">
        <v>28</v>
      </c>
    </row>
    <row r="125" spans="1:12">
      <c r="A125" s="127">
        <f t="shared" si="9"/>
        <v>117</v>
      </c>
      <c r="B125" s="27"/>
      <c r="C125" s="156"/>
      <c r="D125" s="204"/>
      <c r="E125" s="187"/>
      <c r="F125" s="205"/>
      <c r="G125" s="205"/>
      <c r="H125" s="204"/>
      <c r="I125" s="156"/>
      <c r="J125" s="204">
        <f t="shared" si="10"/>
        <v>0</v>
      </c>
      <c r="K125" s="29" t="str">
        <f t="shared" si="11"/>
        <v>盈</v>
      </c>
      <c r="L125" s="160" t="s">
        <v>28</v>
      </c>
    </row>
    <row r="126" spans="1:12">
      <c r="A126" s="127">
        <f t="shared" si="9"/>
        <v>118</v>
      </c>
      <c r="B126" s="27"/>
      <c r="C126" s="156"/>
      <c r="D126" s="204"/>
      <c r="E126" s="187"/>
      <c r="F126" s="205"/>
      <c r="G126" s="205"/>
      <c r="H126" s="204"/>
      <c r="I126" s="156"/>
      <c r="J126" s="204">
        <f t="shared" si="10"/>
        <v>0</v>
      </c>
      <c r="K126" s="29" t="str">
        <f t="shared" si="11"/>
        <v>盈</v>
      </c>
      <c r="L126" s="160" t="s">
        <v>28</v>
      </c>
    </row>
    <row r="127" spans="1:12">
      <c r="A127" s="127">
        <f t="shared" si="9"/>
        <v>119</v>
      </c>
      <c r="B127" s="27"/>
      <c r="C127" s="156"/>
      <c r="D127" s="204"/>
      <c r="E127" s="187"/>
      <c r="F127" s="205"/>
      <c r="G127" s="205"/>
      <c r="H127" s="204"/>
      <c r="I127" s="156"/>
      <c r="J127" s="204">
        <f t="shared" si="10"/>
        <v>0</v>
      </c>
      <c r="K127" s="29" t="str">
        <f t="shared" si="11"/>
        <v>盈</v>
      </c>
      <c r="L127" s="160" t="s">
        <v>28</v>
      </c>
    </row>
    <row r="128" spans="1:12">
      <c r="A128" s="127">
        <f t="shared" si="9"/>
        <v>120</v>
      </c>
      <c r="B128" s="27"/>
      <c r="C128" s="156"/>
      <c r="D128" s="204"/>
      <c r="E128" s="187"/>
      <c r="F128" s="205"/>
      <c r="G128" s="205"/>
      <c r="H128" s="204"/>
      <c r="I128" s="156"/>
      <c r="J128" s="204">
        <f t="shared" si="10"/>
        <v>0</v>
      </c>
      <c r="K128" s="29" t="str">
        <f t="shared" si="11"/>
        <v>盈</v>
      </c>
      <c r="L128" s="160" t="s">
        <v>28</v>
      </c>
    </row>
    <row r="129" spans="1:12">
      <c r="A129" s="127">
        <f t="shared" si="9"/>
        <v>121</v>
      </c>
      <c r="B129" s="27"/>
      <c r="C129" s="156"/>
      <c r="D129" s="204"/>
      <c r="E129" s="187"/>
      <c r="F129" s="205"/>
      <c r="G129" s="205"/>
      <c r="H129" s="204"/>
      <c r="I129" s="156"/>
      <c r="J129" s="204">
        <f t="shared" si="10"/>
        <v>0</v>
      </c>
      <c r="K129" s="29" t="str">
        <f t="shared" si="11"/>
        <v>盈</v>
      </c>
      <c r="L129" s="160" t="s">
        <v>28</v>
      </c>
    </row>
    <row r="130" spans="1:12">
      <c r="A130" s="127">
        <f t="shared" si="9"/>
        <v>122</v>
      </c>
      <c r="B130" s="27"/>
      <c r="C130" s="156"/>
      <c r="D130" s="204"/>
      <c r="E130" s="187"/>
      <c r="F130" s="205"/>
      <c r="G130" s="205"/>
      <c r="H130" s="204"/>
      <c r="I130" s="156"/>
      <c r="J130" s="204">
        <f t="shared" si="10"/>
        <v>0</v>
      </c>
      <c r="K130" s="29" t="str">
        <f t="shared" si="11"/>
        <v>盈</v>
      </c>
      <c r="L130" s="160" t="s">
        <v>28</v>
      </c>
    </row>
    <row r="131" spans="1:12">
      <c r="A131" s="127">
        <f t="shared" si="9"/>
        <v>123</v>
      </c>
      <c r="B131" s="27"/>
      <c r="C131" s="156"/>
      <c r="D131" s="204"/>
      <c r="E131" s="187"/>
      <c r="F131" s="205"/>
      <c r="G131" s="205"/>
      <c r="H131" s="204"/>
      <c r="I131" s="156"/>
      <c r="J131" s="204">
        <f t="shared" si="10"/>
        <v>0</v>
      </c>
      <c r="K131" s="29" t="str">
        <f t="shared" si="11"/>
        <v>盈</v>
      </c>
      <c r="L131" s="160" t="s">
        <v>28</v>
      </c>
    </row>
    <row r="132" spans="1:12">
      <c r="A132" s="127">
        <f t="shared" si="9"/>
        <v>124</v>
      </c>
      <c r="B132" s="27"/>
      <c r="C132" s="156"/>
      <c r="D132" s="204"/>
      <c r="E132" s="187"/>
      <c r="F132" s="205"/>
      <c r="G132" s="205"/>
      <c r="H132" s="204"/>
      <c r="I132" s="156"/>
      <c r="J132" s="204">
        <f t="shared" si="10"/>
        <v>0</v>
      </c>
      <c r="K132" s="29" t="str">
        <f t="shared" si="11"/>
        <v>盈</v>
      </c>
      <c r="L132" s="160" t="s">
        <v>28</v>
      </c>
    </row>
    <row r="133" spans="1:12">
      <c r="A133" s="127">
        <f t="shared" si="9"/>
        <v>125</v>
      </c>
      <c r="B133" s="27"/>
      <c r="C133" s="156"/>
      <c r="D133" s="204"/>
      <c r="E133" s="187"/>
      <c r="F133" s="205"/>
      <c r="G133" s="205"/>
      <c r="H133" s="204"/>
      <c r="I133" s="156"/>
      <c r="J133" s="204">
        <f t="shared" si="10"/>
        <v>0</v>
      </c>
      <c r="K133" s="29" t="str">
        <f t="shared" si="11"/>
        <v>盈</v>
      </c>
      <c r="L133" s="160" t="s">
        <v>28</v>
      </c>
    </row>
    <row r="134" spans="1:12">
      <c r="A134" s="127">
        <f t="shared" si="9"/>
        <v>126</v>
      </c>
      <c r="B134" s="27"/>
      <c r="C134" s="156"/>
      <c r="D134" s="204"/>
      <c r="E134" s="187"/>
      <c r="F134" s="205"/>
      <c r="G134" s="205"/>
      <c r="H134" s="204"/>
      <c r="I134" s="156"/>
      <c r="J134" s="204">
        <f t="shared" si="10"/>
        <v>0</v>
      </c>
      <c r="K134" s="29" t="str">
        <f t="shared" si="11"/>
        <v>盈</v>
      </c>
      <c r="L134" s="160" t="s">
        <v>28</v>
      </c>
    </row>
    <row r="135" spans="1:12">
      <c r="A135" s="127">
        <f t="shared" si="9"/>
        <v>127</v>
      </c>
      <c r="B135" s="27"/>
      <c r="C135" s="156"/>
      <c r="D135" s="204"/>
      <c r="E135" s="187"/>
      <c r="F135" s="205"/>
      <c r="G135" s="205"/>
      <c r="H135" s="204"/>
      <c r="I135" s="156"/>
      <c r="J135" s="204">
        <f t="shared" si="10"/>
        <v>0</v>
      </c>
      <c r="K135" s="29" t="str">
        <f t="shared" si="11"/>
        <v>盈</v>
      </c>
      <c r="L135" s="160" t="s">
        <v>28</v>
      </c>
    </row>
    <row r="136" spans="1:12">
      <c r="A136" s="127">
        <f t="shared" si="9"/>
        <v>128</v>
      </c>
      <c r="B136" s="27"/>
      <c r="C136" s="156"/>
      <c r="D136" s="204"/>
      <c r="E136" s="187"/>
      <c r="F136" s="205"/>
      <c r="G136" s="205"/>
      <c r="H136" s="204"/>
      <c r="I136" s="156"/>
      <c r="J136" s="204">
        <f t="shared" si="10"/>
        <v>0</v>
      </c>
      <c r="K136" s="29" t="str">
        <f t="shared" si="11"/>
        <v>盈</v>
      </c>
      <c r="L136" s="160" t="s">
        <v>28</v>
      </c>
    </row>
    <row r="137" spans="1:12">
      <c r="A137" s="127">
        <f t="shared" si="9"/>
        <v>129</v>
      </c>
      <c r="B137" s="27"/>
      <c r="C137" s="156"/>
      <c r="D137" s="204"/>
      <c r="E137" s="187"/>
      <c r="F137" s="205"/>
      <c r="G137" s="205"/>
      <c r="H137" s="204"/>
      <c r="I137" s="156"/>
      <c r="J137" s="204">
        <f t="shared" si="10"/>
        <v>0</v>
      </c>
      <c r="K137" s="29" t="str">
        <f t="shared" si="11"/>
        <v>盈</v>
      </c>
      <c r="L137" s="160" t="s">
        <v>28</v>
      </c>
    </row>
    <row r="138" spans="1:12">
      <c r="A138" s="127">
        <f t="shared" si="9"/>
        <v>130</v>
      </c>
      <c r="B138" s="27"/>
      <c r="C138" s="156"/>
      <c r="D138" s="204"/>
      <c r="E138" s="187"/>
      <c r="F138" s="205"/>
      <c r="G138" s="205"/>
      <c r="H138" s="204"/>
      <c r="I138" s="156"/>
      <c r="J138" s="204">
        <f t="shared" si="10"/>
        <v>0</v>
      </c>
      <c r="K138" s="29" t="str">
        <f t="shared" si="11"/>
        <v>盈</v>
      </c>
      <c r="L138" s="160" t="s">
        <v>28</v>
      </c>
    </row>
    <row r="139" spans="1:12">
      <c r="A139" s="127">
        <f t="shared" si="9"/>
        <v>131</v>
      </c>
      <c r="B139" s="27"/>
      <c r="C139" s="156"/>
      <c r="D139" s="204"/>
      <c r="E139" s="187"/>
      <c r="F139" s="205"/>
      <c r="G139" s="205"/>
      <c r="H139" s="204"/>
      <c r="I139" s="156"/>
      <c r="J139" s="204">
        <f t="shared" si="10"/>
        <v>0</v>
      </c>
      <c r="K139" s="29" t="str">
        <f t="shared" si="11"/>
        <v>盈</v>
      </c>
      <c r="L139" s="160" t="s">
        <v>28</v>
      </c>
    </row>
    <row r="140" spans="1:12">
      <c r="A140" s="127">
        <f t="shared" ref="A140:A203" si="12">A139+1</f>
        <v>132</v>
      </c>
      <c r="B140" s="27"/>
      <c r="C140" s="156"/>
      <c r="D140" s="204"/>
      <c r="E140" s="187"/>
      <c r="F140" s="205"/>
      <c r="G140" s="205"/>
      <c r="H140" s="204"/>
      <c r="I140" s="156"/>
      <c r="J140" s="204">
        <f t="shared" si="10"/>
        <v>0</v>
      </c>
      <c r="K140" s="29" t="str">
        <f t="shared" si="11"/>
        <v>盈</v>
      </c>
      <c r="L140" s="160" t="s">
        <v>28</v>
      </c>
    </row>
    <row r="141" spans="1:12">
      <c r="A141" s="127">
        <f t="shared" si="12"/>
        <v>133</v>
      </c>
      <c r="B141" s="27"/>
      <c r="C141" s="156"/>
      <c r="D141" s="204"/>
      <c r="E141" s="187"/>
      <c r="F141" s="205"/>
      <c r="G141" s="205"/>
      <c r="H141" s="204"/>
      <c r="I141" s="156"/>
      <c r="J141" s="204">
        <f t="shared" si="10"/>
        <v>0</v>
      </c>
      <c r="K141" s="29" t="str">
        <f t="shared" si="11"/>
        <v>盈</v>
      </c>
      <c r="L141" s="160" t="s">
        <v>28</v>
      </c>
    </row>
    <row r="142" spans="1:12">
      <c r="A142" s="127">
        <f t="shared" si="12"/>
        <v>134</v>
      </c>
      <c r="B142" s="27"/>
      <c r="C142" s="156"/>
      <c r="D142" s="204"/>
      <c r="E142" s="187"/>
      <c r="F142" s="205"/>
      <c r="G142" s="205"/>
      <c r="H142" s="204"/>
      <c r="I142" s="156"/>
      <c r="J142" s="204">
        <f t="shared" si="10"/>
        <v>0</v>
      </c>
      <c r="K142" s="29" t="str">
        <f t="shared" si="11"/>
        <v>盈</v>
      </c>
      <c r="L142" s="160" t="s">
        <v>28</v>
      </c>
    </row>
    <row r="143" spans="1:12">
      <c r="A143" s="127">
        <f t="shared" si="12"/>
        <v>135</v>
      </c>
      <c r="B143" s="27"/>
      <c r="C143" s="156"/>
      <c r="D143" s="204"/>
      <c r="E143" s="187"/>
      <c r="F143" s="205"/>
      <c r="G143" s="205"/>
      <c r="H143" s="204"/>
      <c r="I143" s="156"/>
      <c r="J143" s="204">
        <f t="shared" si="10"/>
        <v>0</v>
      </c>
      <c r="K143" s="29" t="str">
        <f t="shared" si="11"/>
        <v>盈</v>
      </c>
      <c r="L143" s="160" t="s">
        <v>28</v>
      </c>
    </row>
    <row r="144" spans="1:12">
      <c r="A144" s="127">
        <f t="shared" si="12"/>
        <v>136</v>
      </c>
      <c r="B144" s="27"/>
      <c r="C144" s="156"/>
      <c r="D144" s="204"/>
      <c r="E144" s="187"/>
      <c r="F144" s="205"/>
      <c r="G144" s="205"/>
      <c r="H144" s="204"/>
      <c r="I144" s="156"/>
      <c r="J144" s="204">
        <f t="shared" si="10"/>
        <v>0</v>
      </c>
      <c r="K144" s="29" t="str">
        <f t="shared" si="11"/>
        <v>盈</v>
      </c>
      <c r="L144" s="160" t="s">
        <v>28</v>
      </c>
    </row>
    <row r="145" spans="1:12">
      <c r="A145" s="127">
        <f t="shared" si="12"/>
        <v>137</v>
      </c>
      <c r="B145" s="27"/>
      <c r="C145" s="156"/>
      <c r="D145" s="204"/>
      <c r="E145" s="187"/>
      <c r="F145" s="205"/>
      <c r="G145" s="205"/>
      <c r="H145" s="204"/>
      <c r="I145" s="156"/>
      <c r="J145" s="204">
        <f t="shared" si="10"/>
        <v>0</v>
      </c>
      <c r="K145" s="29" t="str">
        <f t="shared" si="11"/>
        <v>盈</v>
      </c>
      <c r="L145" s="160" t="s">
        <v>28</v>
      </c>
    </row>
    <row r="146" spans="1:12">
      <c r="A146" s="127">
        <f t="shared" si="12"/>
        <v>138</v>
      </c>
      <c r="B146" s="27"/>
      <c r="C146" s="156"/>
      <c r="D146" s="204"/>
      <c r="E146" s="187"/>
      <c r="F146" s="205"/>
      <c r="G146" s="205"/>
      <c r="H146" s="204"/>
      <c r="I146" s="156"/>
      <c r="J146" s="204">
        <f t="shared" si="10"/>
        <v>0</v>
      </c>
      <c r="K146" s="29" t="str">
        <f t="shared" si="11"/>
        <v>盈</v>
      </c>
      <c r="L146" s="160" t="s">
        <v>28</v>
      </c>
    </row>
    <row r="147" spans="1:12">
      <c r="A147" s="127">
        <f t="shared" si="12"/>
        <v>139</v>
      </c>
      <c r="B147" s="27"/>
      <c r="C147" s="156"/>
      <c r="D147" s="204"/>
      <c r="E147" s="187"/>
      <c r="F147" s="205"/>
      <c r="G147" s="205"/>
      <c r="H147" s="204"/>
      <c r="I147" s="156"/>
      <c r="J147" s="204">
        <f t="shared" si="10"/>
        <v>0</v>
      </c>
      <c r="K147" s="29" t="str">
        <f t="shared" si="11"/>
        <v>盈</v>
      </c>
      <c r="L147" s="160" t="s">
        <v>28</v>
      </c>
    </row>
    <row r="148" spans="1:12">
      <c r="A148" s="127">
        <f t="shared" si="12"/>
        <v>140</v>
      </c>
      <c r="B148" s="27"/>
      <c r="C148" s="156"/>
      <c r="D148" s="204"/>
      <c r="E148" s="187"/>
      <c r="F148" s="205"/>
      <c r="G148" s="205"/>
      <c r="H148" s="204"/>
      <c r="I148" s="156"/>
      <c r="J148" s="204">
        <f t="shared" si="10"/>
        <v>0</v>
      </c>
      <c r="K148" s="29" t="str">
        <f t="shared" si="11"/>
        <v>盈</v>
      </c>
      <c r="L148" s="160" t="s">
        <v>28</v>
      </c>
    </row>
    <row r="149" spans="1:12">
      <c r="A149" s="127">
        <f t="shared" si="12"/>
        <v>141</v>
      </c>
      <c r="B149" s="27"/>
      <c r="C149" s="156"/>
      <c r="D149" s="204"/>
      <c r="E149" s="187"/>
      <c r="F149" s="205"/>
      <c r="G149" s="205"/>
      <c r="H149" s="204"/>
      <c r="I149" s="156"/>
      <c r="J149" s="204">
        <f t="shared" si="10"/>
        <v>0</v>
      </c>
      <c r="K149" s="29" t="str">
        <f t="shared" si="11"/>
        <v>盈</v>
      </c>
      <c r="L149" s="160" t="s">
        <v>28</v>
      </c>
    </row>
    <row r="150" spans="1:12">
      <c r="A150" s="127">
        <f t="shared" si="12"/>
        <v>142</v>
      </c>
      <c r="B150" s="27"/>
      <c r="C150" s="156"/>
      <c r="D150" s="204"/>
      <c r="E150" s="187"/>
      <c r="F150" s="205"/>
      <c r="G150" s="205"/>
      <c r="H150" s="204"/>
      <c r="I150" s="156"/>
      <c r="J150" s="204">
        <f t="shared" si="10"/>
        <v>0</v>
      </c>
      <c r="K150" s="29" t="str">
        <f t="shared" si="11"/>
        <v>盈</v>
      </c>
      <c r="L150" s="160" t="s">
        <v>28</v>
      </c>
    </row>
    <row r="151" spans="1:12">
      <c r="A151" s="127">
        <f t="shared" si="12"/>
        <v>143</v>
      </c>
      <c r="B151" s="27"/>
      <c r="C151" s="156"/>
      <c r="D151" s="204"/>
      <c r="E151" s="187"/>
      <c r="F151" s="205"/>
      <c r="G151" s="205"/>
      <c r="H151" s="204"/>
      <c r="I151" s="156"/>
      <c r="J151" s="204">
        <f t="shared" si="10"/>
        <v>0</v>
      </c>
      <c r="K151" s="29" t="str">
        <f t="shared" si="11"/>
        <v>盈</v>
      </c>
      <c r="L151" s="160" t="s">
        <v>28</v>
      </c>
    </row>
    <row r="152" spans="1:12">
      <c r="A152" s="127">
        <f t="shared" si="12"/>
        <v>144</v>
      </c>
      <c r="B152" s="27"/>
      <c r="C152" s="156"/>
      <c r="D152" s="204"/>
      <c r="E152" s="187"/>
      <c r="F152" s="205"/>
      <c r="G152" s="205"/>
      <c r="H152" s="204"/>
      <c r="I152" s="156"/>
      <c r="J152" s="204">
        <f t="shared" si="10"/>
        <v>0</v>
      </c>
      <c r="K152" s="29" t="str">
        <f t="shared" si="11"/>
        <v>盈</v>
      </c>
      <c r="L152" s="160" t="s">
        <v>28</v>
      </c>
    </row>
    <row r="153" spans="1:12">
      <c r="A153" s="127">
        <f t="shared" si="12"/>
        <v>145</v>
      </c>
      <c r="B153" s="27"/>
      <c r="C153" s="156"/>
      <c r="D153" s="204"/>
      <c r="E153" s="187"/>
      <c r="F153" s="205"/>
      <c r="G153" s="205"/>
      <c r="H153" s="204"/>
      <c r="I153" s="156"/>
      <c r="J153" s="204">
        <f t="shared" si="10"/>
        <v>0</v>
      </c>
      <c r="K153" s="29" t="str">
        <f t="shared" si="11"/>
        <v>盈</v>
      </c>
      <c r="L153" s="160" t="s">
        <v>28</v>
      </c>
    </row>
    <row r="154" spans="1:12">
      <c r="A154" s="127">
        <f t="shared" si="12"/>
        <v>146</v>
      </c>
      <c r="B154" s="27"/>
      <c r="C154" s="156"/>
      <c r="D154" s="204"/>
      <c r="E154" s="187"/>
      <c r="F154" s="205"/>
      <c r="G154" s="205"/>
      <c r="H154" s="204"/>
      <c r="I154" s="156"/>
      <c r="J154" s="204">
        <f t="shared" si="10"/>
        <v>0</v>
      </c>
      <c r="K154" s="29" t="str">
        <f t="shared" si="11"/>
        <v>盈</v>
      </c>
      <c r="L154" s="160" t="s">
        <v>28</v>
      </c>
    </row>
    <row r="155" spans="1:12">
      <c r="A155" s="127">
        <f t="shared" si="12"/>
        <v>147</v>
      </c>
      <c r="B155" s="27"/>
      <c r="C155" s="156"/>
      <c r="D155" s="204"/>
      <c r="E155" s="187"/>
      <c r="F155" s="205"/>
      <c r="G155" s="205"/>
      <c r="H155" s="204"/>
      <c r="I155" s="156"/>
      <c r="J155" s="204">
        <f t="shared" si="10"/>
        <v>0</v>
      </c>
      <c r="K155" s="29" t="str">
        <f t="shared" si="11"/>
        <v>盈</v>
      </c>
      <c r="L155" s="160" t="s">
        <v>28</v>
      </c>
    </row>
    <row r="156" spans="1:12">
      <c r="A156" s="127">
        <f t="shared" si="12"/>
        <v>148</v>
      </c>
      <c r="B156" s="27"/>
      <c r="C156" s="156"/>
      <c r="D156" s="204"/>
      <c r="E156" s="187"/>
      <c r="F156" s="205"/>
      <c r="G156" s="205"/>
      <c r="H156" s="204"/>
      <c r="I156" s="156"/>
      <c r="J156" s="204">
        <f t="shared" si="10"/>
        <v>0</v>
      </c>
      <c r="K156" s="29" t="str">
        <f t="shared" si="11"/>
        <v>盈</v>
      </c>
      <c r="L156" s="160" t="s">
        <v>28</v>
      </c>
    </row>
    <row r="157" spans="1:12">
      <c r="A157" s="127">
        <f t="shared" si="12"/>
        <v>149</v>
      </c>
      <c r="B157" s="27"/>
      <c r="C157" s="156"/>
      <c r="D157" s="204"/>
      <c r="E157" s="187"/>
      <c r="F157" s="205"/>
      <c r="G157" s="205"/>
      <c r="H157" s="204"/>
      <c r="I157" s="156"/>
      <c r="J157" s="204">
        <f t="shared" si="10"/>
        <v>0</v>
      </c>
      <c r="K157" s="29" t="str">
        <f t="shared" si="11"/>
        <v>盈</v>
      </c>
      <c r="L157" s="160" t="s">
        <v>28</v>
      </c>
    </row>
    <row r="158" spans="1:12">
      <c r="A158" s="127">
        <f t="shared" si="12"/>
        <v>150</v>
      </c>
      <c r="B158" s="27"/>
      <c r="C158" s="156"/>
      <c r="D158" s="204"/>
      <c r="E158" s="187"/>
      <c r="F158" s="205"/>
      <c r="G158" s="205"/>
      <c r="H158" s="204"/>
      <c r="I158" s="156"/>
      <c r="J158" s="204">
        <f t="shared" si="10"/>
        <v>0</v>
      </c>
      <c r="K158" s="29" t="str">
        <f t="shared" si="11"/>
        <v>盈</v>
      </c>
      <c r="L158" s="160" t="s">
        <v>28</v>
      </c>
    </row>
    <row r="159" spans="1:12">
      <c r="A159" s="127">
        <f t="shared" si="12"/>
        <v>151</v>
      </c>
      <c r="B159" s="27"/>
      <c r="C159" s="156"/>
      <c r="D159" s="204"/>
      <c r="E159" s="187"/>
      <c r="F159" s="205"/>
      <c r="G159" s="205"/>
      <c r="H159" s="204"/>
      <c r="I159" s="156"/>
      <c r="J159" s="204">
        <f t="shared" si="10"/>
        <v>0</v>
      </c>
      <c r="K159" s="29" t="str">
        <f t="shared" si="11"/>
        <v>盈</v>
      </c>
      <c r="L159" s="160" t="s">
        <v>28</v>
      </c>
    </row>
    <row r="160" spans="1:12">
      <c r="A160" s="127">
        <f t="shared" si="12"/>
        <v>152</v>
      </c>
      <c r="B160" s="27"/>
      <c r="C160" s="156"/>
      <c r="D160" s="204"/>
      <c r="E160" s="187"/>
      <c r="F160" s="205"/>
      <c r="G160" s="205"/>
      <c r="H160" s="204"/>
      <c r="I160" s="156"/>
      <c r="J160" s="204">
        <f t="shared" si="10"/>
        <v>0</v>
      </c>
      <c r="K160" s="29" t="str">
        <f t="shared" si="11"/>
        <v>盈</v>
      </c>
      <c r="L160" s="160" t="s">
        <v>28</v>
      </c>
    </row>
    <row r="161" spans="1:12">
      <c r="A161" s="127">
        <f t="shared" si="12"/>
        <v>153</v>
      </c>
      <c r="B161" s="27"/>
      <c r="C161" s="156"/>
      <c r="D161" s="204"/>
      <c r="E161" s="187"/>
      <c r="F161" s="205"/>
      <c r="G161" s="205"/>
      <c r="H161" s="204"/>
      <c r="I161" s="156"/>
      <c r="J161" s="204">
        <f t="shared" si="10"/>
        <v>0</v>
      </c>
      <c r="K161" s="29" t="str">
        <f t="shared" si="11"/>
        <v>盈</v>
      </c>
      <c r="L161" s="160" t="s">
        <v>28</v>
      </c>
    </row>
    <row r="162" spans="1:12">
      <c r="A162" s="127">
        <f t="shared" si="12"/>
        <v>154</v>
      </c>
      <c r="B162" s="27"/>
      <c r="C162" s="156"/>
      <c r="D162" s="204"/>
      <c r="E162" s="187"/>
      <c r="F162" s="205"/>
      <c r="G162" s="205"/>
      <c r="H162" s="204"/>
      <c r="I162" s="156"/>
      <c r="J162" s="204">
        <f t="shared" ref="J162:J225" si="13">IF(B162="卖",D162-H162,H162-D162)*L162</f>
        <v>0</v>
      </c>
      <c r="K162" s="29" t="str">
        <f t="shared" ref="K162:K225" si="14">IF(J162&gt;=0,"盈","亏")</f>
        <v>盈</v>
      </c>
      <c r="L162" s="160" t="s">
        <v>28</v>
      </c>
    </row>
    <row r="163" spans="1:12">
      <c r="A163" s="127">
        <f t="shared" si="12"/>
        <v>155</v>
      </c>
      <c r="B163" s="27"/>
      <c r="C163" s="156"/>
      <c r="D163" s="204"/>
      <c r="E163" s="187"/>
      <c r="F163" s="205"/>
      <c r="G163" s="205"/>
      <c r="H163" s="204"/>
      <c r="I163" s="156"/>
      <c r="J163" s="204">
        <f t="shared" si="13"/>
        <v>0</v>
      </c>
      <c r="K163" s="29" t="str">
        <f t="shared" si="14"/>
        <v>盈</v>
      </c>
      <c r="L163" s="160" t="s">
        <v>28</v>
      </c>
    </row>
    <row r="164" spans="1:12">
      <c r="A164" s="127">
        <f t="shared" si="12"/>
        <v>156</v>
      </c>
      <c r="B164" s="27"/>
      <c r="C164" s="156"/>
      <c r="D164" s="204"/>
      <c r="E164" s="187"/>
      <c r="F164" s="205"/>
      <c r="G164" s="205"/>
      <c r="H164" s="204"/>
      <c r="I164" s="156"/>
      <c r="J164" s="204">
        <f t="shared" si="13"/>
        <v>0</v>
      </c>
      <c r="K164" s="29" t="str">
        <f t="shared" si="14"/>
        <v>盈</v>
      </c>
      <c r="L164" s="160" t="s">
        <v>28</v>
      </c>
    </row>
    <row r="165" spans="1:12">
      <c r="A165" s="127">
        <f t="shared" si="12"/>
        <v>157</v>
      </c>
      <c r="B165" s="27"/>
      <c r="C165" s="156"/>
      <c r="D165" s="204"/>
      <c r="E165" s="187"/>
      <c r="F165" s="205"/>
      <c r="G165" s="205"/>
      <c r="H165" s="204"/>
      <c r="I165" s="156"/>
      <c r="J165" s="204">
        <f t="shared" si="13"/>
        <v>0</v>
      </c>
      <c r="K165" s="29" t="str">
        <f t="shared" si="14"/>
        <v>盈</v>
      </c>
      <c r="L165" s="160" t="s">
        <v>28</v>
      </c>
    </row>
    <row r="166" spans="1:12">
      <c r="A166" s="127">
        <f t="shared" si="12"/>
        <v>158</v>
      </c>
      <c r="B166" s="27"/>
      <c r="C166" s="156"/>
      <c r="D166" s="204"/>
      <c r="E166" s="187"/>
      <c r="F166" s="205"/>
      <c r="G166" s="205"/>
      <c r="H166" s="204"/>
      <c r="I166" s="156"/>
      <c r="J166" s="204">
        <f t="shared" si="13"/>
        <v>0</v>
      </c>
      <c r="K166" s="29" t="str">
        <f t="shared" si="14"/>
        <v>盈</v>
      </c>
      <c r="L166" s="160" t="s">
        <v>28</v>
      </c>
    </row>
    <row r="167" spans="1:12">
      <c r="A167" s="127">
        <f t="shared" si="12"/>
        <v>159</v>
      </c>
      <c r="B167" s="27"/>
      <c r="C167" s="156"/>
      <c r="D167" s="204"/>
      <c r="E167" s="187"/>
      <c r="F167" s="205"/>
      <c r="G167" s="205"/>
      <c r="H167" s="204"/>
      <c r="I167" s="156"/>
      <c r="J167" s="204">
        <f t="shared" si="13"/>
        <v>0</v>
      </c>
      <c r="K167" s="29" t="str">
        <f t="shared" si="14"/>
        <v>盈</v>
      </c>
      <c r="L167" s="160" t="s">
        <v>28</v>
      </c>
    </row>
    <row r="168" spans="1:12">
      <c r="A168" s="127">
        <f t="shared" si="12"/>
        <v>160</v>
      </c>
      <c r="B168" s="27"/>
      <c r="C168" s="156"/>
      <c r="D168" s="204"/>
      <c r="E168" s="187"/>
      <c r="F168" s="205"/>
      <c r="G168" s="205"/>
      <c r="H168" s="204"/>
      <c r="I168" s="156"/>
      <c r="J168" s="204">
        <f t="shared" si="13"/>
        <v>0</v>
      </c>
      <c r="K168" s="29" t="str">
        <f t="shared" si="14"/>
        <v>盈</v>
      </c>
      <c r="L168" s="160" t="s">
        <v>28</v>
      </c>
    </row>
    <row r="169" spans="1:12">
      <c r="A169" s="127">
        <f t="shared" si="12"/>
        <v>161</v>
      </c>
      <c r="B169" s="27"/>
      <c r="C169" s="156"/>
      <c r="D169" s="204"/>
      <c r="E169" s="187"/>
      <c r="F169" s="205"/>
      <c r="G169" s="205"/>
      <c r="H169" s="204"/>
      <c r="I169" s="156"/>
      <c r="J169" s="204">
        <f t="shared" si="13"/>
        <v>0</v>
      </c>
      <c r="K169" s="29" t="str">
        <f t="shared" si="14"/>
        <v>盈</v>
      </c>
      <c r="L169" s="160" t="s">
        <v>28</v>
      </c>
    </row>
    <row r="170" spans="1:12">
      <c r="A170" s="127">
        <f t="shared" si="12"/>
        <v>162</v>
      </c>
      <c r="B170" s="27"/>
      <c r="C170" s="156"/>
      <c r="D170" s="204"/>
      <c r="E170" s="187"/>
      <c r="F170" s="205"/>
      <c r="G170" s="205"/>
      <c r="H170" s="204"/>
      <c r="I170" s="156"/>
      <c r="J170" s="204">
        <f t="shared" si="13"/>
        <v>0</v>
      </c>
      <c r="K170" s="29" t="str">
        <f t="shared" si="14"/>
        <v>盈</v>
      </c>
      <c r="L170" s="160" t="s">
        <v>28</v>
      </c>
    </row>
    <row r="171" spans="1:12">
      <c r="A171" s="127">
        <f t="shared" si="12"/>
        <v>163</v>
      </c>
      <c r="B171" s="27"/>
      <c r="C171" s="156"/>
      <c r="D171" s="204"/>
      <c r="E171" s="187"/>
      <c r="F171" s="205"/>
      <c r="G171" s="205"/>
      <c r="H171" s="204"/>
      <c r="I171" s="156"/>
      <c r="J171" s="204">
        <f t="shared" si="13"/>
        <v>0</v>
      </c>
      <c r="K171" s="29" t="str">
        <f t="shared" si="14"/>
        <v>盈</v>
      </c>
      <c r="L171" s="160" t="s">
        <v>28</v>
      </c>
    </row>
    <row r="172" spans="1:12">
      <c r="A172" s="127">
        <f t="shared" si="12"/>
        <v>164</v>
      </c>
      <c r="B172" s="27"/>
      <c r="C172" s="156"/>
      <c r="D172" s="204"/>
      <c r="E172" s="187"/>
      <c r="F172" s="205"/>
      <c r="G172" s="205"/>
      <c r="H172" s="204"/>
      <c r="I172" s="156"/>
      <c r="J172" s="204">
        <f t="shared" si="13"/>
        <v>0</v>
      </c>
      <c r="K172" s="29" t="str">
        <f t="shared" si="14"/>
        <v>盈</v>
      </c>
      <c r="L172" s="160" t="s">
        <v>28</v>
      </c>
    </row>
    <row r="173" spans="1:12">
      <c r="A173" s="127">
        <f t="shared" si="12"/>
        <v>165</v>
      </c>
      <c r="B173" s="27"/>
      <c r="C173" s="156"/>
      <c r="D173" s="204"/>
      <c r="E173" s="187"/>
      <c r="F173" s="205"/>
      <c r="G173" s="205"/>
      <c r="H173" s="204"/>
      <c r="I173" s="156"/>
      <c r="J173" s="204">
        <f t="shared" si="13"/>
        <v>0</v>
      </c>
      <c r="K173" s="29" t="str">
        <f t="shared" si="14"/>
        <v>盈</v>
      </c>
      <c r="L173" s="160" t="s">
        <v>28</v>
      </c>
    </row>
    <row r="174" spans="1:12">
      <c r="A174" s="127">
        <f t="shared" si="12"/>
        <v>166</v>
      </c>
      <c r="B174" s="27"/>
      <c r="C174" s="156"/>
      <c r="D174" s="204"/>
      <c r="E174" s="187"/>
      <c r="F174" s="205"/>
      <c r="G174" s="205"/>
      <c r="H174" s="204"/>
      <c r="I174" s="156"/>
      <c r="J174" s="204">
        <f t="shared" si="13"/>
        <v>0</v>
      </c>
      <c r="K174" s="29" t="str">
        <f t="shared" si="14"/>
        <v>盈</v>
      </c>
      <c r="L174" s="160" t="s">
        <v>28</v>
      </c>
    </row>
    <row r="175" spans="1:12">
      <c r="A175" s="127">
        <f t="shared" si="12"/>
        <v>167</v>
      </c>
      <c r="B175" s="27"/>
      <c r="C175" s="156"/>
      <c r="D175" s="204"/>
      <c r="E175" s="187"/>
      <c r="F175" s="205"/>
      <c r="G175" s="205"/>
      <c r="H175" s="204"/>
      <c r="I175" s="156"/>
      <c r="J175" s="204">
        <f t="shared" si="13"/>
        <v>0</v>
      </c>
      <c r="K175" s="29" t="str">
        <f t="shared" si="14"/>
        <v>盈</v>
      </c>
      <c r="L175" s="160" t="s">
        <v>28</v>
      </c>
    </row>
    <row r="176" spans="1:12">
      <c r="A176" s="127">
        <f t="shared" si="12"/>
        <v>168</v>
      </c>
      <c r="B176" s="27"/>
      <c r="C176" s="156"/>
      <c r="D176" s="204"/>
      <c r="E176" s="187"/>
      <c r="F176" s="205"/>
      <c r="G176" s="205"/>
      <c r="H176" s="204"/>
      <c r="I176" s="156"/>
      <c r="J176" s="204">
        <f t="shared" si="13"/>
        <v>0</v>
      </c>
      <c r="K176" s="29" t="str">
        <f t="shared" si="14"/>
        <v>盈</v>
      </c>
      <c r="L176" s="160" t="s">
        <v>28</v>
      </c>
    </row>
    <row r="177" spans="1:12">
      <c r="A177" s="127">
        <f t="shared" si="12"/>
        <v>169</v>
      </c>
      <c r="B177" s="27"/>
      <c r="C177" s="156"/>
      <c r="D177" s="204"/>
      <c r="E177" s="187"/>
      <c r="F177" s="205"/>
      <c r="G177" s="205"/>
      <c r="H177" s="204"/>
      <c r="I177" s="156"/>
      <c r="J177" s="204">
        <f t="shared" si="13"/>
        <v>0</v>
      </c>
      <c r="K177" s="29" t="str">
        <f t="shared" si="14"/>
        <v>盈</v>
      </c>
      <c r="L177" s="160" t="s">
        <v>28</v>
      </c>
    </row>
    <row r="178" spans="1:12">
      <c r="A178" s="127">
        <f t="shared" si="12"/>
        <v>170</v>
      </c>
      <c r="B178" s="27"/>
      <c r="C178" s="156"/>
      <c r="D178" s="204"/>
      <c r="E178" s="187"/>
      <c r="F178" s="205"/>
      <c r="G178" s="205"/>
      <c r="H178" s="204"/>
      <c r="I178" s="156"/>
      <c r="J178" s="204">
        <f t="shared" si="13"/>
        <v>0</v>
      </c>
      <c r="K178" s="29" t="str">
        <f t="shared" si="14"/>
        <v>盈</v>
      </c>
      <c r="L178" s="160" t="s">
        <v>28</v>
      </c>
    </row>
    <row r="179" spans="1:12">
      <c r="A179" s="127">
        <f t="shared" si="12"/>
        <v>171</v>
      </c>
      <c r="B179" s="27"/>
      <c r="C179" s="156"/>
      <c r="D179" s="204"/>
      <c r="E179" s="187"/>
      <c r="F179" s="205"/>
      <c r="G179" s="205"/>
      <c r="H179" s="204"/>
      <c r="I179" s="156"/>
      <c r="J179" s="204">
        <f t="shared" si="13"/>
        <v>0</v>
      </c>
      <c r="K179" s="29" t="str">
        <f t="shared" si="14"/>
        <v>盈</v>
      </c>
      <c r="L179" s="160" t="s">
        <v>28</v>
      </c>
    </row>
    <row r="180" spans="1:12">
      <c r="A180" s="127">
        <f t="shared" si="12"/>
        <v>172</v>
      </c>
      <c r="B180" s="27"/>
      <c r="C180" s="156"/>
      <c r="D180" s="204"/>
      <c r="E180" s="187"/>
      <c r="F180" s="205"/>
      <c r="G180" s="205"/>
      <c r="H180" s="204"/>
      <c r="I180" s="156"/>
      <c r="J180" s="204">
        <f t="shared" si="13"/>
        <v>0</v>
      </c>
      <c r="K180" s="29" t="str">
        <f t="shared" si="14"/>
        <v>盈</v>
      </c>
      <c r="L180" s="160" t="s">
        <v>28</v>
      </c>
    </row>
    <row r="181" spans="1:12">
      <c r="A181" s="127">
        <f t="shared" si="12"/>
        <v>173</v>
      </c>
      <c r="B181" s="27"/>
      <c r="C181" s="156"/>
      <c r="D181" s="204"/>
      <c r="E181" s="187"/>
      <c r="F181" s="205"/>
      <c r="G181" s="205"/>
      <c r="H181" s="204"/>
      <c r="I181" s="156"/>
      <c r="J181" s="204">
        <f t="shared" si="13"/>
        <v>0</v>
      </c>
      <c r="K181" s="29" t="str">
        <f t="shared" si="14"/>
        <v>盈</v>
      </c>
      <c r="L181" s="160" t="s">
        <v>28</v>
      </c>
    </row>
    <row r="182" spans="1:12">
      <c r="A182" s="127">
        <f t="shared" si="12"/>
        <v>174</v>
      </c>
      <c r="B182" s="27"/>
      <c r="C182" s="156"/>
      <c r="D182" s="204"/>
      <c r="E182" s="187"/>
      <c r="F182" s="205"/>
      <c r="G182" s="205"/>
      <c r="H182" s="204"/>
      <c r="I182" s="156"/>
      <c r="J182" s="204">
        <f t="shared" si="13"/>
        <v>0</v>
      </c>
      <c r="K182" s="29" t="str">
        <f t="shared" si="14"/>
        <v>盈</v>
      </c>
      <c r="L182" s="160" t="s">
        <v>28</v>
      </c>
    </row>
    <row r="183" spans="1:12">
      <c r="A183" s="127">
        <f t="shared" si="12"/>
        <v>175</v>
      </c>
      <c r="B183" s="27"/>
      <c r="C183" s="156"/>
      <c r="D183" s="204"/>
      <c r="E183" s="187"/>
      <c r="F183" s="205"/>
      <c r="G183" s="205"/>
      <c r="H183" s="204"/>
      <c r="I183" s="156"/>
      <c r="J183" s="204">
        <f t="shared" si="13"/>
        <v>0</v>
      </c>
      <c r="K183" s="29" t="str">
        <f t="shared" si="14"/>
        <v>盈</v>
      </c>
      <c r="L183" s="160" t="s">
        <v>28</v>
      </c>
    </row>
    <row r="184" spans="1:12">
      <c r="A184" s="127">
        <f t="shared" si="12"/>
        <v>176</v>
      </c>
      <c r="B184" s="27"/>
      <c r="C184" s="156"/>
      <c r="D184" s="204"/>
      <c r="E184" s="187"/>
      <c r="F184" s="205"/>
      <c r="G184" s="205"/>
      <c r="H184" s="204"/>
      <c r="I184" s="156"/>
      <c r="J184" s="204">
        <f t="shared" si="13"/>
        <v>0</v>
      </c>
      <c r="K184" s="29" t="str">
        <f t="shared" si="14"/>
        <v>盈</v>
      </c>
      <c r="L184" s="160" t="s">
        <v>28</v>
      </c>
    </row>
    <row r="185" spans="1:12">
      <c r="A185" s="127">
        <f t="shared" si="12"/>
        <v>177</v>
      </c>
      <c r="B185" s="27"/>
      <c r="C185" s="156"/>
      <c r="D185" s="204"/>
      <c r="E185" s="187"/>
      <c r="F185" s="205"/>
      <c r="G185" s="205"/>
      <c r="H185" s="204"/>
      <c r="I185" s="156"/>
      <c r="J185" s="204">
        <f t="shared" si="13"/>
        <v>0</v>
      </c>
      <c r="K185" s="29" t="str">
        <f t="shared" si="14"/>
        <v>盈</v>
      </c>
      <c r="L185" s="160" t="s">
        <v>28</v>
      </c>
    </row>
    <row r="186" spans="1:12">
      <c r="A186" s="127">
        <f t="shared" si="12"/>
        <v>178</v>
      </c>
      <c r="B186" s="27"/>
      <c r="C186" s="156"/>
      <c r="D186" s="204"/>
      <c r="E186" s="187"/>
      <c r="F186" s="205"/>
      <c r="G186" s="205"/>
      <c r="H186" s="204"/>
      <c r="I186" s="156"/>
      <c r="J186" s="204">
        <f t="shared" si="13"/>
        <v>0</v>
      </c>
      <c r="K186" s="29" t="str">
        <f t="shared" si="14"/>
        <v>盈</v>
      </c>
      <c r="L186" s="160" t="s">
        <v>28</v>
      </c>
    </row>
    <row r="187" spans="1:12">
      <c r="A187" s="127">
        <f t="shared" si="12"/>
        <v>179</v>
      </c>
      <c r="B187" s="27"/>
      <c r="C187" s="156"/>
      <c r="D187" s="204"/>
      <c r="E187" s="187"/>
      <c r="F187" s="205"/>
      <c r="G187" s="205"/>
      <c r="H187" s="204"/>
      <c r="I187" s="156"/>
      <c r="J187" s="204">
        <f t="shared" si="13"/>
        <v>0</v>
      </c>
      <c r="K187" s="29" t="str">
        <f t="shared" si="14"/>
        <v>盈</v>
      </c>
      <c r="L187" s="160" t="s">
        <v>28</v>
      </c>
    </row>
    <row r="188" spans="1:12">
      <c r="A188" s="127">
        <f t="shared" si="12"/>
        <v>180</v>
      </c>
      <c r="B188" s="27"/>
      <c r="C188" s="156"/>
      <c r="D188" s="204"/>
      <c r="E188" s="187"/>
      <c r="F188" s="205"/>
      <c r="G188" s="205"/>
      <c r="H188" s="204"/>
      <c r="I188" s="156"/>
      <c r="J188" s="204">
        <f t="shared" si="13"/>
        <v>0</v>
      </c>
      <c r="K188" s="29" t="str">
        <f t="shared" si="14"/>
        <v>盈</v>
      </c>
      <c r="L188" s="160" t="s">
        <v>28</v>
      </c>
    </row>
    <row r="189" spans="1:12">
      <c r="A189" s="127">
        <f t="shared" si="12"/>
        <v>181</v>
      </c>
      <c r="B189" s="27"/>
      <c r="C189" s="156"/>
      <c r="D189" s="204"/>
      <c r="E189" s="187"/>
      <c r="F189" s="205"/>
      <c r="G189" s="205"/>
      <c r="H189" s="204"/>
      <c r="I189" s="156"/>
      <c r="J189" s="204">
        <f t="shared" si="13"/>
        <v>0</v>
      </c>
      <c r="K189" s="29" t="str">
        <f t="shared" si="14"/>
        <v>盈</v>
      </c>
      <c r="L189" s="160" t="s">
        <v>28</v>
      </c>
    </row>
    <row r="190" spans="1:12">
      <c r="A190" s="127">
        <f t="shared" si="12"/>
        <v>182</v>
      </c>
      <c r="B190" s="27"/>
      <c r="C190" s="156"/>
      <c r="D190" s="204"/>
      <c r="E190" s="187"/>
      <c r="F190" s="205"/>
      <c r="G190" s="205"/>
      <c r="H190" s="204"/>
      <c r="I190" s="156"/>
      <c r="J190" s="204">
        <f t="shared" si="13"/>
        <v>0</v>
      </c>
      <c r="K190" s="29" t="str">
        <f t="shared" si="14"/>
        <v>盈</v>
      </c>
      <c r="L190" s="160" t="s">
        <v>28</v>
      </c>
    </row>
    <row r="191" spans="1:12">
      <c r="A191" s="127">
        <f t="shared" si="12"/>
        <v>183</v>
      </c>
      <c r="B191" s="27"/>
      <c r="C191" s="156"/>
      <c r="D191" s="204"/>
      <c r="E191" s="187"/>
      <c r="F191" s="205"/>
      <c r="G191" s="205"/>
      <c r="H191" s="204"/>
      <c r="I191" s="156"/>
      <c r="J191" s="204">
        <f t="shared" si="13"/>
        <v>0</v>
      </c>
      <c r="K191" s="29" t="str">
        <f t="shared" si="14"/>
        <v>盈</v>
      </c>
      <c r="L191" s="160" t="s">
        <v>28</v>
      </c>
    </row>
    <row r="192" spans="1:12">
      <c r="A192" s="127">
        <f t="shared" si="12"/>
        <v>184</v>
      </c>
      <c r="B192" s="27"/>
      <c r="C192" s="156"/>
      <c r="D192" s="204"/>
      <c r="E192" s="187"/>
      <c r="F192" s="205"/>
      <c r="G192" s="205"/>
      <c r="H192" s="204"/>
      <c r="I192" s="156"/>
      <c r="J192" s="204">
        <f t="shared" si="13"/>
        <v>0</v>
      </c>
      <c r="K192" s="29" t="str">
        <f t="shared" si="14"/>
        <v>盈</v>
      </c>
      <c r="L192" s="160" t="s">
        <v>28</v>
      </c>
    </row>
    <row r="193" spans="1:12">
      <c r="A193" s="127">
        <f t="shared" si="12"/>
        <v>185</v>
      </c>
      <c r="B193" s="27"/>
      <c r="C193" s="156"/>
      <c r="D193" s="204"/>
      <c r="E193" s="187"/>
      <c r="F193" s="205"/>
      <c r="G193" s="205"/>
      <c r="H193" s="204"/>
      <c r="I193" s="156"/>
      <c r="J193" s="204">
        <f t="shared" si="13"/>
        <v>0</v>
      </c>
      <c r="K193" s="29" t="str">
        <f t="shared" si="14"/>
        <v>盈</v>
      </c>
      <c r="L193" s="160" t="s">
        <v>28</v>
      </c>
    </row>
    <row r="194" spans="1:12">
      <c r="A194" s="127">
        <f t="shared" si="12"/>
        <v>186</v>
      </c>
      <c r="B194" s="27"/>
      <c r="C194" s="156"/>
      <c r="D194" s="204"/>
      <c r="E194" s="187"/>
      <c r="F194" s="205"/>
      <c r="G194" s="205"/>
      <c r="H194" s="204"/>
      <c r="I194" s="156"/>
      <c r="J194" s="204">
        <f t="shared" si="13"/>
        <v>0</v>
      </c>
      <c r="K194" s="29" t="str">
        <f t="shared" si="14"/>
        <v>盈</v>
      </c>
      <c r="L194" s="160" t="s">
        <v>28</v>
      </c>
    </row>
    <row r="195" spans="1:12">
      <c r="A195" s="127">
        <f t="shared" si="12"/>
        <v>187</v>
      </c>
      <c r="B195" s="27"/>
      <c r="C195" s="156"/>
      <c r="D195" s="204"/>
      <c r="E195" s="187"/>
      <c r="F195" s="205"/>
      <c r="G195" s="205"/>
      <c r="H195" s="204"/>
      <c r="I195" s="156"/>
      <c r="J195" s="204">
        <f t="shared" si="13"/>
        <v>0</v>
      </c>
      <c r="K195" s="29" t="str">
        <f t="shared" si="14"/>
        <v>盈</v>
      </c>
      <c r="L195" s="160" t="s">
        <v>28</v>
      </c>
    </row>
    <row r="196" spans="1:12">
      <c r="A196" s="127">
        <f t="shared" si="12"/>
        <v>188</v>
      </c>
      <c r="B196" s="27"/>
      <c r="C196" s="156"/>
      <c r="D196" s="204"/>
      <c r="E196" s="187"/>
      <c r="F196" s="205"/>
      <c r="G196" s="205"/>
      <c r="H196" s="204"/>
      <c r="I196" s="156"/>
      <c r="J196" s="204">
        <f t="shared" si="13"/>
        <v>0</v>
      </c>
      <c r="K196" s="29" t="str">
        <f t="shared" si="14"/>
        <v>盈</v>
      </c>
      <c r="L196" s="160" t="s">
        <v>28</v>
      </c>
    </row>
    <row r="197" spans="1:12">
      <c r="A197" s="127">
        <f t="shared" si="12"/>
        <v>189</v>
      </c>
      <c r="B197" s="27"/>
      <c r="C197" s="156"/>
      <c r="D197" s="204"/>
      <c r="E197" s="187"/>
      <c r="F197" s="205"/>
      <c r="G197" s="205"/>
      <c r="H197" s="204"/>
      <c r="I197" s="156"/>
      <c r="J197" s="204">
        <f t="shared" si="13"/>
        <v>0</v>
      </c>
      <c r="K197" s="29" t="str">
        <f t="shared" si="14"/>
        <v>盈</v>
      </c>
      <c r="L197" s="160" t="s">
        <v>28</v>
      </c>
    </row>
    <row r="198" spans="1:12">
      <c r="A198" s="127">
        <f t="shared" si="12"/>
        <v>190</v>
      </c>
      <c r="B198" s="27"/>
      <c r="C198" s="156"/>
      <c r="D198" s="204"/>
      <c r="E198" s="187"/>
      <c r="F198" s="205"/>
      <c r="G198" s="205"/>
      <c r="H198" s="204"/>
      <c r="I198" s="156"/>
      <c r="J198" s="204">
        <f t="shared" si="13"/>
        <v>0</v>
      </c>
      <c r="K198" s="29" t="str">
        <f t="shared" si="14"/>
        <v>盈</v>
      </c>
      <c r="L198" s="160" t="s">
        <v>28</v>
      </c>
    </row>
    <row r="199" spans="1:12">
      <c r="A199" s="127">
        <f t="shared" si="12"/>
        <v>191</v>
      </c>
      <c r="B199" s="27"/>
      <c r="C199" s="156"/>
      <c r="D199" s="204"/>
      <c r="E199" s="187"/>
      <c r="F199" s="205"/>
      <c r="G199" s="205"/>
      <c r="H199" s="204"/>
      <c r="I199" s="156"/>
      <c r="J199" s="204">
        <f t="shared" si="13"/>
        <v>0</v>
      </c>
      <c r="K199" s="29" t="str">
        <f t="shared" si="14"/>
        <v>盈</v>
      </c>
      <c r="L199" s="160" t="s">
        <v>28</v>
      </c>
    </row>
    <row r="200" spans="1:12">
      <c r="A200" s="127">
        <f t="shared" si="12"/>
        <v>192</v>
      </c>
      <c r="B200" s="27"/>
      <c r="C200" s="156"/>
      <c r="D200" s="204"/>
      <c r="E200" s="187"/>
      <c r="F200" s="205"/>
      <c r="G200" s="205"/>
      <c r="H200" s="204"/>
      <c r="I200" s="156"/>
      <c r="J200" s="204">
        <f t="shared" si="13"/>
        <v>0</v>
      </c>
      <c r="K200" s="29" t="str">
        <f t="shared" si="14"/>
        <v>盈</v>
      </c>
      <c r="L200" s="160" t="s">
        <v>28</v>
      </c>
    </row>
    <row r="201" spans="1:12">
      <c r="A201" s="127">
        <f t="shared" si="12"/>
        <v>193</v>
      </c>
      <c r="B201" s="27"/>
      <c r="C201" s="156"/>
      <c r="D201" s="204"/>
      <c r="E201" s="187"/>
      <c r="F201" s="205"/>
      <c r="G201" s="205"/>
      <c r="H201" s="204"/>
      <c r="I201" s="156"/>
      <c r="J201" s="204">
        <f t="shared" si="13"/>
        <v>0</v>
      </c>
      <c r="K201" s="29" t="str">
        <f t="shared" si="14"/>
        <v>盈</v>
      </c>
      <c r="L201" s="160" t="s">
        <v>28</v>
      </c>
    </row>
    <row r="202" spans="1:12">
      <c r="A202" s="127">
        <f t="shared" si="12"/>
        <v>194</v>
      </c>
      <c r="B202" s="27"/>
      <c r="C202" s="156"/>
      <c r="D202" s="204"/>
      <c r="E202" s="187"/>
      <c r="F202" s="205"/>
      <c r="G202" s="205"/>
      <c r="H202" s="204"/>
      <c r="I202" s="156"/>
      <c r="J202" s="204">
        <f t="shared" si="13"/>
        <v>0</v>
      </c>
      <c r="K202" s="29" t="str">
        <f t="shared" si="14"/>
        <v>盈</v>
      </c>
      <c r="L202" s="160" t="s">
        <v>28</v>
      </c>
    </row>
    <row r="203" spans="1:12">
      <c r="A203" s="127">
        <f t="shared" si="12"/>
        <v>195</v>
      </c>
      <c r="B203" s="27"/>
      <c r="C203" s="156"/>
      <c r="D203" s="204"/>
      <c r="E203" s="187"/>
      <c r="F203" s="205"/>
      <c r="G203" s="205"/>
      <c r="H203" s="204"/>
      <c r="I203" s="156"/>
      <c r="J203" s="204">
        <f t="shared" si="13"/>
        <v>0</v>
      </c>
      <c r="K203" s="29" t="str">
        <f t="shared" si="14"/>
        <v>盈</v>
      </c>
      <c r="L203" s="160" t="s">
        <v>28</v>
      </c>
    </row>
    <row r="204" spans="1:12">
      <c r="A204" s="127">
        <f t="shared" ref="A204:A229" si="15">A203+1</f>
        <v>196</v>
      </c>
      <c r="B204" s="27"/>
      <c r="C204" s="156"/>
      <c r="D204" s="204"/>
      <c r="E204" s="187"/>
      <c r="F204" s="205"/>
      <c r="G204" s="205"/>
      <c r="H204" s="204"/>
      <c r="I204" s="156"/>
      <c r="J204" s="204">
        <f t="shared" si="13"/>
        <v>0</v>
      </c>
      <c r="K204" s="29" t="str">
        <f t="shared" si="14"/>
        <v>盈</v>
      </c>
      <c r="L204" s="160" t="s">
        <v>28</v>
      </c>
    </row>
    <row r="205" spans="1:12">
      <c r="A205" s="127">
        <f t="shared" si="15"/>
        <v>197</v>
      </c>
      <c r="B205" s="27"/>
      <c r="C205" s="156"/>
      <c r="D205" s="204"/>
      <c r="E205" s="187"/>
      <c r="F205" s="205"/>
      <c r="G205" s="205"/>
      <c r="H205" s="204"/>
      <c r="I205" s="156"/>
      <c r="J205" s="204">
        <f t="shared" si="13"/>
        <v>0</v>
      </c>
      <c r="K205" s="29" t="str">
        <f t="shared" si="14"/>
        <v>盈</v>
      </c>
      <c r="L205" s="160" t="s">
        <v>28</v>
      </c>
    </row>
    <row r="206" spans="1:12">
      <c r="A206" s="127">
        <f t="shared" si="15"/>
        <v>198</v>
      </c>
      <c r="B206" s="27"/>
      <c r="C206" s="156"/>
      <c r="D206" s="204"/>
      <c r="E206" s="187"/>
      <c r="F206" s="205"/>
      <c r="G206" s="205"/>
      <c r="H206" s="204"/>
      <c r="I206" s="156"/>
      <c r="J206" s="204">
        <f t="shared" si="13"/>
        <v>0</v>
      </c>
      <c r="K206" s="29" t="str">
        <f t="shared" si="14"/>
        <v>盈</v>
      </c>
      <c r="L206" s="160" t="s">
        <v>28</v>
      </c>
    </row>
    <row r="207" spans="1:12">
      <c r="A207" s="127">
        <f t="shared" si="15"/>
        <v>199</v>
      </c>
      <c r="B207" s="27"/>
      <c r="C207" s="156"/>
      <c r="D207" s="204"/>
      <c r="E207" s="187"/>
      <c r="F207" s="205"/>
      <c r="G207" s="205"/>
      <c r="H207" s="204"/>
      <c r="I207" s="156"/>
      <c r="J207" s="204">
        <f t="shared" si="13"/>
        <v>0</v>
      </c>
      <c r="K207" s="29" t="str">
        <f t="shared" si="14"/>
        <v>盈</v>
      </c>
      <c r="L207" s="160" t="s">
        <v>28</v>
      </c>
    </row>
    <row r="208" spans="1:12">
      <c r="A208" s="127">
        <f t="shared" si="15"/>
        <v>200</v>
      </c>
      <c r="B208" s="27"/>
      <c r="C208" s="156"/>
      <c r="D208" s="204"/>
      <c r="E208" s="187"/>
      <c r="F208" s="205"/>
      <c r="G208" s="205"/>
      <c r="H208" s="204"/>
      <c r="I208" s="156"/>
      <c r="J208" s="204">
        <f t="shared" si="13"/>
        <v>0</v>
      </c>
      <c r="K208" s="29" t="str">
        <f t="shared" si="14"/>
        <v>盈</v>
      </c>
      <c r="L208" s="160" t="s">
        <v>28</v>
      </c>
    </row>
    <row r="209" spans="1:12">
      <c r="A209" s="127">
        <f t="shared" si="15"/>
        <v>201</v>
      </c>
      <c r="B209" s="27"/>
      <c r="C209" s="156"/>
      <c r="D209" s="204"/>
      <c r="E209" s="187"/>
      <c r="F209" s="205"/>
      <c r="G209" s="205"/>
      <c r="H209" s="204"/>
      <c r="I209" s="156"/>
      <c r="J209" s="204">
        <f t="shared" si="13"/>
        <v>0</v>
      </c>
      <c r="K209" s="29" t="str">
        <f t="shared" si="14"/>
        <v>盈</v>
      </c>
      <c r="L209" s="160" t="s">
        <v>28</v>
      </c>
    </row>
    <row r="210" spans="1:12">
      <c r="A210" s="127">
        <f t="shared" si="15"/>
        <v>202</v>
      </c>
      <c r="B210" s="27"/>
      <c r="C210" s="156"/>
      <c r="D210" s="204"/>
      <c r="E210" s="187"/>
      <c r="F210" s="205"/>
      <c r="G210" s="205"/>
      <c r="H210" s="204"/>
      <c r="I210" s="156"/>
      <c r="J210" s="204">
        <f t="shared" si="13"/>
        <v>0</v>
      </c>
      <c r="K210" s="29" t="str">
        <f t="shared" si="14"/>
        <v>盈</v>
      </c>
      <c r="L210" s="160" t="s">
        <v>28</v>
      </c>
    </row>
    <row r="211" spans="1:12">
      <c r="A211" s="127">
        <f t="shared" si="15"/>
        <v>203</v>
      </c>
      <c r="B211" s="27"/>
      <c r="C211" s="156"/>
      <c r="D211" s="204"/>
      <c r="E211" s="187"/>
      <c r="F211" s="205"/>
      <c r="G211" s="205"/>
      <c r="H211" s="204"/>
      <c r="I211" s="156"/>
      <c r="J211" s="204">
        <f t="shared" si="13"/>
        <v>0</v>
      </c>
      <c r="K211" s="29" t="str">
        <f t="shared" si="14"/>
        <v>盈</v>
      </c>
      <c r="L211" s="160" t="s">
        <v>28</v>
      </c>
    </row>
    <row r="212" spans="1:12">
      <c r="A212" s="127">
        <f t="shared" si="15"/>
        <v>204</v>
      </c>
      <c r="B212" s="27"/>
      <c r="C212" s="156"/>
      <c r="D212" s="204"/>
      <c r="E212" s="187"/>
      <c r="F212" s="205"/>
      <c r="G212" s="205"/>
      <c r="H212" s="204"/>
      <c r="I212" s="156"/>
      <c r="J212" s="204">
        <f t="shared" si="13"/>
        <v>0</v>
      </c>
      <c r="K212" s="29" t="str">
        <f t="shared" si="14"/>
        <v>盈</v>
      </c>
      <c r="L212" s="160" t="s">
        <v>28</v>
      </c>
    </row>
    <row r="213" spans="1:12">
      <c r="A213" s="127">
        <f t="shared" si="15"/>
        <v>205</v>
      </c>
      <c r="B213" s="27"/>
      <c r="C213" s="156"/>
      <c r="D213" s="204"/>
      <c r="E213" s="187"/>
      <c r="F213" s="205"/>
      <c r="G213" s="205"/>
      <c r="H213" s="204"/>
      <c r="I213" s="156"/>
      <c r="J213" s="204">
        <f t="shared" si="13"/>
        <v>0</v>
      </c>
      <c r="K213" s="29" t="str">
        <f t="shared" si="14"/>
        <v>盈</v>
      </c>
      <c r="L213" s="160" t="s">
        <v>28</v>
      </c>
    </row>
    <row r="214" spans="1:12">
      <c r="A214" s="127">
        <f t="shared" si="15"/>
        <v>206</v>
      </c>
      <c r="B214" s="27"/>
      <c r="C214" s="156"/>
      <c r="D214" s="204"/>
      <c r="E214" s="187"/>
      <c r="F214" s="205"/>
      <c r="G214" s="205"/>
      <c r="H214" s="204"/>
      <c r="I214" s="156"/>
      <c r="J214" s="204">
        <f t="shared" si="13"/>
        <v>0</v>
      </c>
      <c r="K214" s="29" t="str">
        <f t="shared" si="14"/>
        <v>盈</v>
      </c>
      <c r="L214" s="160" t="s">
        <v>28</v>
      </c>
    </row>
    <row r="215" spans="1:12">
      <c r="A215" s="127">
        <f t="shared" si="15"/>
        <v>207</v>
      </c>
      <c r="B215" s="27"/>
      <c r="C215" s="156"/>
      <c r="D215" s="204"/>
      <c r="E215" s="187"/>
      <c r="F215" s="205"/>
      <c r="G215" s="205"/>
      <c r="H215" s="204"/>
      <c r="I215" s="156"/>
      <c r="J215" s="204">
        <f t="shared" si="13"/>
        <v>0</v>
      </c>
      <c r="K215" s="29" t="str">
        <f t="shared" si="14"/>
        <v>盈</v>
      </c>
      <c r="L215" s="160" t="s">
        <v>28</v>
      </c>
    </row>
    <row r="216" spans="1:12">
      <c r="A216" s="127">
        <f t="shared" si="15"/>
        <v>208</v>
      </c>
      <c r="B216" s="27"/>
      <c r="C216" s="156"/>
      <c r="D216" s="204"/>
      <c r="E216" s="187"/>
      <c r="F216" s="205"/>
      <c r="G216" s="205"/>
      <c r="H216" s="204"/>
      <c r="I216" s="156"/>
      <c r="J216" s="204">
        <f t="shared" si="13"/>
        <v>0</v>
      </c>
      <c r="K216" s="29" t="str">
        <f t="shared" si="14"/>
        <v>盈</v>
      </c>
      <c r="L216" s="160" t="s">
        <v>28</v>
      </c>
    </row>
    <row r="217" spans="1:12">
      <c r="A217" s="127">
        <f t="shared" si="15"/>
        <v>209</v>
      </c>
      <c r="B217" s="27"/>
      <c r="C217" s="156"/>
      <c r="D217" s="204"/>
      <c r="E217" s="187"/>
      <c r="F217" s="205"/>
      <c r="G217" s="205"/>
      <c r="H217" s="204"/>
      <c r="I217" s="156"/>
      <c r="J217" s="204">
        <f t="shared" si="13"/>
        <v>0</v>
      </c>
      <c r="K217" s="29" t="str">
        <f t="shared" si="14"/>
        <v>盈</v>
      </c>
      <c r="L217" s="160" t="s">
        <v>28</v>
      </c>
    </row>
    <row r="218" spans="1:12">
      <c r="A218" s="127">
        <f t="shared" si="15"/>
        <v>210</v>
      </c>
      <c r="B218" s="27"/>
      <c r="C218" s="156"/>
      <c r="D218" s="204"/>
      <c r="E218" s="187"/>
      <c r="F218" s="205"/>
      <c r="G218" s="205"/>
      <c r="H218" s="204"/>
      <c r="I218" s="156"/>
      <c r="J218" s="204">
        <f t="shared" si="13"/>
        <v>0</v>
      </c>
      <c r="K218" s="29" t="str">
        <f t="shared" si="14"/>
        <v>盈</v>
      </c>
      <c r="L218" s="160" t="s">
        <v>28</v>
      </c>
    </row>
    <row r="219" spans="1:12">
      <c r="A219" s="127">
        <f t="shared" si="15"/>
        <v>211</v>
      </c>
      <c r="B219" s="27"/>
      <c r="C219" s="156"/>
      <c r="D219" s="204"/>
      <c r="E219" s="187"/>
      <c r="F219" s="205"/>
      <c r="G219" s="205"/>
      <c r="H219" s="204"/>
      <c r="I219" s="156"/>
      <c r="J219" s="204">
        <f t="shared" si="13"/>
        <v>0</v>
      </c>
      <c r="K219" s="29" t="str">
        <f t="shared" si="14"/>
        <v>盈</v>
      </c>
      <c r="L219" s="160" t="s">
        <v>28</v>
      </c>
    </row>
    <row r="220" spans="1:12">
      <c r="A220" s="127">
        <f t="shared" si="15"/>
        <v>212</v>
      </c>
      <c r="B220" s="27"/>
      <c r="C220" s="156"/>
      <c r="D220" s="204"/>
      <c r="E220" s="187"/>
      <c r="F220" s="205"/>
      <c r="G220" s="205"/>
      <c r="H220" s="204"/>
      <c r="I220" s="156"/>
      <c r="J220" s="204">
        <f t="shared" si="13"/>
        <v>0</v>
      </c>
      <c r="K220" s="29" t="str">
        <f t="shared" si="14"/>
        <v>盈</v>
      </c>
      <c r="L220" s="160" t="s">
        <v>28</v>
      </c>
    </row>
    <row r="221" spans="1:12">
      <c r="A221" s="127">
        <f t="shared" si="15"/>
        <v>213</v>
      </c>
      <c r="B221" s="27"/>
      <c r="C221" s="156"/>
      <c r="D221" s="204"/>
      <c r="E221" s="187"/>
      <c r="F221" s="205"/>
      <c r="G221" s="205"/>
      <c r="H221" s="204"/>
      <c r="I221" s="156"/>
      <c r="J221" s="204">
        <f t="shared" si="13"/>
        <v>0</v>
      </c>
      <c r="K221" s="29" t="str">
        <f t="shared" si="14"/>
        <v>盈</v>
      </c>
      <c r="L221" s="160" t="s">
        <v>28</v>
      </c>
    </row>
    <row r="222" spans="1:12">
      <c r="A222" s="127">
        <f t="shared" si="15"/>
        <v>214</v>
      </c>
      <c r="B222" s="27"/>
      <c r="C222" s="156"/>
      <c r="D222" s="204"/>
      <c r="E222" s="187"/>
      <c r="F222" s="205"/>
      <c r="G222" s="205"/>
      <c r="H222" s="204"/>
      <c r="I222" s="156"/>
      <c r="J222" s="204">
        <f t="shared" si="13"/>
        <v>0</v>
      </c>
      <c r="K222" s="29" t="str">
        <f t="shared" si="14"/>
        <v>盈</v>
      </c>
      <c r="L222" s="160" t="s">
        <v>28</v>
      </c>
    </row>
    <row r="223" spans="1:12">
      <c r="A223" s="127">
        <f t="shared" si="15"/>
        <v>215</v>
      </c>
      <c r="B223" s="27"/>
      <c r="C223" s="156"/>
      <c r="D223" s="204"/>
      <c r="E223" s="187"/>
      <c r="F223" s="205"/>
      <c r="G223" s="205"/>
      <c r="H223" s="204"/>
      <c r="I223" s="156"/>
      <c r="J223" s="204">
        <f t="shared" si="13"/>
        <v>0</v>
      </c>
      <c r="K223" s="29" t="str">
        <f t="shared" si="14"/>
        <v>盈</v>
      </c>
      <c r="L223" s="160" t="s">
        <v>28</v>
      </c>
    </row>
    <row r="224" spans="1:12">
      <c r="A224" s="127">
        <f t="shared" si="15"/>
        <v>216</v>
      </c>
      <c r="B224" s="27"/>
      <c r="C224" s="156"/>
      <c r="D224" s="204"/>
      <c r="E224" s="187"/>
      <c r="F224" s="205"/>
      <c r="G224" s="205"/>
      <c r="H224" s="204"/>
      <c r="I224" s="156"/>
      <c r="J224" s="204">
        <f t="shared" si="13"/>
        <v>0</v>
      </c>
      <c r="K224" s="29" t="str">
        <f t="shared" si="14"/>
        <v>盈</v>
      </c>
      <c r="L224" s="160" t="s">
        <v>28</v>
      </c>
    </row>
    <row r="225" spans="1:12">
      <c r="A225" s="127">
        <f t="shared" si="15"/>
        <v>217</v>
      </c>
      <c r="B225" s="27"/>
      <c r="C225" s="156"/>
      <c r="D225" s="204"/>
      <c r="E225" s="187"/>
      <c r="F225" s="205"/>
      <c r="G225" s="205"/>
      <c r="H225" s="204"/>
      <c r="I225" s="156"/>
      <c r="J225" s="204">
        <f t="shared" si="13"/>
        <v>0</v>
      </c>
      <c r="K225" s="29" t="str">
        <f t="shared" si="14"/>
        <v>盈</v>
      </c>
      <c r="L225" s="160" t="s">
        <v>28</v>
      </c>
    </row>
    <row r="226" spans="1:12">
      <c r="A226" s="127">
        <f t="shared" si="15"/>
        <v>218</v>
      </c>
      <c r="B226" s="27"/>
      <c r="C226" s="156"/>
      <c r="D226" s="204"/>
      <c r="E226" s="187"/>
      <c r="F226" s="205"/>
      <c r="G226" s="205"/>
      <c r="H226" s="204"/>
      <c r="I226" s="156"/>
      <c r="J226" s="204">
        <f t="shared" ref="J226:J229" si="16">IF(B226="卖",D226-H226,H226-D226)*L226</f>
        <v>0</v>
      </c>
      <c r="K226" s="29" t="str">
        <f t="shared" ref="K226:K229" si="17">IF(J226&gt;=0,"盈","亏")</f>
        <v>盈</v>
      </c>
      <c r="L226" s="160" t="s">
        <v>28</v>
      </c>
    </row>
    <row r="227" spans="1:12">
      <c r="A227" s="127">
        <f t="shared" si="15"/>
        <v>219</v>
      </c>
      <c r="B227" s="27"/>
      <c r="C227" s="156"/>
      <c r="D227" s="204"/>
      <c r="E227" s="187"/>
      <c r="F227" s="205"/>
      <c r="G227" s="205"/>
      <c r="H227" s="204"/>
      <c r="I227" s="156"/>
      <c r="J227" s="204">
        <f t="shared" si="16"/>
        <v>0</v>
      </c>
      <c r="K227" s="29" t="str">
        <f t="shared" si="17"/>
        <v>盈</v>
      </c>
      <c r="L227" s="160" t="s">
        <v>28</v>
      </c>
    </row>
    <row r="228" spans="1:12">
      <c r="A228" s="127">
        <f t="shared" si="15"/>
        <v>220</v>
      </c>
      <c r="B228" s="27"/>
      <c r="C228" s="156"/>
      <c r="D228" s="204"/>
      <c r="E228" s="187"/>
      <c r="F228" s="205"/>
      <c r="G228" s="205"/>
      <c r="H228" s="204"/>
      <c r="I228" s="156"/>
      <c r="J228" s="204">
        <f t="shared" si="16"/>
        <v>0</v>
      </c>
      <c r="K228" s="29" t="str">
        <f t="shared" si="17"/>
        <v>盈</v>
      </c>
      <c r="L228" s="160" t="s">
        <v>28</v>
      </c>
    </row>
    <row r="229" spans="1:12">
      <c r="A229" s="127">
        <f t="shared" si="15"/>
        <v>221</v>
      </c>
      <c r="B229" s="27"/>
      <c r="C229" s="156"/>
      <c r="D229" s="204"/>
      <c r="E229" s="187"/>
      <c r="F229" s="205"/>
      <c r="G229" s="205"/>
      <c r="H229" s="204"/>
      <c r="I229" s="156"/>
      <c r="J229" s="204">
        <f t="shared" si="16"/>
        <v>0</v>
      </c>
      <c r="K229" s="29" t="str">
        <f t="shared" si="17"/>
        <v>盈</v>
      </c>
      <c r="L229" s="160" t="s">
        <v>28</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229">
      <formula1>"买,卖"</formula1>
    </dataValidation>
    <dataValidation type="list" allowBlank="1" showInputMessage="1" showErrorMessage="1" sqref="E9:E229">
      <formula1>"H1,H4,D1,W1"</formula1>
    </dataValidation>
    <dataValidation type="list" allowBlank="1" showInputMessage="1" showErrorMessage="1" sqref="B230:B1048576">
      <formula1>#REF!</formula1>
    </dataValidation>
    <dataValidation type="list" allowBlank="1" showInputMessage="1" showErrorMessage="1" sqref="BS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85" zoomScaleNormal="85" workbookViewId="0">
      <pane xSplit="10452" ySplit="2748" topLeftCell="DU7" activePane="bottomLeft"/>
      <selection activeCell="E26" sqref="E26"/>
      <selection pane="topRight" activeCell="E26" sqref="E26"/>
      <selection pane="bottomLeft" activeCell="I16" sqref="I16"/>
      <selection pane="bottomRight" activeCell="EA19" sqref="EA19"/>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29</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219</v>
      </c>
      <c r="R5" s="309"/>
      <c r="S5" s="309"/>
      <c r="T5" s="309"/>
      <c r="U5" s="309"/>
      <c r="V5" s="309"/>
      <c r="W5" s="309" t="s">
        <v>219</v>
      </c>
      <c r="X5" s="309"/>
      <c r="Y5" s="309"/>
      <c r="Z5" s="309"/>
      <c r="AA5" s="309"/>
      <c r="AB5" s="309"/>
      <c r="AC5" s="309" t="s">
        <v>219</v>
      </c>
      <c r="AD5" s="309"/>
      <c r="AE5" s="309"/>
      <c r="AF5" s="309"/>
      <c r="AG5" s="309"/>
      <c r="AH5" s="309"/>
      <c r="AI5" s="309" t="s">
        <v>219</v>
      </c>
      <c r="AJ5" s="309"/>
      <c r="AK5" s="309"/>
      <c r="AL5" s="309"/>
      <c r="AM5" s="309"/>
      <c r="AN5" s="309"/>
      <c r="AO5" s="309" t="s">
        <v>219</v>
      </c>
      <c r="AP5" s="309"/>
      <c r="AQ5" s="309"/>
      <c r="AR5" s="309"/>
      <c r="AS5" s="309"/>
      <c r="AT5" s="309"/>
      <c r="AU5" s="309" t="s">
        <v>219</v>
      </c>
      <c r="AV5" s="309"/>
      <c r="AW5" s="309"/>
      <c r="AX5" s="309"/>
      <c r="AY5" s="309"/>
      <c r="AZ5" s="309"/>
      <c r="BA5" s="309" t="s">
        <v>220</v>
      </c>
      <c r="BB5" s="309"/>
      <c r="BC5" s="309"/>
      <c r="BD5" s="309"/>
      <c r="BE5" s="309"/>
      <c r="BF5" s="309"/>
      <c r="BG5" s="309" t="s">
        <v>220</v>
      </c>
      <c r="BH5" s="309"/>
      <c r="BI5" s="309"/>
      <c r="BJ5" s="309"/>
      <c r="BK5" s="309"/>
      <c r="BL5" s="309"/>
      <c r="BM5" s="309" t="s">
        <v>220</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t="s">
        <v>221</v>
      </c>
      <c r="C10" s="156">
        <v>43445</v>
      </c>
      <c r="D10" s="204">
        <v>0.98678999999999994</v>
      </c>
      <c r="E10" s="187"/>
      <c r="F10" s="289"/>
      <c r="G10" s="205"/>
      <c r="H10" s="204"/>
      <c r="I10" s="152"/>
      <c r="J10" s="91">
        <f t="shared" si="0"/>
        <v>0.98678999999999994</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t="s">
        <v>221</v>
      </c>
      <c r="C11" s="227">
        <v>43451</v>
      </c>
      <c r="D11" s="228">
        <v>0.99331000000000003</v>
      </c>
      <c r="E11" s="233"/>
      <c r="F11" s="290"/>
      <c r="G11" s="230"/>
      <c r="H11" s="228">
        <v>0.99222999999999995</v>
      </c>
      <c r="I11" s="249">
        <v>43451</v>
      </c>
      <c r="J11" s="212">
        <f t="shared" si="0"/>
        <v>1.0800000000000809E-3</v>
      </c>
      <c r="K11" s="231"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P41"/>
  <sheetViews>
    <sheetView workbookViewId="0">
      <selection activeCell="Q26" sqref="Q26"/>
    </sheetView>
  </sheetViews>
  <sheetFormatPr defaultRowHeight="14.4"/>
  <sheetData>
    <row r="3" spans="2:12">
      <c r="B3">
        <v>20181112</v>
      </c>
    </row>
    <row r="5" spans="2:12">
      <c r="B5" t="s">
        <v>261</v>
      </c>
    </row>
    <row r="6" spans="2:12">
      <c r="C6" s="21" t="s">
        <v>269</v>
      </c>
      <c r="D6" s="21"/>
      <c r="E6" s="21"/>
      <c r="L6">
        <v>718233</v>
      </c>
    </row>
    <row r="7" spans="2:12">
      <c r="C7" t="s">
        <v>264</v>
      </c>
    </row>
    <row r="8" spans="2:12">
      <c r="C8" t="s">
        <v>270</v>
      </c>
      <c r="L8" s="292" t="s">
        <v>300</v>
      </c>
    </row>
    <row r="9" spans="2:12">
      <c r="C9" t="s">
        <v>297</v>
      </c>
    </row>
    <row r="10" spans="2:12">
      <c r="C10" t="s">
        <v>263</v>
      </c>
    </row>
    <row r="11" spans="2:12">
      <c r="C11" t="s">
        <v>298</v>
      </c>
    </row>
    <row r="12" spans="2:12">
      <c r="C12" t="s">
        <v>299</v>
      </c>
    </row>
    <row r="14" spans="2:12">
      <c r="C14" s="35" t="s">
        <v>296</v>
      </c>
    </row>
    <row r="17" spans="2:7">
      <c r="C17" s="21" t="s">
        <v>271</v>
      </c>
    </row>
    <row r="18" spans="2:7">
      <c r="C18" s="21" t="s">
        <v>265</v>
      </c>
    </row>
    <row r="19" spans="2:7">
      <c r="C19" s="21" t="s">
        <v>262</v>
      </c>
    </row>
    <row r="23" spans="2:7">
      <c r="B23" t="s">
        <v>273</v>
      </c>
    </row>
    <row r="24" spans="2:7">
      <c r="C24" t="s">
        <v>274</v>
      </c>
    </row>
    <row r="27" spans="2:7">
      <c r="G27" t="s">
        <v>289</v>
      </c>
    </row>
    <row r="29" spans="2:7">
      <c r="B29">
        <v>20181207</v>
      </c>
      <c r="G29" t="s">
        <v>284</v>
      </c>
    </row>
    <row r="30" spans="2:7">
      <c r="G30" t="s">
        <v>287</v>
      </c>
    </row>
    <row r="31" spans="2:7">
      <c r="C31" t="s">
        <v>282</v>
      </c>
      <c r="G31" t="s">
        <v>286</v>
      </c>
    </row>
    <row r="32" spans="2:7">
      <c r="C32" t="s">
        <v>283</v>
      </c>
      <c r="G32" t="s">
        <v>285</v>
      </c>
    </row>
    <row r="33" spans="7:16">
      <c r="G33" t="s">
        <v>288</v>
      </c>
    </row>
    <row r="34" spans="7:16">
      <c r="G34" t="s">
        <v>293</v>
      </c>
    </row>
    <row r="35" spans="7:16">
      <c r="G35" t="s">
        <v>294</v>
      </c>
    </row>
    <row r="37" spans="7:16">
      <c r="G37" t="s">
        <v>290</v>
      </c>
    </row>
    <row r="39" spans="7:16">
      <c r="G39" t="s">
        <v>291</v>
      </c>
    </row>
    <row r="41" spans="7:16">
      <c r="P41" t="s">
        <v>292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2019-04-20T15:43:07Z</dcterms:modified>
</cp:coreProperties>
</file>