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208" yWindow="-276" windowWidth="20796" windowHeight="9756" tabRatio="765" activeTab="4"/>
  </bookViews>
  <sheets>
    <sheet name="指南针交易法" sheetId="17" r:id="rId1"/>
    <sheet name="图" sheetId="23" r:id="rId2"/>
    <sheet name="天道" sheetId="19" r:id="rId3"/>
    <sheet name="10年计划-周" sheetId="1" r:id="rId4"/>
    <sheet name="美日" sheetId="22" r:id="rId5"/>
    <sheet name="欧日 欧美" sheetId="14" r:id="rId6"/>
    <sheet name="奥美 美加" sheetId="18" r:id="rId7"/>
    <sheet name="磅美日" sheetId="15" r:id="rId8"/>
    <sheet name="趋势跟踪" sheetId="24" r:id="rId9"/>
    <sheet name="原则" sheetId="21" r:id="rId10"/>
    <sheet name="做事原则" sheetId="26" r:id="rId11"/>
    <sheet name="思考" sheetId="27" r:id="rId12"/>
  </sheets>
  <calcPr calcId="145621"/>
</workbook>
</file>

<file path=xl/calcChain.xml><?xml version="1.0" encoding="utf-8"?>
<calcChain xmlns="http://schemas.openxmlformats.org/spreadsheetml/2006/main">
  <c r="W39" i="18" l="1"/>
  <c r="X39" i="18"/>
  <c r="W40" i="18"/>
  <c r="X40" i="18" s="1"/>
  <c r="W41" i="18"/>
  <c r="X41" i="18"/>
  <c r="W42" i="18"/>
  <c r="X42" i="18" s="1"/>
  <c r="W43" i="18"/>
  <c r="X43" i="18"/>
  <c r="W44" i="18"/>
  <c r="X44" i="18" s="1"/>
  <c r="W45" i="18"/>
  <c r="X45" i="18" s="1"/>
  <c r="W46" i="18"/>
  <c r="X46" i="18" s="1"/>
  <c r="A12" i="15" l="1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A43" i="22"/>
  <c r="H43" i="22"/>
  <c r="I43" i="22" s="1"/>
  <c r="A44" i="22"/>
  <c r="H44" i="22"/>
  <c r="I44" i="22"/>
  <c r="A45" i="22"/>
  <c r="H45" i="22"/>
  <c r="I45" i="22" s="1"/>
  <c r="A46" i="22"/>
  <c r="H46" i="22"/>
  <c r="I46" i="22" s="1"/>
  <c r="A47" i="22"/>
  <c r="H47" i="22"/>
  <c r="I47" i="22" s="1"/>
  <c r="A48" i="22"/>
  <c r="H48" i="22"/>
  <c r="I48" i="22"/>
  <c r="A49" i="22"/>
  <c r="H49" i="22"/>
  <c r="I49" i="22"/>
  <c r="A50" i="22"/>
  <c r="H50" i="22"/>
  <c r="I50" i="22"/>
  <c r="A51" i="22"/>
  <c r="H51" i="22"/>
  <c r="I51" i="22" s="1"/>
  <c r="A52" i="22"/>
  <c r="H52" i="22"/>
  <c r="I52" i="22"/>
  <c r="A53" i="22"/>
  <c r="H53" i="22"/>
  <c r="I53" i="22"/>
  <c r="A54" i="22"/>
  <c r="H54" i="22"/>
  <c r="I54" i="22" s="1"/>
  <c r="A55" i="22"/>
  <c r="H55" i="22"/>
  <c r="I55" i="22" s="1"/>
  <c r="A56" i="22"/>
  <c r="H56" i="22"/>
  <c r="I56" i="22"/>
  <c r="A57" i="22"/>
  <c r="H57" i="22"/>
  <c r="I57" i="22"/>
  <c r="A58" i="22"/>
  <c r="H58" i="22"/>
  <c r="I58" i="22"/>
  <c r="A59" i="22"/>
  <c r="H59" i="22"/>
  <c r="I59" i="22" s="1"/>
  <c r="A60" i="22"/>
  <c r="H60" i="22"/>
  <c r="I60" i="22"/>
  <c r="A61" i="22"/>
  <c r="H61" i="22"/>
  <c r="I61" i="22"/>
  <c r="A62" i="22"/>
  <c r="H62" i="22"/>
  <c r="I62" i="22" s="1"/>
  <c r="A63" i="22"/>
  <c r="H63" i="22"/>
  <c r="I63" i="22" s="1"/>
  <c r="A64" i="22"/>
  <c r="H64" i="22"/>
  <c r="I64" i="22" s="1"/>
  <c r="A65" i="22"/>
  <c r="H65" i="22"/>
  <c r="I65" i="22"/>
  <c r="A66" i="22"/>
  <c r="H66" i="22"/>
  <c r="I66" i="22"/>
  <c r="A67" i="22"/>
  <c r="H67" i="22"/>
  <c r="I67" i="22" s="1"/>
  <c r="A68" i="22"/>
  <c r="H68" i="22"/>
  <c r="I68" i="22"/>
  <c r="A69" i="22"/>
  <c r="H69" i="22"/>
  <c r="I69" i="22"/>
  <c r="A70" i="22"/>
  <c r="H70" i="22"/>
  <c r="I70" i="22" s="1"/>
  <c r="A71" i="22"/>
  <c r="H71" i="22"/>
  <c r="I71" i="22" s="1"/>
  <c r="A72" i="22"/>
  <c r="H72" i="22"/>
  <c r="I72" i="22"/>
  <c r="A73" i="22"/>
  <c r="H73" i="22"/>
  <c r="I73" i="22" s="1"/>
  <c r="A74" i="22"/>
  <c r="H74" i="22"/>
  <c r="I74" i="22"/>
  <c r="A75" i="22"/>
  <c r="H75" i="22"/>
  <c r="I75" i="22" s="1"/>
  <c r="A76" i="22"/>
  <c r="H76" i="22"/>
  <c r="I76" i="22" s="1"/>
  <c r="A77" i="22"/>
  <c r="H77" i="22"/>
  <c r="I77" i="22"/>
  <c r="A78" i="22"/>
  <c r="H78" i="22"/>
  <c r="I78" i="22"/>
  <c r="A79" i="22"/>
  <c r="H79" i="22"/>
  <c r="I79" i="22" s="1"/>
  <c r="A80" i="22"/>
  <c r="H80" i="22"/>
  <c r="I80" i="22"/>
  <c r="A81" i="22"/>
  <c r="H81" i="22"/>
  <c r="I81" i="22"/>
  <c r="A82" i="22"/>
  <c r="H82" i="22"/>
  <c r="I82" i="22"/>
  <c r="A83" i="22"/>
  <c r="H83" i="22"/>
  <c r="I83" i="22" s="1"/>
  <c r="A84" i="22"/>
  <c r="H84" i="22"/>
  <c r="I84" i="22"/>
  <c r="A85" i="22"/>
  <c r="H85" i="22"/>
  <c r="I85" i="22"/>
  <c r="A86" i="22"/>
  <c r="H86" i="22"/>
  <c r="I86" i="22"/>
  <c r="A87" i="22"/>
  <c r="H87" i="22"/>
  <c r="I87" i="22" s="1"/>
  <c r="A88" i="22"/>
  <c r="H88" i="22"/>
  <c r="I88" i="22"/>
  <c r="A89" i="22"/>
  <c r="H89" i="22"/>
  <c r="I89" i="22"/>
  <c r="A90" i="22"/>
  <c r="H90" i="22"/>
  <c r="I90" i="22" s="1"/>
  <c r="A91" i="22"/>
  <c r="H91" i="22"/>
  <c r="I91" i="22" s="1"/>
  <c r="A92" i="22"/>
  <c r="H92" i="22"/>
  <c r="I92" i="22"/>
  <c r="A93" i="22"/>
  <c r="H93" i="22"/>
  <c r="I93" i="22" s="1"/>
  <c r="A94" i="22"/>
  <c r="H94" i="22"/>
  <c r="I94" i="22" s="1"/>
  <c r="A95" i="22"/>
  <c r="H95" i="22"/>
  <c r="I95" i="22" s="1"/>
  <c r="A96" i="22"/>
  <c r="H96" i="22"/>
  <c r="I96" i="22" s="1"/>
  <c r="A97" i="22"/>
  <c r="H97" i="22"/>
  <c r="I97" i="22" s="1"/>
  <c r="A98" i="22"/>
  <c r="H98" i="22"/>
  <c r="I98" i="22"/>
  <c r="A99" i="22"/>
  <c r="H99" i="22"/>
  <c r="I99" i="22" s="1"/>
  <c r="A100" i="22"/>
  <c r="H100" i="22"/>
  <c r="I100" i="22" s="1"/>
  <c r="A101" i="22"/>
  <c r="H101" i="22"/>
  <c r="I101" i="22"/>
  <c r="A102" i="22"/>
  <c r="H102" i="22"/>
  <c r="I102" i="22" s="1"/>
  <c r="A103" i="22"/>
  <c r="H103" i="22"/>
  <c r="I103" i="22" s="1"/>
  <c r="A104" i="22"/>
  <c r="H104" i="22"/>
  <c r="I104" i="22"/>
  <c r="A105" i="22"/>
  <c r="H105" i="22"/>
  <c r="I105" i="22" s="1"/>
  <c r="A106" i="22"/>
  <c r="H106" i="22"/>
  <c r="I106" i="22"/>
  <c r="A107" i="22"/>
  <c r="H107" i="22"/>
  <c r="I107" i="22" s="1"/>
  <c r="A108" i="22"/>
  <c r="H108" i="22"/>
  <c r="I108" i="22" s="1"/>
  <c r="A109" i="22"/>
  <c r="H109" i="22"/>
  <c r="I109" i="22"/>
  <c r="A110" i="22"/>
  <c r="H110" i="22"/>
  <c r="I110" i="22"/>
  <c r="A111" i="22"/>
  <c r="H111" i="22"/>
  <c r="I111" i="22" s="1"/>
  <c r="A112" i="22"/>
  <c r="H112" i="22"/>
  <c r="I112" i="22"/>
  <c r="A113" i="22"/>
  <c r="H113" i="22"/>
  <c r="I113" i="22"/>
  <c r="A114" i="22"/>
  <c r="H114" i="22"/>
  <c r="I114" i="22"/>
  <c r="A115" i="22"/>
  <c r="H115" i="22"/>
  <c r="I115" i="22" s="1"/>
  <c r="A116" i="22"/>
  <c r="H116" i="22"/>
  <c r="I116" i="22"/>
  <c r="A117" i="22"/>
  <c r="H117" i="22"/>
  <c r="I117" i="22"/>
  <c r="A118" i="22"/>
  <c r="H118" i="22"/>
  <c r="I118" i="22"/>
  <c r="A119" i="22"/>
  <c r="H119" i="22"/>
  <c r="I119" i="22" s="1"/>
  <c r="A120" i="22"/>
  <c r="H120" i="22"/>
  <c r="I120" i="22"/>
  <c r="A121" i="22"/>
  <c r="H121" i="22"/>
  <c r="I121" i="22"/>
  <c r="A122" i="22"/>
  <c r="H122" i="22"/>
  <c r="I122" i="22" s="1"/>
  <c r="A123" i="22"/>
  <c r="H123" i="22"/>
  <c r="I123" i="22" s="1"/>
  <c r="A124" i="22"/>
  <c r="H124" i="22"/>
  <c r="I124" i="22"/>
  <c r="A125" i="22"/>
  <c r="H125" i="22"/>
  <c r="I125" i="22" s="1"/>
  <c r="A126" i="22"/>
  <c r="H126" i="22"/>
  <c r="I126" i="22" s="1"/>
  <c r="A127" i="22"/>
  <c r="H127" i="22"/>
  <c r="I127" i="22" s="1"/>
  <c r="A128" i="22"/>
  <c r="H128" i="22"/>
  <c r="I128" i="22" s="1"/>
  <c r="A129" i="22"/>
  <c r="H129" i="22"/>
  <c r="I129" i="22" s="1"/>
  <c r="A130" i="22"/>
  <c r="H130" i="22"/>
  <c r="I130" i="22"/>
  <c r="A131" i="22"/>
  <c r="H131" i="22"/>
  <c r="I131" i="22" s="1"/>
  <c r="A132" i="22"/>
  <c r="H132" i="22"/>
  <c r="I132" i="22" s="1"/>
  <c r="A133" i="22"/>
  <c r="H133" i="22"/>
  <c r="I133" i="22"/>
  <c r="A134" i="22"/>
  <c r="H134" i="22"/>
  <c r="I134" i="22" s="1"/>
  <c r="A135" i="22"/>
  <c r="H135" i="22"/>
  <c r="I135" i="22" s="1"/>
  <c r="A136" i="22"/>
  <c r="H136" i="22"/>
  <c r="I136" i="22"/>
  <c r="A137" i="22"/>
  <c r="H137" i="22"/>
  <c r="I137" i="22" s="1"/>
  <c r="A138" i="22"/>
  <c r="H138" i="22"/>
  <c r="I138" i="22"/>
  <c r="A139" i="22"/>
  <c r="H139" i="22"/>
  <c r="I139" i="22" s="1"/>
  <c r="A140" i="22"/>
  <c r="H140" i="22"/>
  <c r="I140" i="22" s="1"/>
  <c r="A141" i="22"/>
  <c r="H141" i="22"/>
  <c r="I141" i="22"/>
  <c r="A142" i="22"/>
  <c r="H142" i="22"/>
  <c r="I142" i="22"/>
  <c r="A143" i="22"/>
  <c r="H143" i="22"/>
  <c r="I143" i="22" s="1"/>
  <c r="A144" i="22"/>
  <c r="H144" i="22"/>
  <c r="I144" i="22"/>
  <c r="A145" i="22"/>
  <c r="H145" i="22"/>
  <c r="I145" i="22"/>
  <c r="A146" i="22"/>
  <c r="H146" i="22"/>
  <c r="I146" i="22"/>
  <c r="A147" i="22"/>
  <c r="H147" i="22"/>
  <c r="I147" i="22" s="1"/>
  <c r="A148" i="22"/>
  <c r="H148" i="22"/>
  <c r="I148" i="22"/>
  <c r="A149" i="22"/>
  <c r="H149" i="22"/>
  <c r="I149" i="22"/>
  <c r="A150" i="22"/>
  <c r="H150" i="22"/>
  <c r="I150" i="22"/>
  <c r="A151" i="22"/>
  <c r="H151" i="22"/>
  <c r="I151" i="22" s="1"/>
  <c r="A152" i="22"/>
  <c r="H152" i="22"/>
  <c r="I152" i="22"/>
  <c r="A153" i="22"/>
  <c r="H153" i="22"/>
  <c r="I153" i="22"/>
  <c r="A154" i="22"/>
  <c r="H154" i="22"/>
  <c r="I154" i="22" s="1"/>
  <c r="A155" i="22"/>
  <c r="H155" i="22"/>
  <c r="I155" i="22" s="1"/>
  <c r="A156" i="22"/>
  <c r="H156" i="22"/>
  <c r="I156" i="22"/>
  <c r="A157" i="22"/>
  <c r="H157" i="22"/>
  <c r="I157" i="22" s="1"/>
  <c r="A158" i="22"/>
  <c r="H158" i="22"/>
  <c r="I158" i="22" s="1"/>
  <c r="A159" i="22"/>
  <c r="H159" i="22"/>
  <c r="I159" i="22" s="1"/>
  <c r="A160" i="22"/>
  <c r="H160" i="22"/>
  <c r="I160" i="22" s="1"/>
  <c r="A161" i="22"/>
  <c r="H161" i="22"/>
  <c r="I161" i="22" s="1"/>
  <c r="A162" i="22"/>
  <c r="H162" i="22"/>
  <c r="I162" i="22"/>
  <c r="A163" i="22"/>
  <c r="H163" i="22"/>
  <c r="I163" i="22" s="1"/>
  <c r="A164" i="22"/>
  <c r="H164" i="22"/>
  <c r="I164" i="22" s="1"/>
  <c r="A165" i="22"/>
  <c r="H165" i="22"/>
  <c r="I165" i="22"/>
  <c r="A166" i="22"/>
  <c r="H166" i="22"/>
  <c r="I166" i="22" s="1"/>
  <c r="A167" i="22"/>
  <c r="H167" i="22"/>
  <c r="I167" i="22" s="1"/>
  <c r="A168" i="22"/>
  <c r="H168" i="22"/>
  <c r="I168" i="22"/>
  <c r="A169" i="22"/>
  <c r="H169" i="22"/>
  <c r="I169" i="22" s="1"/>
  <c r="A170" i="22"/>
  <c r="H170" i="22"/>
  <c r="I170" i="22"/>
  <c r="A171" i="22"/>
  <c r="H171" i="22"/>
  <c r="I171" i="22" s="1"/>
  <c r="A172" i="22"/>
  <c r="H172" i="22"/>
  <c r="I172" i="22" s="1"/>
  <c r="A173" i="22"/>
  <c r="H173" i="22"/>
  <c r="I173" i="22"/>
  <c r="A174" i="22"/>
  <c r="H174" i="22"/>
  <c r="I174" i="22"/>
  <c r="A175" i="22"/>
  <c r="H175" i="22"/>
  <c r="I175" i="22" s="1"/>
  <c r="A176" i="22"/>
  <c r="H176" i="22"/>
  <c r="I176" i="22"/>
  <c r="A177" i="22"/>
  <c r="H177" i="22"/>
  <c r="I177" i="22"/>
  <c r="A178" i="22"/>
  <c r="H178" i="22"/>
  <c r="I178" i="22"/>
  <c r="A179" i="22"/>
  <c r="H179" i="22"/>
  <c r="I179" i="22" s="1"/>
  <c r="A180" i="22"/>
  <c r="H180" i="22"/>
  <c r="I180" i="22"/>
  <c r="A181" i="22"/>
  <c r="H181" i="22"/>
  <c r="I181" i="22"/>
  <c r="A182" i="22"/>
  <c r="H182" i="22"/>
  <c r="I182" i="22"/>
  <c r="A183" i="22"/>
  <c r="H183" i="22"/>
  <c r="I183" i="22" s="1"/>
  <c r="A184" i="22"/>
  <c r="H184" i="22"/>
  <c r="I184" i="22"/>
  <c r="A185" i="22"/>
  <c r="H185" i="22"/>
  <c r="I185" i="22"/>
  <c r="A186" i="22"/>
  <c r="H186" i="22"/>
  <c r="I186" i="22" s="1"/>
  <c r="A187" i="22"/>
  <c r="H187" i="22"/>
  <c r="I187" i="22" s="1"/>
  <c r="A188" i="22"/>
  <c r="H188" i="22"/>
  <c r="I188" i="22"/>
  <c r="A189" i="22"/>
  <c r="H189" i="22"/>
  <c r="I189" i="22" s="1"/>
  <c r="A190" i="22"/>
  <c r="H190" i="22"/>
  <c r="I190" i="22" s="1"/>
  <c r="A191" i="22"/>
  <c r="H191" i="22"/>
  <c r="I191" i="22" s="1"/>
  <c r="A192" i="22"/>
  <c r="H192" i="22"/>
  <c r="I192" i="22" s="1"/>
  <c r="A193" i="22"/>
  <c r="H193" i="22"/>
  <c r="I193" i="22" s="1"/>
  <c r="A194" i="22"/>
  <c r="H194" i="22"/>
  <c r="I194" i="22"/>
  <c r="A195" i="22"/>
  <c r="H195" i="22"/>
  <c r="I195" i="22" s="1"/>
  <c r="A196" i="22"/>
  <c r="H196" i="22"/>
  <c r="I196" i="22" s="1"/>
  <c r="A197" i="22"/>
  <c r="H197" i="22"/>
  <c r="I197" i="22"/>
  <c r="A198" i="22"/>
  <c r="H198" i="22"/>
  <c r="I198" i="22" s="1"/>
  <c r="A199" i="22"/>
  <c r="H199" i="22"/>
  <c r="I199" i="22" s="1"/>
  <c r="A200" i="22"/>
  <c r="H200" i="22"/>
  <c r="I200" i="22"/>
  <c r="A201" i="22"/>
  <c r="H201" i="22"/>
  <c r="I201" i="22" s="1"/>
  <c r="A202" i="22"/>
  <c r="H202" i="22"/>
  <c r="I202" i="22"/>
  <c r="A203" i="22"/>
  <c r="H203" i="22"/>
  <c r="I203" i="22" s="1"/>
  <c r="A204" i="22"/>
  <c r="H204" i="22"/>
  <c r="I204" i="22" s="1"/>
  <c r="A205" i="22"/>
  <c r="H205" i="22"/>
  <c r="I205" i="22"/>
  <c r="A206" i="22"/>
  <c r="H206" i="22"/>
  <c r="I206" i="22"/>
  <c r="A207" i="22"/>
  <c r="H207" i="22"/>
  <c r="I207" i="22" s="1"/>
  <c r="A208" i="22"/>
  <c r="H208" i="22"/>
  <c r="I208" i="22"/>
  <c r="A209" i="22"/>
  <c r="H209" i="22"/>
  <c r="I209" i="22"/>
  <c r="A210" i="22"/>
  <c r="H210" i="22"/>
  <c r="I210" i="22"/>
  <c r="A211" i="22"/>
  <c r="H211" i="22"/>
  <c r="I211" i="22" s="1"/>
  <c r="A212" i="22"/>
  <c r="H212" i="22"/>
  <c r="I212" i="22"/>
  <c r="A213" i="22"/>
  <c r="H213" i="22"/>
  <c r="I213" i="22"/>
  <c r="A214" i="22"/>
  <c r="H214" i="22"/>
  <c r="I214" i="22"/>
  <c r="A215" i="22"/>
  <c r="H215" i="22"/>
  <c r="I215" i="22" s="1"/>
  <c r="A216" i="22"/>
  <c r="H216" i="22"/>
  <c r="I216" i="22"/>
  <c r="A217" i="22"/>
  <c r="H217" i="22"/>
  <c r="I217" i="22"/>
  <c r="A218" i="22"/>
  <c r="H218" i="22"/>
  <c r="I218" i="22" s="1"/>
  <c r="A219" i="22"/>
  <c r="H219" i="22"/>
  <c r="I219" i="22" s="1"/>
  <c r="A220" i="22"/>
  <c r="H220" i="22"/>
  <c r="I220" i="22"/>
  <c r="A221" i="22"/>
  <c r="H221" i="22"/>
  <c r="I221" i="22" s="1"/>
  <c r="A222" i="22"/>
  <c r="H222" i="22"/>
  <c r="I222" i="22" s="1"/>
  <c r="A223" i="22"/>
  <c r="H223" i="22"/>
  <c r="I223" i="22" s="1"/>
  <c r="A224" i="22"/>
  <c r="H224" i="22"/>
  <c r="I224" i="22" s="1"/>
  <c r="A225" i="22"/>
  <c r="H225" i="22"/>
  <c r="I225" i="22" s="1"/>
  <c r="A226" i="22"/>
  <c r="H226" i="22"/>
  <c r="I226" i="22"/>
  <c r="A227" i="22"/>
  <c r="H227" i="22"/>
  <c r="I227" i="22" s="1"/>
  <c r="A228" i="22"/>
  <c r="H228" i="22"/>
  <c r="I228" i="22" s="1"/>
  <c r="A229" i="22"/>
  <c r="H229" i="22"/>
  <c r="I229" i="22"/>
  <c r="A230" i="22"/>
  <c r="H230" i="22"/>
  <c r="I230" i="22" s="1"/>
  <c r="A231" i="22"/>
  <c r="H231" i="22"/>
  <c r="I231" i="22" s="1"/>
  <c r="A232" i="22"/>
  <c r="H232" i="22"/>
  <c r="I232" i="22"/>
  <c r="A233" i="22"/>
  <c r="H233" i="22"/>
  <c r="I233" i="22" s="1"/>
  <c r="A234" i="22"/>
  <c r="H234" i="22"/>
  <c r="I234" i="22"/>
  <c r="A235" i="22"/>
  <c r="H235" i="22"/>
  <c r="I235" i="22" s="1"/>
  <c r="A236" i="22"/>
  <c r="H236" i="22"/>
  <c r="I236" i="22" s="1"/>
  <c r="A237" i="22"/>
  <c r="H237" i="22"/>
  <c r="I237" i="22"/>
  <c r="A238" i="22"/>
  <c r="H238" i="22"/>
  <c r="I238" i="22"/>
  <c r="A239" i="22"/>
  <c r="H239" i="22"/>
  <c r="I239" i="22" s="1"/>
  <c r="A240" i="22"/>
  <c r="H240" i="22"/>
  <c r="I240" i="22"/>
  <c r="A241" i="22"/>
  <c r="H241" i="22"/>
  <c r="I241" i="22"/>
  <c r="A242" i="22"/>
  <c r="H242" i="22"/>
  <c r="I242" i="22"/>
  <c r="A243" i="22"/>
  <c r="H243" i="22"/>
  <c r="I243" i="22" s="1"/>
  <c r="A244" i="22"/>
  <c r="H244" i="22"/>
  <c r="I244" i="22"/>
  <c r="A245" i="22"/>
  <c r="H245" i="22"/>
  <c r="I245" i="22"/>
  <c r="A246" i="22"/>
  <c r="H246" i="22"/>
  <c r="I246" i="22"/>
  <c r="A247" i="22"/>
  <c r="H247" i="22"/>
  <c r="I247" i="22" s="1"/>
  <c r="A248" i="22"/>
  <c r="H248" i="22"/>
  <c r="I248" i="22"/>
  <c r="A249" i="22"/>
  <c r="H249" i="22"/>
  <c r="I249" i="22"/>
  <c r="A250" i="22"/>
  <c r="H250" i="22"/>
  <c r="I250" i="22" s="1"/>
  <c r="A251" i="22"/>
  <c r="H251" i="22"/>
  <c r="I251" i="22" s="1"/>
  <c r="A252" i="22"/>
  <c r="H252" i="22"/>
  <c r="I252" i="22"/>
  <c r="A253" i="22"/>
  <c r="H253" i="22"/>
  <c r="I253" i="22" s="1"/>
  <c r="A254" i="22"/>
  <c r="H254" i="22"/>
  <c r="I254" i="22" s="1"/>
  <c r="A255" i="22"/>
  <c r="H255" i="22"/>
  <c r="I255" i="22" s="1"/>
  <c r="A256" i="22"/>
  <c r="H256" i="22"/>
  <c r="I256" i="22" s="1"/>
  <c r="A257" i="22"/>
  <c r="H257" i="22"/>
  <c r="I257" i="22" s="1"/>
  <c r="A258" i="22"/>
  <c r="H258" i="22"/>
  <c r="I258" i="22"/>
  <c r="A259" i="22"/>
  <c r="H259" i="22"/>
  <c r="I259" i="22" s="1"/>
  <c r="A260" i="22"/>
  <c r="H260" i="22"/>
  <c r="I260" i="22" s="1"/>
  <c r="A261" i="22"/>
  <c r="H261" i="22"/>
  <c r="I261" i="22"/>
  <c r="A262" i="22"/>
  <c r="H262" i="22"/>
  <c r="I262" i="22" s="1"/>
  <c r="A263" i="22"/>
  <c r="H263" i="22"/>
  <c r="I263" i="22" s="1"/>
  <c r="A264" i="22"/>
  <c r="H264" i="22"/>
  <c r="I264" i="22"/>
  <c r="A265" i="22"/>
  <c r="H265" i="22"/>
  <c r="I265" i="22" s="1"/>
  <c r="A266" i="22"/>
  <c r="H266" i="22"/>
  <c r="I266" i="22"/>
  <c r="A267" i="22"/>
  <c r="H267" i="22"/>
  <c r="I267" i="22" s="1"/>
  <c r="A268" i="22"/>
  <c r="H268" i="22"/>
  <c r="I268" i="22" s="1"/>
  <c r="A269" i="22"/>
  <c r="H269" i="22"/>
  <c r="I269" i="22"/>
  <c r="A270" i="22"/>
  <c r="H270" i="22"/>
  <c r="I270" i="22"/>
  <c r="A271" i="22"/>
  <c r="H271" i="22"/>
  <c r="I271" i="22" s="1"/>
  <c r="A272" i="22"/>
  <c r="H272" i="22"/>
  <c r="I272" i="22"/>
  <c r="A273" i="22"/>
  <c r="H273" i="22"/>
  <c r="I273" i="22"/>
  <c r="A274" i="22"/>
  <c r="H274" i="22"/>
  <c r="I274" i="22"/>
  <c r="A275" i="22"/>
  <c r="H275" i="22"/>
  <c r="I275" i="22" s="1"/>
  <c r="A276" i="22"/>
  <c r="H276" i="22"/>
  <c r="I276" i="22"/>
  <c r="A277" i="22"/>
  <c r="H277" i="22"/>
  <c r="I277" i="22"/>
  <c r="A278" i="22"/>
  <c r="H278" i="22"/>
  <c r="I278" i="22"/>
  <c r="A279" i="22"/>
  <c r="H279" i="22"/>
  <c r="I279" i="22" s="1"/>
  <c r="A280" i="22"/>
  <c r="H280" i="22"/>
  <c r="I280" i="22"/>
  <c r="A281" i="22"/>
  <c r="H281" i="22"/>
  <c r="I281" i="22"/>
  <c r="A282" i="22"/>
  <c r="H282" i="22"/>
  <c r="I282" i="22" s="1"/>
  <c r="A283" i="22"/>
  <c r="H283" i="22"/>
  <c r="I283" i="22" s="1"/>
  <c r="A284" i="22"/>
  <c r="H284" i="22"/>
  <c r="I284" i="22"/>
  <c r="A285" i="22"/>
  <c r="H285" i="22"/>
  <c r="I285" i="22" s="1"/>
  <c r="A286" i="22"/>
  <c r="H286" i="22"/>
  <c r="I286" i="22" s="1"/>
  <c r="A287" i="22"/>
  <c r="H287" i="22"/>
  <c r="I287" i="22" s="1"/>
  <c r="A288" i="22"/>
  <c r="H288" i="22"/>
  <c r="I288" i="22" s="1"/>
  <c r="A289" i="22"/>
  <c r="H289" i="22"/>
  <c r="I289" i="22" s="1"/>
  <c r="A290" i="22"/>
  <c r="H290" i="22"/>
  <c r="I290" i="22"/>
  <c r="A291" i="22"/>
  <c r="H291" i="22"/>
  <c r="I291" i="22" s="1"/>
  <c r="A292" i="22"/>
  <c r="H292" i="22"/>
  <c r="I292" i="22" s="1"/>
  <c r="A293" i="22"/>
  <c r="H293" i="22"/>
  <c r="I293" i="22"/>
  <c r="A294" i="22"/>
  <c r="H294" i="22"/>
  <c r="I294" i="22" s="1"/>
  <c r="A295" i="22"/>
  <c r="H295" i="22"/>
  <c r="I295" i="22" s="1"/>
  <c r="A296" i="22"/>
  <c r="H296" i="22"/>
  <c r="I296" i="22"/>
  <c r="A297" i="22"/>
  <c r="H297" i="22"/>
  <c r="I297" i="22" s="1"/>
  <c r="A298" i="22"/>
  <c r="H298" i="22"/>
  <c r="I298" i="22"/>
  <c r="A299" i="22"/>
  <c r="H299" i="22"/>
  <c r="I299" i="22" s="1"/>
  <c r="A300" i="22"/>
  <c r="H300" i="22"/>
  <c r="I300" i="22" s="1"/>
  <c r="A301" i="22"/>
  <c r="H301" i="22"/>
  <c r="I301" i="22"/>
  <c r="A302" i="22"/>
  <c r="H302" i="22"/>
  <c r="I302" i="22"/>
  <c r="A303" i="22"/>
  <c r="H303" i="22"/>
  <c r="I303" i="22" s="1"/>
  <c r="A304" i="22"/>
  <c r="H304" i="22"/>
  <c r="I304" i="22"/>
  <c r="A305" i="22"/>
  <c r="H305" i="22"/>
  <c r="I305" i="22"/>
  <c r="A306" i="22"/>
  <c r="H306" i="22"/>
  <c r="I306" i="22"/>
  <c r="A307" i="22"/>
  <c r="H307" i="22"/>
  <c r="I307" i="22" s="1"/>
  <c r="A308" i="22"/>
  <c r="H308" i="22"/>
  <c r="I308" i="22"/>
  <c r="A309" i="22"/>
  <c r="H309" i="22"/>
  <c r="I309" i="22"/>
  <c r="A310" i="22"/>
  <c r="H310" i="22"/>
  <c r="I310" i="22"/>
  <c r="A311" i="22"/>
  <c r="H311" i="22"/>
  <c r="I311" i="22" s="1"/>
  <c r="A312" i="22"/>
  <c r="H312" i="22"/>
  <c r="I312" i="22"/>
  <c r="A313" i="22"/>
  <c r="H313" i="22"/>
  <c r="I313" i="22"/>
  <c r="A314" i="22"/>
  <c r="H314" i="22"/>
  <c r="I314" i="22" s="1"/>
  <c r="A315" i="22"/>
  <c r="H315" i="22"/>
  <c r="I315" i="22" s="1"/>
  <c r="A316" i="22"/>
  <c r="H316" i="22"/>
  <c r="I316" i="22"/>
  <c r="A317" i="22"/>
  <c r="H317" i="22"/>
  <c r="I317" i="22" s="1"/>
  <c r="A318" i="22"/>
  <c r="H318" i="22"/>
  <c r="I318" i="22" s="1"/>
  <c r="A319" i="22"/>
  <c r="H319" i="22"/>
  <c r="I319" i="22" s="1"/>
  <c r="A320" i="22"/>
  <c r="H320" i="22"/>
  <c r="I320" i="22" s="1"/>
  <c r="A321" i="22"/>
  <c r="H321" i="22"/>
  <c r="I321" i="22" s="1"/>
  <c r="A322" i="22"/>
  <c r="H322" i="22"/>
  <c r="I322" i="22"/>
  <c r="A323" i="22"/>
  <c r="H323" i="22"/>
  <c r="I323" i="22" s="1"/>
  <c r="A324" i="22"/>
  <c r="H324" i="22"/>
  <c r="I324" i="22" s="1"/>
  <c r="A325" i="22"/>
  <c r="H325" i="22"/>
  <c r="I325" i="22"/>
  <c r="A326" i="22"/>
  <c r="H326" i="22"/>
  <c r="I326" i="22" s="1"/>
  <c r="A327" i="22"/>
  <c r="H327" i="22"/>
  <c r="I327" i="22" s="1"/>
  <c r="A328" i="22"/>
  <c r="H328" i="22"/>
  <c r="I328" i="22"/>
  <c r="A329" i="22"/>
  <c r="H329" i="22"/>
  <c r="I329" i="22" s="1"/>
  <c r="A330" i="22"/>
  <c r="H330" i="22"/>
  <c r="I330" i="22"/>
  <c r="A331" i="22"/>
  <c r="H331" i="22"/>
  <c r="I331" i="22" s="1"/>
  <c r="A332" i="22"/>
  <c r="H332" i="22"/>
  <c r="I332" i="22" s="1"/>
  <c r="A333" i="22"/>
  <c r="H333" i="22"/>
  <c r="I333" i="22"/>
  <c r="A334" i="22"/>
  <c r="H334" i="22"/>
  <c r="I334" i="22"/>
  <c r="A335" i="22"/>
  <c r="H335" i="22"/>
  <c r="I335" i="22" s="1"/>
  <c r="A336" i="22"/>
  <c r="H336" i="22"/>
  <c r="I336" i="22"/>
  <c r="A337" i="22"/>
  <c r="H337" i="22"/>
  <c r="I337" i="22"/>
  <c r="A338" i="22"/>
  <c r="H338" i="22"/>
  <c r="I338" i="22"/>
  <c r="A339" i="22"/>
  <c r="H339" i="22"/>
  <c r="I339" i="22" s="1"/>
  <c r="A340" i="22"/>
  <c r="H340" i="22"/>
  <c r="I340" i="22"/>
  <c r="A341" i="22"/>
  <c r="H341" i="22"/>
  <c r="I341" i="22"/>
  <c r="A342" i="22"/>
  <c r="H342" i="22"/>
  <c r="I342" i="22"/>
  <c r="A343" i="22"/>
  <c r="H343" i="22"/>
  <c r="I343" i="22" s="1"/>
  <c r="A344" i="22"/>
  <c r="H344" i="22"/>
  <c r="I344" i="22"/>
  <c r="A345" i="22"/>
  <c r="H345" i="22"/>
  <c r="I345" i="22"/>
  <c r="A346" i="22"/>
  <c r="H346" i="22"/>
  <c r="I346" i="22" s="1"/>
  <c r="A347" i="22"/>
  <c r="H347" i="22"/>
  <c r="I347" i="22" s="1"/>
  <c r="A348" i="22"/>
  <c r="H348" i="22"/>
  <c r="I348" i="22" s="1"/>
  <c r="A349" i="22"/>
  <c r="H349" i="22"/>
  <c r="I349" i="22" s="1"/>
  <c r="A350" i="22"/>
  <c r="H350" i="22"/>
  <c r="I350" i="22" s="1"/>
  <c r="A351" i="22"/>
  <c r="H351" i="22"/>
  <c r="I351" i="22" s="1"/>
  <c r="A352" i="22"/>
  <c r="H352" i="22"/>
  <c r="I352" i="22" s="1"/>
  <c r="A353" i="22"/>
  <c r="H353" i="22"/>
  <c r="I353" i="22" s="1"/>
  <c r="A354" i="22"/>
  <c r="H354" i="22"/>
  <c r="I354" i="22"/>
  <c r="A355" i="22"/>
  <c r="H355" i="22"/>
  <c r="I355" i="22" s="1"/>
  <c r="A356" i="22"/>
  <c r="H356" i="22"/>
  <c r="I356" i="22" s="1"/>
  <c r="A357" i="22"/>
  <c r="H357" i="22"/>
  <c r="I357" i="22"/>
  <c r="A358" i="22"/>
  <c r="H358" i="22"/>
  <c r="I358" i="22" s="1"/>
  <c r="A359" i="22"/>
  <c r="H359" i="22"/>
  <c r="I359" i="22" s="1"/>
  <c r="A360" i="22"/>
  <c r="H360" i="22"/>
  <c r="I360" i="22"/>
  <c r="A361" i="22"/>
  <c r="H361" i="22"/>
  <c r="I361" i="22" s="1"/>
  <c r="A362" i="22"/>
  <c r="H362" i="22"/>
  <c r="I362" i="22"/>
  <c r="A363" i="22"/>
  <c r="H363" i="22"/>
  <c r="I363" i="22" s="1"/>
  <c r="A364" i="22"/>
  <c r="H364" i="22"/>
  <c r="I364" i="22" s="1"/>
  <c r="A365" i="22"/>
  <c r="H365" i="22"/>
  <c r="I365" i="22"/>
  <c r="A366" i="22"/>
  <c r="H366" i="22"/>
  <c r="I366" i="22"/>
  <c r="A367" i="22"/>
  <c r="H367" i="22"/>
  <c r="I367" i="22" s="1"/>
  <c r="A368" i="22"/>
  <c r="H368" i="22"/>
  <c r="I368" i="22"/>
  <c r="A369" i="22"/>
  <c r="H369" i="22"/>
  <c r="I369" i="22"/>
  <c r="A370" i="22"/>
  <c r="H370" i="22"/>
  <c r="I370" i="22"/>
  <c r="A371" i="22"/>
  <c r="H371" i="22"/>
  <c r="I371" i="22" s="1"/>
  <c r="A372" i="22"/>
  <c r="H372" i="22"/>
  <c r="I372" i="22"/>
  <c r="A373" i="22"/>
  <c r="H373" i="22"/>
  <c r="I373" i="22"/>
  <c r="A374" i="22"/>
  <c r="H374" i="22"/>
  <c r="I374" i="22"/>
  <c r="A375" i="22"/>
  <c r="H375" i="22"/>
  <c r="I375" i="22" s="1"/>
  <c r="A376" i="22"/>
  <c r="H376" i="22"/>
  <c r="I376" i="22"/>
  <c r="A377" i="22"/>
  <c r="H377" i="22"/>
  <c r="I377" i="22"/>
  <c r="A378" i="22"/>
  <c r="H378" i="22"/>
  <c r="I378" i="22" s="1"/>
  <c r="A379" i="22"/>
  <c r="H379" i="22"/>
  <c r="I379" i="22" s="1"/>
  <c r="A380" i="22"/>
  <c r="H380" i="22"/>
  <c r="I380" i="22"/>
  <c r="A381" i="22"/>
  <c r="H381" i="22"/>
  <c r="I381" i="22" s="1"/>
  <c r="A382" i="22"/>
  <c r="H382" i="22"/>
  <c r="I382" i="22" s="1"/>
  <c r="A383" i="22"/>
  <c r="H383" i="22"/>
  <c r="I383" i="22" s="1"/>
  <c r="A384" i="22"/>
  <c r="H384" i="22"/>
  <c r="I384" i="22" s="1"/>
  <c r="A385" i="22"/>
  <c r="H385" i="22"/>
  <c r="I385" i="22" s="1"/>
  <c r="A386" i="22"/>
  <c r="H386" i="22"/>
  <c r="I386" i="22"/>
  <c r="A387" i="22"/>
  <c r="H387" i="22"/>
  <c r="I387" i="22" s="1"/>
  <c r="A388" i="22"/>
  <c r="H388" i="22"/>
  <c r="I388" i="22" s="1"/>
  <c r="A389" i="22"/>
  <c r="H389" i="22"/>
  <c r="I389" i="22"/>
  <c r="A390" i="22"/>
  <c r="H390" i="22"/>
  <c r="I390" i="22" s="1"/>
  <c r="A391" i="22"/>
  <c r="H391" i="22"/>
  <c r="I391" i="22" s="1"/>
  <c r="A392" i="22"/>
  <c r="H392" i="22"/>
  <c r="I392" i="22"/>
  <c r="A393" i="22"/>
  <c r="H393" i="22"/>
  <c r="I393" i="22" s="1"/>
  <c r="A394" i="22"/>
  <c r="H394" i="22"/>
  <c r="I394" i="22"/>
  <c r="A395" i="22"/>
  <c r="H395" i="22"/>
  <c r="I395" i="22" s="1"/>
  <c r="A396" i="22"/>
  <c r="H396" i="22"/>
  <c r="I396" i="22" s="1"/>
  <c r="A397" i="22"/>
  <c r="H397" i="22"/>
  <c r="I397" i="22"/>
  <c r="A398" i="22"/>
  <c r="H398" i="22"/>
  <c r="I398" i="22"/>
  <c r="A68" i="14"/>
  <c r="H68" i="14"/>
  <c r="I68" i="14" s="1"/>
  <c r="W67" i="14"/>
  <c r="X67" i="14" s="1"/>
  <c r="A69" i="14"/>
  <c r="H69" i="14"/>
  <c r="I69" i="14" s="1"/>
  <c r="W68" i="14"/>
  <c r="X68" i="14" s="1"/>
  <c r="A70" i="14"/>
  <c r="H70" i="14"/>
  <c r="I70" i="14" s="1"/>
  <c r="W69" i="14"/>
  <c r="X69" i="14" s="1"/>
  <c r="A71" i="14"/>
  <c r="H71" i="14"/>
  <c r="I71" i="14" s="1"/>
  <c r="W70" i="14"/>
  <c r="X70" i="14" s="1"/>
  <c r="A72" i="14"/>
  <c r="H72" i="14"/>
  <c r="I72" i="14" s="1"/>
  <c r="W71" i="14"/>
  <c r="X71" i="14" s="1"/>
  <c r="A73" i="14"/>
  <c r="H73" i="14"/>
  <c r="I73" i="14" s="1"/>
  <c r="W72" i="14"/>
  <c r="X72" i="14" s="1"/>
  <c r="A74" i="14"/>
  <c r="H74" i="14"/>
  <c r="I74" i="14" s="1"/>
  <c r="W73" i="14"/>
  <c r="X73" i="14" s="1"/>
  <c r="A75" i="14"/>
  <c r="H75" i="14"/>
  <c r="I75" i="14" s="1"/>
  <c r="W74" i="14"/>
  <c r="X74" i="14" s="1"/>
  <c r="A76" i="14"/>
  <c r="H76" i="14"/>
  <c r="I76" i="14" s="1"/>
  <c r="W75" i="14"/>
  <c r="X75" i="14" s="1"/>
  <c r="A77" i="14"/>
  <c r="H77" i="14"/>
  <c r="I77" i="14" s="1"/>
  <c r="W76" i="14"/>
  <c r="X76" i="14" s="1"/>
  <c r="A78" i="14"/>
  <c r="H78" i="14"/>
  <c r="I78" i="14" s="1"/>
  <c r="W77" i="14"/>
  <c r="X77" i="14" s="1"/>
  <c r="A79" i="14"/>
  <c r="H79" i="14"/>
  <c r="I79" i="14" s="1"/>
  <c r="W78" i="14"/>
  <c r="X78" i="14" s="1"/>
  <c r="A80" i="14"/>
  <c r="H80" i="14"/>
  <c r="I80" i="14" s="1"/>
  <c r="W79" i="14"/>
  <c r="X79" i="14"/>
  <c r="A81" i="14"/>
  <c r="H81" i="14"/>
  <c r="I81" i="14" s="1"/>
  <c r="W80" i="14"/>
  <c r="X80" i="14" s="1"/>
  <c r="A82" i="14"/>
  <c r="H82" i="14"/>
  <c r="I82" i="14" s="1"/>
  <c r="W81" i="14"/>
  <c r="X81" i="14" s="1"/>
  <c r="A83" i="14"/>
  <c r="H83" i="14"/>
  <c r="I83" i="14" s="1"/>
  <c r="W82" i="14"/>
  <c r="X82" i="14" s="1"/>
  <c r="A84" i="14"/>
  <c r="H84" i="14"/>
  <c r="I84" i="14" s="1"/>
  <c r="W83" i="14"/>
  <c r="X83" i="14" s="1"/>
  <c r="A85" i="14"/>
  <c r="H85" i="14"/>
  <c r="I85" i="14" s="1"/>
  <c r="W84" i="14"/>
  <c r="X84" i="14" s="1"/>
  <c r="A86" i="14"/>
  <c r="H86" i="14"/>
  <c r="I86" i="14" s="1"/>
  <c r="W85" i="14"/>
  <c r="X85" i="14" s="1"/>
  <c r="A87" i="14"/>
  <c r="H87" i="14"/>
  <c r="I87" i="14" s="1"/>
  <c r="W86" i="14"/>
  <c r="X86" i="14" s="1"/>
  <c r="A88" i="14"/>
  <c r="H88" i="14"/>
  <c r="I88" i="14" s="1"/>
  <c r="W87" i="14"/>
  <c r="X87" i="14" s="1"/>
  <c r="A89" i="14"/>
  <c r="H89" i="14"/>
  <c r="I89" i="14" s="1"/>
  <c r="W88" i="14"/>
  <c r="X88" i="14" s="1"/>
  <c r="A90" i="14"/>
  <c r="H90" i="14"/>
  <c r="I90" i="14" s="1"/>
  <c r="W89" i="14"/>
  <c r="X89" i="14" s="1"/>
  <c r="A91" i="14"/>
  <c r="H91" i="14"/>
  <c r="I91" i="14" s="1"/>
  <c r="W90" i="14"/>
  <c r="X90" i="14" s="1"/>
  <c r="A92" i="14"/>
  <c r="H92" i="14"/>
  <c r="I92" i="14" s="1"/>
  <c r="W91" i="14"/>
  <c r="X91" i="14" s="1"/>
  <c r="A93" i="14"/>
  <c r="H93" i="14"/>
  <c r="I93" i="14" s="1"/>
  <c r="W92" i="14"/>
  <c r="X92" i="14" s="1"/>
  <c r="A94" i="14"/>
  <c r="H94" i="14"/>
  <c r="I94" i="14" s="1"/>
  <c r="W93" i="14"/>
  <c r="X93" i="14" s="1"/>
  <c r="A95" i="14"/>
  <c r="H95" i="14"/>
  <c r="I95" i="14" s="1"/>
  <c r="W94" i="14"/>
  <c r="X94" i="14" s="1"/>
  <c r="A96" i="14"/>
  <c r="H96" i="14"/>
  <c r="I96" i="14" s="1"/>
  <c r="W95" i="14"/>
  <c r="X95" i="14" s="1"/>
  <c r="A97" i="14"/>
  <c r="H97" i="14"/>
  <c r="I97" i="14" s="1"/>
  <c r="W96" i="14"/>
  <c r="X96" i="14" s="1"/>
  <c r="A98" i="14"/>
  <c r="H98" i="14"/>
  <c r="I98" i="14" s="1"/>
  <c r="P98" i="14"/>
  <c r="W97" i="14"/>
  <c r="X97" i="14" s="1"/>
  <c r="A99" i="14"/>
  <c r="H99" i="14"/>
  <c r="I99" i="14" s="1"/>
  <c r="P99" i="14"/>
  <c r="W98" i="14"/>
  <c r="X98" i="14" s="1"/>
  <c r="A100" i="14"/>
  <c r="H100" i="14"/>
  <c r="I100" i="14" s="1"/>
  <c r="P100" i="14"/>
  <c r="W99" i="14"/>
  <c r="X99" i="14" s="1"/>
  <c r="A101" i="14"/>
  <c r="H101" i="14"/>
  <c r="I101" i="14" s="1"/>
  <c r="P101" i="14"/>
  <c r="W100" i="14"/>
  <c r="X100" i="14" s="1"/>
  <c r="A102" i="14"/>
  <c r="H102" i="14"/>
  <c r="I102" i="14" s="1"/>
  <c r="P102" i="14"/>
  <c r="W101" i="14"/>
  <c r="X101" i="14" s="1"/>
  <c r="A103" i="14"/>
  <c r="H103" i="14"/>
  <c r="I103" i="14" s="1"/>
  <c r="P103" i="14"/>
  <c r="W102" i="14"/>
  <c r="X102" i="14" s="1"/>
  <c r="A104" i="14"/>
  <c r="H104" i="14"/>
  <c r="I104" i="14" s="1"/>
  <c r="P104" i="14"/>
  <c r="W103" i="14"/>
  <c r="X103" i="14" s="1"/>
  <c r="A105" i="14"/>
  <c r="H105" i="14"/>
  <c r="I105" i="14" s="1"/>
  <c r="P105" i="14"/>
  <c r="W104" i="14"/>
  <c r="X104" i="14" s="1"/>
  <c r="A106" i="14"/>
  <c r="H106" i="14"/>
  <c r="I106" i="14" s="1"/>
  <c r="P106" i="14"/>
  <c r="W105" i="14"/>
  <c r="X105" i="14" s="1"/>
  <c r="A107" i="14"/>
  <c r="H107" i="14"/>
  <c r="I107" i="14" s="1"/>
  <c r="P107" i="14"/>
  <c r="W106" i="14"/>
  <c r="X106" i="14" s="1"/>
  <c r="A108" i="14"/>
  <c r="H108" i="14"/>
  <c r="I108" i="14" s="1"/>
  <c r="P108" i="14"/>
  <c r="W107" i="14"/>
  <c r="X107" i="14" s="1"/>
  <c r="A109" i="14"/>
  <c r="H109" i="14"/>
  <c r="I109" i="14" s="1"/>
  <c r="P109" i="14"/>
  <c r="W108" i="14"/>
  <c r="X108" i="14" s="1"/>
  <c r="A110" i="14"/>
  <c r="H110" i="14"/>
  <c r="I110" i="14" s="1"/>
  <c r="P110" i="14"/>
  <c r="W109" i="14"/>
  <c r="X109" i="14" s="1"/>
  <c r="A111" i="14"/>
  <c r="H111" i="14"/>
  <c r="I111" i="14" s="1"/>
  <c r="P111" i="14"/>
  <c r="W110" i="14"/>
  <c r="X110" i="14" s="1"/>
  <c r="A112" i="14"/>
  <c r="H112" i="14"/>
  <c r="I112" i="14" s="1"/>
  <c r="P112" i="14"/>
  <c r="W111" i="14"/>
  <c r="X111" i="14" s="1"/>
  <c r="A113" i="14"/>
  <c r="H113" i="14"/>
  <c r="I113" i="14" s="1"/>
  <c r="P113" i="14"/>
  <c r="W112" i="14"/>
  <c r="X112" i="14" s="1"/>
  <c r="A114" i="14"/>
  <c r="H114" i="14"/>
  <c r="I114" i="14" s="1"/>
  <c r="P114" i="14"/>
  <c r="W113" i="14"/>
  <c r="X113" i="14" s="1"/>
  <c r="A115" i="14"/>
  <c r="H115" i="14"/>
  <c r="I115" i="14" s="1"/>
  <c r="P115" i="14"/>
  <c r="W114" i="14"/>
  <c r="X114" i="14" s="1"/>
  <c r="A116" i="14"/>
  <c r="H116" i="14"/>
  <c r="I116" i="14" s="1"/>
  <c r="P116" i="14"/>
  <c r="W115" i="14"/>
  <c r="X115" i="14" s="1"/>
  <c r="A117" i="14"/>
  <c r="H117" i="14"/>
  <c r="I117" i="14" s="1"/>
  <c r="P117" i="14"/>
  <c r="W116" i="14"/>
  <c r="X116" i="14" s="1"/>
  <c r="A118" i="14"/>
  <c r="H118" i="14"/>
  <c r="I118" i="14" s="1"/>
  <c r="P118" i="14"/>
  <c r="W117" i="14"/>
  <c r="X117" i="14" s="1"/>
  <c r="A119" i="14"/>
  <c r="H119" i="14"/>
  <c r="I119" i="14" s="1"/>
  <c r="P119" i="14"/>
  <c r="W118" i="14"/>
  <c r="X118" i="14" s="1"/>
  <c r="A120" i="14"/>
  <c r="H120" i="14"/>
  <c r="I120" i="14" s="1"/>
  <c r="P120" i="14"/>
  <c r="W119" i="14"/>
  <c r="X119" i="14" s="1"/>
  <c r="A121" i="14"/>
  <c r="H121" i="14"/>
  <c r="I121" i="14" s="1"/>
  <c r="P121" i="14"/>
  <c r="W120" i="14"/>
  <c r="X120" i="14" s="1"/>
  <c r="A122" i="14"/>
  <c r="H122" i="14"/>
  <c r="I122" i="14" s="1"/>
  <c r="P122" i="14"/>
  <c r="W121" i="14"/>
  <c r="X121" i="14" s="1"/>
  <c r="A123" i="14"/>
  <c r="H123" i="14"/>
  <c r="I123" i="14" s="1"/>
  <c r="P123" i="14"/>
  <c r="W122" i="14"/>
  <c r="X122" i="14" s="1"/>
  <c r="A124" i="14"/>
  <c r="H124" i="14"/>
  <c r="I124" i="14" s="1"/>
  <c r="P124" i="14"/>
  <c r="W123" i="14"/>
  <c r="X123" i="14" s="1"/>
  <c r="A125" i="14"/>
  <c r="H125" i="14"/>
  <c r="I125" i="14" s="1"/>
  <c r="P125" i="14"/>
  <c r="W124" i="14"/>
  <c r="X124" i="14" s="1"/>
  <c r="A126" i="14"/>
  <c r="H126" i="14"/>
  <c r="I126" i="14" s="1"/>
  <c r="P126" i="14"/>
  <c r="W125" i="14"/>
  <c r="X125" i="14" s="1"/>
  <c r="A127" i="14"/>
  <c r="H127" i="14"/>
  <c r="I127" i="14" s="1"/>
  <c r="P127" i="14"/>
  <c r="W126" i="14"/>
  <c r="X126" i="14" s="1"/>
  <c r="A128" i="14"/>
  <c r="H128" i="14"/>
  <c r="I128" i="14" s="1"/>
  <c r="P128" i="14"/>
  <c r="W127" i="14"/>
  <c r="X127" i="14" s="1"/>
  <c r="A129" i="14"/>
  <c r="H129" i="14"/>
  <c r="I129" i="14" s="1"/>
  <c r="P129" i="14"/>
  <c r="W128" i="14"/>
  <c r="X128" i="14" s="1"/>
  <c r="A130" i="14"/>
  <c r="H130" i="14"/>
  <c r="I130" i="14" s="1"/>
  <c r="P130" i="14"/>
  <c r="W129" i="14"/>
  <c r="X129" i="14" s="1"/>
  <c r="A131" i="14"/>
  <c r="H131" i="14"/>
  <c r="I131" i="14" s="1"/>
  <c r="P131" i="14"/>
  <c r="W130" i="14"/>
  <c r="X130" i="14" s="1"/>
  <c r="A132" i="14"/>
  <c r="H132" i="14"/>
  <c r="I132" i="14" s="1"/>
  <c r="P132" i="14"/>
  <c r="W131" i="14"/>
  <c r="X131" i="14" s="1"/>
  <c r="A133" i="14"/>
  <c r="H133" i="14"/>
  <c r="I133" i="14" s="1"/>
  <c r="P133" i="14"/>
  <c r="W132" i="14"/>
  <c r="X132" i="14" s="1"/>
  <c r="A134" i="14"/>
  <c r="H134" i="14"/>
  <c r="I134" i="14" s="1"/>
  <c r="P134" i="14"/>
  <c r="W133" i="14"/>
  <c r="X133" i="14" s="1"/>
  <c r="A135" i="14"/>
  <c r="H135" i="14"/>
  <c r="I135" i="14" s="1"/>
  <c r="P135" i="14"/>
  <c r="W134" i="14"/>
  <c r="X134" i="14" s="1"/>
  <c r="A136" i="14"/>
  <c r="H136" i="14"/>
  <c r="I136" i="14" s="1"/>
  <c r="P136" i="14"/>
  <c r="W135" i="14"/>
  <c r="X135" i="14" s="1"/>
  <c r="A137" i="14"/>
  <c r="H137" i="14"/>
  <c r="I137" i="14" s="1"/>
  <c r="P137" i="14"/>
  <c r="W136" i="14"/>
  <c r="X136" i="14" s="1"/>
  <c r="A138" i="14"/>
  <c r="H138" i="14"/>
  <c r="I138" i="14" s="1"/>
  <c r="P138" i="14"/>
  <c r="W137" i="14"/>
  <c r="X137" i="14" s="1"/>
  <c r="A139" i="14"/>
  <c r="H139" i="14"/>
  <c r="I139" i="14" s="1"/>
  <c r="P139" i="14"/>
  <c r="W138" i="14"/>
  <c r="X138" i="14" s="1"/>
  <c r="A140" i="14"/>
  <c r="H140" i="14"/>
  <c r="I140" i="14" s="1"/>
  <c r="P140" i="14"/>
  <c r="W139" i="14"/>
  <c r="X139" i="14" s="1"/>
  <c r="A141" i="14"/>
  <c r="H141" i="14"/>
  <c r="I141" i="14" s="1"/>
  <c r="P141" i="14"/>
  <c r="W140" i="14"/>
  <c r="X140" i="14" s="1"/>
  <c r="A142" i="14"/>
  <c r="H142" i="14"/>
  <c r="I142" i="14" s="1"/>
  <c r="P142" i="14"/>
  <c r="W141" i="14"/>
  <c r="X141" i="14" s="1"/>
  <c r="A143" i="14"/>
  <c r="H143" i="14"/>
  <c r="I143" i="14" s="1"/>
  <c r="P143" i="14"/>
  <c r="W142" i="14"/>
  <c r="X142" i="14" s="1"/>
  <c r="A144" i="14"/>
  <c r="H144" i="14"/>
  <c r="I144" i="14" s="1"/>
  <c r="P144" i="14"/>
  <c r="W143" i="14"/>
  <c r="X143" i="14" s="1"/>
  <c r="A145" i="14"/>
  <c r="H145" i="14"/>
  <c r="I145" i="14" s="1"/>
  <c r="P145" i="14"/>
  <c r="W144" i="14"/>
  <c r="X144" i="14" s="1"/>
  <c r="A146" i="14"/>
  <c r="H146" i="14"/>
  <c r="I146" i="14" s="1"/>
  <c r="P146" i="14"/>
  <c r="W145" i="14"/>
  <c r="X145" i="14" s="1"/>
  <c r="A147" i="14"/>
  <c r="H147" i="14"/>
  <c r="I147" i="14" s="1"/>
  <c r="P147" i="14"/>
  <c r="W146" i="14"/>
  <c r="X146" i="14" s="1"/>
  <c r="A148" i="14"/>
  <c r="H148" i="14"/>
  <c r="I148" i="14" s="1"/>
  <c r="P148" i="14"/>
  <c r="W147" i="14"/>
  <c r="X147" i="14" s="1"/>
  <c r="A149" i="14"/>
  <c r="H149" i="14"/>
  <c r="I149" i="14" s="1"/>
  <c r="P149" i="14"/>
  <c r="W148" i="14"/>
  <c r="X148" i="14" s="1"/>
  <c r="A150" i="14"/>
  <c r="H150" i="14"/>
  <c r="I150" i="14" s="1"/>
  <c r="P150" i="14"/>
  <c r="W149" i="14"/>
  <c r="X149" i="14" s="1"/>
  <c r="A151" i="14"/>
  <c r="H151" i="14"/>
  <c r="I151" i="14" s="1"/>
  <c r="P151" i="14"/>
  <c r="W150" i="14"/>
  <c r="X150" i="14" s="1"/>
  <c r="A152" i="14"/>
  <c r="H152" i="14"/>
  <c r="I152" i="14" s="1"/>
  <c r="P152" i="14"/>
  <c r="W151" i="14"/>
  <c r="X151" i="14" s="1"/>
  <c r="A153" i="14"/>
  <c r="H153" i="14"/>
  <c r="I153" i="14" s="1"/>
  <c r="P153" i="14"/>
  <c r="W152" i="14"/>
  <c r="X152" i="14" s="1"/>
  <c r="A154" i="14"/>
  <c r="H154" i="14"/>
  <c r="I154" i="14" s="1"/>
  <c r="P154" i="14"/>
  <c r="W153" i="14"/>
  <c r="X153" i="14" s="1"/>
  <c r="A155" i="14"/>
  <c r="H155" i="14"/>
  <c r="I155" i="14" s="1"/>
  <c r="P155" i="14"/>
  <c r="W154" i="14"/>
  <c r="X154" i="14" s="1"/>
  <c r="A156" i="14"/>
  <c r="H156" i="14"/>
  <c r="I156" i="14" s="1"/>
  <c r="P156" i="14"/>
  <c r="W155" i="14"/>
  <c r="X155" i="14" s="1"/>
  <c r="A157" i="14"/>
  <c r="H157" i="14"/>
  <c r="I157" i="14" s="1"/>
  <c r="P157" i="14"/>
  <c r="W156" i="14"/>
  <c r="X156" i="14" s="1"/>
  <c r="A158" i="14"/>
  <c r="H158" i="14"/>
  <c r="I158" i="14" s="1"/>
  <c r="P158" i="14"/>
  <c r="W157" i="14"/>
  <c r="X157" i="14" s="1"/>
  <c r="A159" i="14"/>
  <c r="H159" i="14"/>
  <c r="I159" i="14" s="1"/>
  <c r="P159" i="14"/>
  <c r="W158" i="14"/>
  <c r="X158" i="14" s="1"/>
  <c r="A160" i="14"/>
  <c r="H160" i="14"/>
  <c r="I160" i="14" s="1"/>
  <c r="P160" i="14"/>
  <c r="W159" i="14"/>
  <c r="X159" i="14" s="1"/>
  <c r="A161" i="14"/>
  <c r="H161" i="14"/>
  <c r="I161" i="14" s="1"/>
  <c r="P161" i="14"/>
  <c r="W160" i="14"/>
  <c r="X160" i="14" s="1"/>
  <c r="A162" i="14"/>
  <c r="H162" i="14"/>
  <c r="I162" i="14" s="1"/>
  <c r="P162" i="14"/>
  <c r="W161" i="14"/>
  <c r="X161" i="14" s="1"/>
  <c r="A163" i="14"/>
  <c r="H163" i="14"/>
  <c r="I163" i="14" s="1"/>
  <c r="P163" i="14"/>
  <c r="W162" i="14"/>
  <c r="X162" i="14" s="1"/>
  <c r="A164" i="14"/>
  <c r="H164" i="14"/>
  <c r="I164" i="14" s="1"/>
  <c r="P164" i="14"/>
  <c r="W163" i="14"/>
  <c r="X163" i="14" s="1"/>
  <c r="A165" i="14"/>
  <c r="H165" i="14"/>
  <c r="I165" i="14" s="1"/>
  <c r="P165" i="14"/>
  <c r="W164" i="14"/>
  <c r="X164" i="14" s="1"/>
  <c r="A166" i="14"/>
  <c r="H166" i="14"/>
  <c r="I166" i="14" s="1"/>
  <c r="P166" i="14"/>
  <c r="W165" i="14"/>
  <c r="X165" i="14" s="1"/>
  <c r="A167" i="14"/>
  <c r="H167" i="14"/>
  <c r="I167" i="14" s="1"/>
  <c r="P167" i="14"/>
  <c r="W166" i="14"/>
  <c r="X166" i="14" s="1"/>
  <c r="A168" i="14"/>
  <c r="H168" i="14"/>
  <c r="I168" i="14" s="1"/>
  <c r="P168" i="14"/>
  <c r="W167" i="14"/>
  <c r="X167" i="14" s="1"/>
  <c r="A169" i="14"/>
  <c r="H169" i="14"/>
  <c r="I169" i="14" s="1"/>
  <c r="P169" i="14"/>
  <c r="W168" i="14"/>
  <c r="X168" i="14" s="1"/>
  <c r="A170" i="14"/>
  <c r="H170" i="14"/>
  <c r="I170" i="14" s="1"/>
  <c r="P170" i="14"/>
  <c r="W169" i="14"/>
  <c r="X169" i="14" s="1"/>
  <c r="A171" i="14"/>
  <c r="H171" i="14"/>
  <c r="I171" i="14" s="1"/>
  <c r="P171" i="14"/>
  <c r="W170" i="14"/>
  <c r="X170" i="14" s="1"/>
  <c r="A172" i="14"/>
  <c r="H172" i="14"/>
  <c r="I172" i="14" s="1"/>
  <c r="P172" i="14"/>
  <c r="W171" i="14"/>
  <c r="X171" i="14" s="1"/>
  <c r="A173" i="14"/>
  <c r="H173" i="14"/>
  <c r="I173" i="14" s="1"/>
  <c r="P173" i="14"/>
  <c r="W172" i="14"/>
  <c r="X172" i="14" s="1"/>
  <c r="A174" i="14"/>
  <c r="H174" i="14"/>
  <c r="I174" i="14" s="1"/>
  <c r="P174" i="14"/>
  <c r="W173" i="14"/>
  <c r="X173" i="14" s="1"/>
  <c r="A175" i="14"/>
  <c r="H175" i="14"/>
  <c r="I175" i="14" s="1"/>
  <c r="P175" i="14"/>
  <c r="W174" i="14"/>
  <c r="X174" i="14" s="1"/>
  <c r="A176" i="14"/>
  <c r="H176" i="14"/>
  <c r="I176" i="14" s="1"/>
  <c r="P176" i="14"/>
  <c r="W175" i="14"/>
  <c r="X175" i="14" s="1"/>
  <c r="A177" i="14"/>
  <c r="H177" i="14"/>
  <c r="I177" i="14" s="1"/>
  <c r="P177" i="14"/>
  <c r="W176" i="14"/>
  <c r="X176" i="14" s="1"/>
  <c r="A178" i="14"/>
  <c r="H178" i="14"/>
  <c r="I178" i="14" s="1"/>
  <c r="P178" i="14"/>
  <c r="W177" i="14"/>
  <c r="X177" i="14" s="1"/>
  <c r="A179" i="14"/>
  <c r="H179" i="14"/>
  <c r="I179" i="14" s="1"/>
  <c r="P179" i="14"/>
  <c r="W178" i="14"/>
  <c r="X178" i="14" s="1"/>
  <c r="A180" i="14"/>
  <c r="H180" i="14"/>
  <c r="I180" i="14" s="1"/>
  <c r="P180" i="14"/>
  <c r="W179" i="14"/>
  <c r="X179" i="14" s="1"/>
  <c r="A181" i="14"/>
  <c r="H181" i="14"/>
  <c r="I181" i="14" s="1"/>
  <c r="P181" i="14"/>
  <c r="W180" i="14"/>
  <c r="X180" i="14" s="1"/>
  <c r="A182" i="14"/>
  <c r="H182" i="14"/>
  <c r="I182" i="14" s="1"/>
  <c r="P182" i="14"/>
  <c r="W181" i="14"/>
  <c r="X181" i="14" s="1"/>
  <c r="A183" i="14"/>
  <c r="H183" i="14"/>
  <c r="I183" i="14" s="1"/>
  <c r="P183" i="14"/>
  <c r="W182" i="14"/>
  <c r="X182" i="14"/>
  <c r="A184" i="14"/>
  <c r="H184" i="14"/>
  <c r="I184" i="14" s="1"/>
  <c r="P184" i="14"/>
  <c r="W183" i="14"/>
  <c r="X183" i="14" s="1"/>
  <c r="A185" i="14"/>
  <c r="H185" i="14"/>
  <c r="I185" i="14" s="1"/>
  <c r="P185" i="14"/>
  <c r="W184" i="14"/>
  <c r="X184" i="14" s="1"/>
  <c r="A186" i="14"/>
  <c r="H186" i="14"/>
  <c r="I186" i="14" s="1"/>
  <c r="P186" i="14"/>
  <c r="W185" i="14"/>
  <c r="X185" i="14" s="1"/>
  <c r="A187" i="14"/>
  <c r="H187" i="14"/>
  <c r="I187" i="14" s="1"/>
  <c r="P187" i="14"/>
  <c r="W186" i="14"/>
  <c r="X186" i="14" s="1"/>
  <c r="A188" i="14"/>
  <c r="H188" i="14"/>
  <c r="I188" i="14" s="1"/>
  <c r="P188" i="14"/>
  <c r="W187" i="14"/>
  <c r="X187" i="14" s="1"/>
  <c r="A189" i="14"/>
  <c r="H189" i="14"/>
  <c r="I189" i="14" s="1"/>
  <c r="P189" i="14"/>
  <c r="W188" i="14"/>
  <c r="X188" i="14" s="1"/>
  <c r="A190" i="14"/>
  <c r="H190" i="14"/>
  <c r="I190" i="14" s="1"/>
  <c r="P190" i="14"/>
  <c r="W189" i="14"/>
  <c r="X189" i="14" s="1"/>
  <c r="A191" i="14"/>
  <c r="H191" i="14"/>
  <c r="I191" i="14" s="1"/>
  <c r="P191" i="14"/>
  <c r="W190" i="14"/>
  <c r="X190" i="14" s="1"/>
  <c r="A192" i="14"/>
  <c r="H192" i="14"/>
  <c r="I192" i="14" s="1"/>
  <c r="P192" i="14"/>
  <c r="W191" i="14"/>
  <c r="X191" i="14" s="1"/>
  <c r="A193" i="14"/>
  <c r="H193" i="14"/>
  <c r="I193" i="14" s="1"/>
  <c r="P193" i="14"/>
  <c r="W192" i="14"/>
  <c r="X192" i="14" s="1"/>
  <c r="A194" i="14"/>
  <c r="H194" i="14"/>
  <c r="I194" i="14" s="1"/>
  <c r="P194" i="14"/>
  <c r="W193" i="14"/>
  <c r="X193" i="14" s="1"/>
  <c r="A195" i="14"/>
  <c r="H195" i="14"/>
  <c r="I195" i="14" s="1"/>
  <c r="P195" i="14"/>
  <c r="W194" i="14"/>
  <c r="X194" i="14" s="1"/>
  <c r="A196" i="14"/>
  <c r="H196" i="14"/>
  <c r="I196" i="14" s="1"/>
  <c r="P196" i="14"/>
  <c r="W195" i="14"/>
  <c r="X195" i="14" s="1"/>
  <c r="A197" i="14"/>
  <c r="H197" i="14"/>
  <c r="I197" i="14" s="1"/>
  <c r="P197" i="14"/>
  <c r="W196" i="14"/>
  <c r="X196" i="14" s="1"/>
  <c r="A198" i="14"/>
  <c r="H198" i="14"/>
  <c r="I198" i="14" s="1"/>
  <c r="P198" i="14"/>
  <c r="W197" i="14"/>
  <c r="X197" i="14" s="1"/>
  <c r="A199" i="14"/>
  <c r="H199" i="14"/>
  <c r="I199" i="14" s="1"/>
  <c r="P199" i="14"/>
  <c r="W198" i="14"/>
  <c r="X198" i="14" s="1"/>
  <c r="A200" i="14"/>
  <c r="H200" i="14"/>
  <c r="I200" i="14" s="1"/>
  <c r="P200" i="14"/>
  <c r="W199" i="14"/>
  <c r="X199" i="14" s="1"/>
  <c r="A201" i="14"/>
  <c r="H201" i="14"/>
  <c r="I201" i="14" s="1"/>
  <c r="P201" i="14"/>
  <c r="W200" i="14"/>
  <c r="X200" i="14" s="1"/>
  <c r="A202" i="14"/>
  <c r="H202" i="14"/>
  <c r="I202" i="14" s="1"/>
  <c r="P202" i="14"/>
  <c r="W201" i="14"/>
  <c r="X201" i="14" s="1"/>
  <c r="A203" i="14"/>
  <c r="H203" i="14"/>
  <c r="I203" i="14" s="1"/>
  <c r="P203" i="14"/>
  <c r="W202" i="14"/>
  <c r="X202" i="14" s="1"/>
  <c r="A204" i="14"/>
  <c r="H204" i="14"/>
  <c r="I204" i="14" s="1"/>
  <c r="P204" i="14"/>
  <c r="W203" i="14"/>
  <c r="X203" i="14" s="1"/>
  <c r="A205" i="14"/>
  <c r="H205" i="14"/>
  <c r="I205" i="14" s="1"/>
  <c r="P205" i="14"/>
  <c r="W204" i="14"/>
  <c r="X204" i="14" s="1"/>
  <c r="A206" i="14"/>
  <c r="H206" i="14"/>
  <c r="I206" i="14" s="1"/>
  <c r="P206" i="14"/>
  <c r="W205" i="14"/>
  <c r="X205" i="14" s="1"/>
  <c r="A207" i="14"/>
  <c r="H207" i="14"/>
  <c r="I207" i="14" s="1"/>
  <c r="P207" i="14"/>
  <c r="W206" i="14"/>
  <c r="X206" i="14" s="1"/>
  <c r="A208" i="14"/>
  <c r="H208" i="14"/>
  <c r="I208" i="14" s="1"/>
  <c r="P208" i="14"/>
  <c r="W207" i="14"/>
  <c r="X207" i="14" s="1"/>
  <c r="A209" i="14"/>
  <c r="H209" i="14"/>
  <c r="I209" i="14" s="1"/>
  <c r="P209" i="14"/>
  <c r="W208" i="14"/>
  <c r="X208" i="14" s="1"/>
  <c r="A210" i="14"/>
  <c r="H210" i="14"/>
  <c r="I210" i="14" s="1"/>
  <c r="P210" i="14"/>
  <c r="W209" i="14"/>
  <c r="X209" i="14" s="1"/>
  <c r="A211" i="14"/>
  <c r="H211" i="14"/>
  <c r="I211" i="14" s="1"/>
  <c r="P211" i="14"/>
  <c r="W210" i="14"/>
  <c r="X210" i="14" s="1"/>
  <c r="A212" i="14"/>
  <c r="H212" i="14"/>
  <c r="I212" i="14" s="1"/>
  <c r="P212" i="14"/>
  <c r="W211" i="14"/>
  <c r="X211" i="14" s="1"/>
  <c r="A213" i="14"/>
  <c r="H213" i="14"/>
  <c r="I213" i="14" s="1"/>
  <c r="P213" i="14"/>
  <c r="W212" i="14"/>
  <c r="X212" i="14" s="1"/>
  <c r="A214" i="14"/>
  <c r="H214" i="14"/>
  <c r="I214" i="14" s="1"/>
  <c r="P214" i="14"/>
  <c r="W213" i="14"/>
  <c r="X213" i="14" s="1"/>
  <c r="A215" i="14"/>
  <c r="H215" i="14"/>
  <c r="I215" i="14" s="1"/>
  <c r="P215" i="14"/>
  <c r="W214" i="14"/>
  <c r="X214" i="14" s="1"/>
  <c r="A216" i="14"/>
  <c r="H216" i="14"/>
  <c r="I216" i="14" s="1"/>
  <c r="P216" i="14"/>
  <c r="W215" i="14"/>
  <c r="X215" i="14" s="1"/>
  <c r="A217" i="14"/>
  <c r="H217" i="14"/>
  <c r="I217" i="14" s="1"/>
  <c r="P217" i="14"/>
  <c r="W216" i="14"/>
  <c r="X216" i="14" s="1"/>
  <c r="A218" i="14"/>
  <c r="H218" i="14"/>
  <c r="I218" i="14" s="1"/>
  <c r="P218" i="14"/>
  <c r="W217" i="14"/>
  <c r="X217" i="14" s="1"/>
  <c r="A219" i="14"/>
  <c r="H219" i="14"/>
  <c r="I219" i="14" s="1"/>
  <c r="P219" i="14"/>
  <c r="W218" i="14"/>
  <c r="X218" i="14" s="1"/>
  <c r="A220" i="14"/>
  <c r="H220" i="14"/>
  <c r="I220" i="14" s="1"/>
  <c r="P220" i="14"/>
  <c r="W219" i="14"/>
  <c r="X219" i="14" s="1"/>
  <c r="A221" i="14"/>
  <c r="H221" i="14"/>
  <c r="I221" i="14" s="1"/>
  <c r="P221" i="14"/>
  <c r="W220" i="14"/>
  <c r="X220" i="14" s="1"/>
  <c r="A222" i="14"/>
  <c r="H222" i="14"/>
  <c r="I222" i="14" s="1"/>
  <c r="P222" i="14"/>
  <c r="W221" i="14"/>
  <c r="X221" i="14" s="1"/>
  <c r="A223" i="14"/>
  <c r="H223" i="14"/>
  <c r="I223" i="14" s="1"/>
  <c r="P223" i="14"/>
  <c r="W222" i="14"/>
  <c r="X222" i="14"/>
  <c r="A224" i="14"/>
  <c r="H224" i="14"/>
  <c r="I224" i="14" s="1"/>
  <c r="P224" i="14"/>
  <c r="W223" i="14"/>
  <c r="X223" i="14" s="1"/>
  <c r="A225" i="14"/>
  <c r="H225" i="14"/>
  <c r="I225" i="14" s="1"/>
  <c r="P225" i="14"/>
  <c r="W224" i="14"/>
  <c r="X224" i="14" s="1"/>
  <c r="A226" i="14"/>
  <c r="H226" i="14"/>
  <c r="I226" i="14" s="1"/>
  <c r="P226" i="14"/>
  <c r="W225" i="14"/>
  <c r="X225" i="14" s="1"/>
  <c r="A227" i="14"/>
  <c r="H227" i="14"/>
  <c r="I227" i="14" s="1"/>
  <c r="P227" i="14"/>
  <c r="W226" i="14"/>
  <c r="X226" i="14" s="1"/>
  <c r="A228" i="14"/>
  <c r="H228" i="14"/>
  <c r="I228" i="14" s="1"/>
  <c r="P228" i="14"/>
  <c r="W227" i="14"/>
  <c r="X227" i="14" s="1"/>
  <c r="A229" i="14"/>
  <c r="H229" i="14"/>
  <c r="I229" i="14" s="1"/>
  <c r="P229" i="14"/>
  <c r="W228" i="14"/>
  <c r="X228" i="14" s="1"/>
  <c r="A230" i="14"/>
  <c r="H230" i="14"/>
  <c r="I230" i="14" s="1"/>
  <c r="P230" i="14"/>
  <c r="W229" i="14"/>
  <c r="X229" i="14" s="1"/>
  <c r="A231" i="14"/>
  <c r="H231" i="14"/>
  <c r="I231" i="14" s="1"/>
  <c r="P231" i="14"/>
  <c r="W230" i="14"/>
  <c r="X230" i="14" s="1"/>
  <c r="A232" i="14"/>
  <c r="H232" i="14"/>
  <c r="I232" i="14" s="1"/>
  <c r="P232" i="14"/>
  <c r="W231" i="14"/>
  <c r="X231" i="14" s="1"/>
  <c r="A233" i="14"/>
  <c r="H233" i="14"/>
  <c r="I233" i="14" s="1"/>
  <c r="P233" i="14"/>
  <c r="W232" i="14"/>
  <c r="X232" i="14" s="1"/>
  <c r="A234" i="14"/>
  <c r="H234" i="14"/>
  <c r="I234" i="14" s="1"/>
  <c r="P234" i="14"/>
  <c r="W233" i="14"/>
  <c r="X233" i="14" s="1"/>
  <c r="A235" i="14"/>
  <c r="H235" i="14"/>
  <c r="I235" i="14" s="1"/>
  <c r="P235" i="14"/>
  <c r="W234" i="14"/>
  <c r="X234" i="14" s="1"/>
  <c r="A236" i="14"/>
  <c r="H236" i="14"/>
  <c r="I236" i="14" s="1"/>
  <c r="P236" i="14"/>
  <c r="W235" i="14"/>
  <c r="X235" i="14" s="1"/>
  <c r="A237" i="14"/>
  <c r="H237" i="14"/>
  <c r="I237" i="14" s="1"/>
  <c r="P237" i="14"/>
  <c r="W236" i="14"/>
  <c r="X236" i="14" s="1"/>
  <c r="A238" i="14"/>
  <c r="H238" i="14"/>
  <c r="I238" i="14" s="1"/>
  <c r="P238" i="14"/>
  <c r="W237" i="14"/>
  <c r="X237" i="14" s="1"/>
  <c r="A239" i="14"/>
  <c r="H239" i="14"/>
  <c r="I239" i="14" s="1"/>
  <c r="P239" i="14"/>
  <c r="W238" i="14"/>
  <c r="X238" i="14" s="1"/>
  <c r="A240" i="14"/>
  <c r="H240" i="14"/>
  <c r="I240" i="14" s="1"/>
  <c r="P240" i="14"/>
  <c r="W239" i="14"/>
  <c r="X239" i="14" s="1"/>
  <c r="A241" i="14"/>
  <c r="H241" i="14"/>
  <c r="I241" i="14" s="1"/>
  <c r="P241" i="14"/>
  <c r="W240" i="14"/>
  <c r="X240" i="14" s="1"/>
  <c r="A242" i="14"/>
  <c r="H242" i="14"/>
  <c r="I242" i="14" s="1"/>
  <c r="P242" i="14"/>
  <c r="W241" i="14"/>
  <c r="X241" i="14" s="1"/>
  <c r="A243" i="14"/>
  <c r="H243" i="14"/>
  <c r="I243" i="14" s="1"/>
  <c r="P243" i="14"/>
  <c r="W242" i="14"/>
  <c r="X242" i="14" s="1"/>
  <c r="A244" i="14"/>
  <c r="H244" i="14"/>
  <c r="I244" i="14" s="1"/>
  <c r="P244" i="14"/>
  <c r="W243" i="14"/>
  <c r="X243" i="14" s="1"/>
  <c r="A245" i="14"/>
  <c r="H245" i="14"/>
  <c r="I245" i="14" s="1"/>
  <c r="P245" i="14"/>
  <c r="W244" i="14"/>
  <c r="X244" i="14" s="1"/>
  <c r="A246" i="14"/>
  <c r="H246" i="14"/>
  <c r="I246" i="14" s="1"/>
  <c r="P246" i="14"/>
  <c r="W245" i="14"/>
  <c r="X245" i="14" s="1"/>
  <c r="A247" i="14"/>
  <c r="H247" i="14"/>
  <c r="I247" i="14" s="1"/>
  <c r="P247" i="14"/>
  <c r="W246" i="14"/>
  <c r="X246" i="14" s="1"/>
  <c r="A248" i="14"/>
  <c r="H248" i="14"/>
  <c r="I248" i="14" s="1"/>
  <c r="P248" i="14"/>
  <c r="W247" i="14"/>
  <c r="X247" i="14" s="1"/>
  <c r="A249" i="14"/>
  <c r="H249" i="14"/>
  <c r="I249" i="14" s="1"/>
  <c r="P249" i="14"/>
  <c r="W248" i="14"/>
  <c r="X248" i="14" s="1"/>
  <c r="A250" i="14"/>
  <c r="H250" i="14"/>
  <c r="I250" i="14" s="1"/>
  <c r="P250" i="14"/>
  <c r="W249" i="14"/>
  <c r="X249" i="14" s="1"/>
  <c r="A251" i="14"/>
  <c r="H251" i="14"/>
  <c r="I251" i="14" s="1"/>
  <c r="P251" i="14"/>
  <c r="W250" i="14"/>
  <c r="X250" i="14" s="1"/>
  <c r="A252" i="14"/>
  <c r="H252" i="14"/>
  <c r="I252" i="14" s="1"/>
  <c r="P252" i="14"/>
  <c r="W251" i="14"/>
  <c r="X251" i="14" s="1"/>
  <c r="A253" i="14"/>
  <c r="H253" i="14"/>
  <c r="I253" i="14" s="1"/>
  <c r="P253" i="14"/>
  <c r="W252" i="14"/>
  <c r="X252" i="14" s="1"/>
  <c r="A254" i="14"/>
  <c r="H254" i="14"/>
  <c r="I254" i="14" s="1"/>
  <c r="P254" i="14"/>
  <c r="W253" i="14"/>
  <c r="X253" i="14" s="1"/>
  <c r="A255" i="14"/>
  <c r="H255" i="14"/>
  <c r="I255" i="14" s="1"/>
  <c r="P255" i="14"/>
  <c r="W254" i="14"/>
  <c r="X254" i="14" s="1"/>
  <c r="A256" i="14"/>
  <c r="H256" i="14"/>
  <c r="I256" i="14" s="1"/>
  <c r="P256" i="14"/>
  <c r="W255" i="14"/>
  <c r="X255" i="14" s="1"/>
  <c r="A257" i="14"/>
  <c r="H257" i="14"/>
  <c r="I257" i="14" s="1"/>
  <c r="P257" i="14"/>
  <c r="W256" i="14"/>
  <c r="X256" i="14" s="1"/>
  <c r="A258" i="14"/>
  <c r="H258" i="14"/>
  <c r="I258" i="14" s="1"/>
  <c r="P258" i="14"/>
  <c r="W257" i="14"/>
  <c r="X257" i="14" s="1"/>
  <c r="A259" i="14"/>
  <c r="H259" i="14"/>
  <c r="I259" i="14" s="1"/>
  <c r="P259" i="14"/>
  <c r="W258" i="14"/>
  <c r="X258" i="14" s="1"/>
  <c r="A260" i="14"/>
  <c r="H260" i="14"/>
  <c r="I260" i="14" s="1"/>
  <c r="P260" i="14"/>
  <c r="W259" i="14"/>
  <c r="X259" i="14" s="1"/>
  <c r="A261" i="14"/>
  <c r="H261" i="14"/>
  <c r="I261" i="14" s="1"/>
  <c r="P261" i="14"/>
  <c r="W260" i="14"/>
  <c r="X260" i="14" s="1"/>
  <c r="A262" i="14"/>
  <c r="H262" i="14"/>
  <c r="I262" i="14" s="1"/>
  <c r="P262" i="14"/>
  <c r="W261" i="14"/>
  <c r="X261" i="14" s="1"/>
  <c r="A263" i="14"/>
  <c r="H263" i="14"/>
  <c r="I263" i="14" s="1"/>
  <c r="P263" i="14"/>
  <c r="W262" i="14"/>
  <c r="X262" i="14" s="1"/>
  <c r="A264" i="14"/>
  <c r="H264" i="14"/>
  <c r="I264" i="14" s="1"/>
  <c r="P264" i="14"/>
  <c r="W263" i="14"/>
  <c r="X263" i="14" s="1"/>
  <c r="A265" i="14"/>
  <c r="H265" i="14"/>
  <c r="I265" i="14" s="1"/>
  <c r="P265" i="14"/>
  <c r="W264" i="14"/>
  <c r="X264" i="14" s="1"/>
  <c r="A266" i="14"/>
  <c r="H266" i="14"/>
  <c r="I266" i="14" s="1"/>
  <c r="P266" i="14"/>
  <c r="W265" i="14"/>
  <c r="X265" i="14" s="1"/>
  <c r="A267" i="14"/>
  <c r="H267" i="14"/>
  <c r="I267" i="14" s="1"/>
  <c r="P267" i="14"/>
  <c r="W266" i="14"/>
  <c r="X266" i="14" s="1"/>
  <c r="A268" i="14"/>
  <c r="H268" i="14"/>
  <c r="I268" i="14" s="1"/>
  <c r="P268" i="14"/>
  <c r="W267" i="14"/>
  <c r="X267" i="14" s="1"/>
  <c r="A269" i="14"/>
  <c r="H269" i="14"/>
  <c r="I269" i="14" s="1"/>
  <c r="P269" i="14"/>
  <c r="W268" i="14"/>
  <c r="X268" i="14" s="1"/>
  <c r="A270" i="14"/>
  <c r="H270" i="14"/>
  <c r="I270" i="14" s="1"/>
  <c r="P270" i="14"/>
  <c r="W269" i="14"/>
  <c r="X269" i="14" s="1"/>
  <c r="A271" i="14"/>
  <c r="H271" i="14"/>
  <c r="I271" i="14" s="1"/>
  <c r="P271" i="14"/>
  <c r="W270" i="14"/>
  <c r="X270" i="14" s="1"/>
  <c r="A272" i="14"/>
  <c r="H272" i="14"/>
  <c r="I272" i="14" s="1"/>
  <c r="P272" i="14"/>
  <c r="W271" i="14"/>
  <c r="X271" i="14" s="1"/>
  <c r="A273" i="14"/>
  <c r="H273" i="14"/>
  <c r="I273" i="14" s="1"/>
  <c r="P273" i="14"/>
  <c r="W272" i="14"/>
  <c r="X272" i="14" s="1"/>
  <c r="A274" i="14"/>
  <c r="H274" i="14"/>
  <c r="I274" i="14" s="1"/>
  <c r="P274" i="14"/>
  <c r="W273" i="14"/>
  <c r="X273" i="14" s="1"/>
  <c r="A275" i="14"/>
  <c r="H275" i="14"/>
  <c r="I275" i="14" s="1"/>
  <c r="P275" i="14"/>
  <c r="W274" i="14"/>
  <c r="X274" i="14" s="1"/>
  <c r="A276" i="14"/>
  <c r="H276" i="14"/>
  <c r="I276" i="14" s="1"/>
  <c r="P276" i="14"/>
  <c r="W275" i="14"/>
  <c r="X275" i="14" s="1"/>
  <c r="A277" i="14"/>
  <c r="H277" i="14"/>
  <c r="I277" i="14" s="1"/>
  <c r="P277" i="14"/>
  <c r="W276" i="14"/>
  <c r="X276" i="14" s="1"/>
  <c r="A278" i="14"/>
  <c r="H278" i="14"/>
  <c r="I278" i="14" s="1"/>
  <c r="P278" i="14"/>
  <c r="W277" i="14"/>
  <c r="X277" i="14" s="1"/>
  <c r="A279" i="14"/>
  <c r="H279" i="14"/>
  <c r="I279" i="14" s="1"/>
  <c r="P279" i="14"/>
  <c r="W278" i="14"/>
  <c r="X278" i="14" s="1"/>
  <c r="A280" i="14"/>
  <c r="H280" i="14"/>
  <c r="I280" i="14" s="1"/>
  <c r="P280" i="14"/>
  <c r="W279" i="14"/>
  <c r="X279" i="14" s="1"/>
  <c r="A281" i="14"/>
  <c r="H281" i="14"/>
  <c r="I281" i="14" s="1"/>
  <c r="P281" i="14"/>
  <c r="W280" i="14"/>
  <c r="X280" i="14" s="1"/>
  <c r="A282" i="14"/>
  <c r="H282" i="14"/>
  <c r="I282" i="14" s="1"/>
  <c r="P282" i="14"/>
  <c r="W281" i="14"/>
  <c r="X281" i="14" s="1"/>
  <c r="A283" i="14"/>
  <c r="H283" i="14"/>
  <c r="I283" i="14" s="1"/>
  <c r="P283" i="14"/>
  <c r="W282" i="14"/>
  <c r="X282" i="14" s="1"/>
  <c r="A284" i="14"/>
  <c r="H284" i="14"/>
  <c r="I284" i="14" s="1"/>
  <c r="P284" i="14"/>
  <c r="W283" i="14"/>
  <c r="X283" i="14" s="1"/>
  <c r="A285" i="14"/>
  <c r="H285" i="14"/>
  <c r="I285" i="14" s="1"/>
  <c r="P285" i="14"/>
  <c r="W284" i="14"/>
  <c r="X284" i="14" s="1"/>
  <c r="A286" i="14"/>
  <c r="H286" i="14"/>
  <c r="I286" i="14" s="1"/>
  <c r="P286" i="14"/>
  <c r="W285" i="14"/>
  <c r="X285" i="14" s="1"/>
  <c r="A287" i="14"/>
  <c r="H287" i="14"/>
  <c r="I287" i="14" s="1"/>
  <c r="P287" i="14"/>
  <c r="W286" i="14"/>
  <c r="X286" i="14" s="1"/>
  <c r="A288" i="14"/>
  <c r="H288" i="14"/>
  <c r="I288" i="14" s="1"/>
  <c r="P288" i="14"/>
  <c r="W287" i="14"/>
  <c r="X287" i="14" s="1"/>
  <c r="A289" i="14"/>
  <c r="H289" i="14"/>
  <c r="I289" i="14" s="1"/>
  <c r="P289" i="14"/>
  <c r="W288" i="14"/>
  <c r="X288" i="14" s="1"/>
  <c r="A290" i="14"/>
  <c r="H290" i="14"/>
  <c r="I290" i="14" s="1"/>
  <c r="P290" i="14"/>
  <c r="W289" i="14"/>
  <c r="X289" i="14" s="1"/>
  <c r="A291" i="14"/>
  <c r="H291" i="14"/>
  <c r="I291" i="14" s="1"/>
  <c r="P291" i="14"/>
  <c r="W290" i="14"/>
  <c r="X290" i="14" s="1"/>
  <c r="A292" i="14"/>
  <c r="H292" i="14"/>
  <c r="I292" i="14" s="1"/>
  <c r="P292" i="14"/>
  <c r="W291" i="14"/>
  <c r="X291" i="14" s="1"/>
  <c r="A293" i="14"/>
  <c r="H293" i="14"/>
  <c r="I293" i="14" s="1"/>
  <c r="P293" i="14"/>
  <c r="W292" i="14"/>
  <c r="X292" i="14" s="1"/>
  <c r="A294" i="14"/>
  <c r="H294" i="14"/>
  <c r="I294" i="14" s="1"/>
  <c r="P294" i="14"/>
  <c r="W293" i="14"/>
  <c r="X293" i="14" s="1"/>
  <c r="A295" i="14"/>
  <c r="H295" i="14"/>
  <c r="I295" i="14" s="1"/>
  <c r="P295" i="14"/>
  <c r="W294" i="14"/>
  <c r="X294" i="14" s="1"/>
  <c r="A296" i="14"/>
  <c r="H296" i="14"/>
  <c r="I296" i="14" s="1"/>
  <c r="P296" i="14"/>
  <c r="W295" i="14"/>
  <c r="X295" i="14" s="1"/>
  <c r="A297" i="14"/>
  <c r="H297" i="14"/>
  <c r="I297" i="14" s="1"/>
  <c r="P297" i="14"/>
  <c r="W296" i="14"/>
  <c r="X296" i="14" s="1"/>
  <c r="A298" i="14"/>
  <c r="H298" i="14"/>
  <c r="I298" i="14" s="1"/>
  <c r="P298" i="14"/>
  <c r="W297" i="14"/>
  <c r="X297" i="14" s="1"/>
  <c r="A299" i="14"/>
  <c r="H299" i="14"/>
  <c r="I299" i="14" s="1"/>
  <c r="P299" i="14"/>
  <c r="W298" i="14"/>
  <c r="X298" i="14" s="1"/>
  <c r="A300" i="14"/>
  <c r="H300" i="14"/>
  <c r="I300" i="14" s="1"/>
  <c r="P300" i="14"/>
  <c r="W299" i="14"/>
  <c r="X299" i="14" s="1"/>
  <c r="A301" i="14"/>
  <c r="H301" i="14"/>
  <c r="I301" i="14" s="1"/>
  <c r="P301" i="14"/>
  <c r="W300" i="14"/>
  <c r="X300" i="14" s="1"/>
  <c r="A302" i="14"/>
  <c r="H302" i="14"/>
  <c r="I302" i="14" s="1"/>
  <c r="P302" i="14"/>
  <c r="W301" i="14"/>
  <c r="X301" i="14" s="1"/>
  <c r="A303" i="14"/>
  <c r="H303" i="14"/>
  <c r="I303" i="14" s="1"/>
  <c r="P303" i="14"/>
  <c r="W302" i="14"/>
  <c r="X302" i="14" s="1"/>
  <c r="A304" i="14"/>
  <c r="H304" i="14"/>
  <c r="I304" i="14" s="1"/>
  <c r="P304" i="14"/>
  <c r="W303" i="14"/>
  <c r="X303" i="14" s="1"/>
  <c r="A305" i="14"/>
  <c r="H305" i="14"/>
  <c r="I305" i="14" s="1"/>
  <c r="P305" i="14"/>
  <c r="W304" i="14"/>
  <c r="X304" i="14" s="1"/>
  <c r="A306" i="14"/>
  <c r="H306" i="14"/>
  <c r="I306" i="14" s="1"/>
  <c r="P306" i="14"/>
  <c r="W305" i="14"/>
  <c r="X305" i="14" s="1"/>
  <c r="A307" i="14"/>
  <c r="H307" i="14"/>
  <c r="I307" i="14" s="1"/>
  <c r="P307" i="14"/>
  <c r="W306" i="14"/>
  <c r="X306" i="14" s="1"/>
  <c r="A308" i="14"/>
  <c r="H308" i="14"/>
  <c r="I308" i="14" s="1"/>
  <c r="P308" i="14"/>
  <c r="W307" i="14"/>
  <c r="X307" i="14" s="1"/>
  <c r="A309" i="14"/>
  <c r="H309" i="14"/>
  <c r="I309" i="14" s="1"/>
  <c r="P309" i="14"/>
  <c r="W308" i="14"/>
  <c r="X308" i="14" s="1"/>
  <c r="A310" i="14"/>
  <c r="H310" i="14"/>
  <c r="I310" i="14" s="1"/>
  <c r="P310" i="14"/>
  <c r="W309" i="14"/>
  <c r="X309" i="14" s="1"/>
  <c r="A311" i="14"/>
  <c r="H311" i="14"/>
  <c r="I311" i="14" s="1"/>
  <c r="P311" i="14"/>
  <c r="W310" i="14"/>
  <c r="X310" i="14" s="1"/>
  <c r="A312" i="14"/>
  <c r="H312" i="14"/>
  <c r="I312" i="14" s="1"/>
  <c r="P312" i="14"/>
  <c r="W311" i="14"/>
  <c r="X311" i="14" s="1"/>
  <c r="A313" i="14"/>
  <c r="H313" i="14"/>
  <c r="I313" i="14" s="1"/>
  <c r="P313" i="14"/>
  <c r="W312" i="14"/>
  <c r="X312" i="14" s="1"/>
  <c r="A314" i="14"/>
  <c r="H314" i="14"/>
  <c r="I314" i="14" s="1"/>
  <c r="P314" i="14"/>
  <c r="W313" i="14"/>
  <c r="X313" i="14" s="1"/>
  <c r="A315" i="14"/>
  <c r="H315" i="14"/>
  <c r="I315" i="14" s="1"/>
  <c r="P315" i="14"/>
  <c r="W314" i="14"/>
  <c r="X314" i="14" s="1"/>
  <c r="A316" i="14"/>
  <c r="H316" i="14"/>
  <c r="I316" i="14" s="1"/>
  <c r="P316" i="14"/>
  <c r="W315" i="14"/>
  <c r="X315" i="14" s="1"/>
  <c r="A317" i="14"/>
  <c r="H317" i="14"/>
  <c r="I317" i="14" s="1"/>
  <c r="P317" i="14"/>
  <c r="W316" i="14"/>
  <c r="X316" i="14" s="1"/>
  <c r="A318" i="14"/>
  <c r="H318" i="14"/>
  <c r="I318" i="14" s="1"/>
  <c r="P318" i="14"/>
  <c r="W317" i="14"/>
  <c r="X317" i="14" s="1"/>
  <c r="A319" i="14"/>
  <c r="H319" i="14"/>
  <c r="I319" i="14" s="1"/>
  <c r="P319" i="14"/>
  <c r="W318" i="14"/>
  <c r="X318" i="14" s="1"/>
  <c r="A320" i="14"/>
  <c r="H320" i="14"/>
  <c r="I320" i="14" s="1"/>
  <c r="P320" i="14"/>
  <c r="W319" i="14"/>
  <c r="X319" i="14" s="1"/>
  <c r="A321" i="14"/>
  <c r="H321" i="14"/>
  <c r="I321" i="14" s="1"/>
  <c r="P321" i="14"/>
  <c r="W320" i="14"/>
  <c r="X320" i="14" s="1"/>
  <c r="A322" i="14"/>
  <c r="H322" i="14"/>
  <c r="I322" i="14" s="1"/>
  <c r="P322" i="14"/>
  <c r="W321" i="14"/>
  <c r="X321" i="14" s="1"/>
  <c r="A323" i="14"/>
  <c r="H323" i="14"/>
  <c r="I323" i="14" s="1"/>
  <c r="P323" i="14"/>
  <c r="W322" i="14"/>
  <c r="X322" i="14" s="1"/>
  <c r="A324" i="14"/>
  <c r="H324" i="14"/>
  <c r="I324" i="14" s="1"/>
  <c r="P324" i="14"/>
  <c r="W323" i="14"/>
  <c r="X323" i="14" s="1"/>
  <c r="A325" i="14"/>
  <c r="H325" i="14"/>
  <c r="I325" i="14" s="1"/>
  <c r="P325" i="14"/>
  <c r="W324" i="14"/>
  <c r="X324" i="14" s="1"/>
  <c r="A326" i="14"/>
  <c r="H326" i="14"/>
  <c r="I326" i="14" s="1"/>
  <c r="P326" i="14"/>
  <c r="W325" i="14"/>
  <c r="X325" i="14" s="1"/>
  <c r="A327" i="14"/>
  <c r="H327" i="14"/>
  <c r="I327" i="14" s="1"/>
  <c r="P327" i="14"/>
  <c r="W326" i="14"/>
  <c r="X326" i="14" s="1"/>
  <c r="A328" i="14"/>
  <c r="H328" i="14"/>
  <c r="I328" i="14" s="1"/>
  <c r="P328" i="14"/>
  <c r="W327" i="14"/>
  <c r="X327" i="14" s="1"/>
  <c r="A329" i="14"/>
  <c r="H329" i="14"/>
  <c r="I329" i="14" s="1"/>
  <c r="P329" i="14"/>
  <c r="W328" i="14"/>
  <c r="X328" i="14" s="1"/>
  <c r="A330" i="14"/>
  <c r="H330" i="14"/>
  <c r="I330" i="14" s="1"/>
  <c r="P330" i="14"/>
  <c r="W329" i="14"/>
  <c r="X329" i="14" s="1"/>
  <c r="A331" i="14"/>
  <c r="H331" i="14"/>
  <c r="I331" i="14" s="1"/>
  <c r="P331" i="14"/>
  <c r="W330" i="14"/>
  <c r="X330" i="14" s="1"/>
  <c r="A332" i="14"/>
  <c r="H332" i="14"/>
  <c r="I332" i="14" s="1"/>
  <c r="P332" i="14"/>
  <c r="W331" i="14"/>
  <c r="X331" i="14" s="1"/>
  <c r="A333" i="14"/>
  <c r="H333" i="14"/>
  <c r="I333" i="14" s="1"/>
  <c r="P333" i="14"/>
  <c r="W332" i="14"/>
  <c r="X332" i="14" s="1"/>
  <c r="A334" i="14"/>
  <c r="H334" i="14"/>
  <c r="I334" i="14" s="1"/>
  <c r="P334" i="14"/>
  <c r="W333" i="14"/>
  <c r="X333" i="14" s="1"/>
  <c r="A335" i="14"/>
  <c r="H335" i="14"/>
  <c r="I335" i="14" s="1"/>
  <c r="P335" i="14"/>
  <c r="W334" i="14"/>
  <c r="X334" i="14" s="1"/>
  <c r="A336" i="14"/>
  <c r="H336" i="14"/>
  <c r="I336" i="14" s="1"/>
  <c r="P336" i="14"/>
  <c r="W335" i="14"/>
  <c r="X335" i="14" s="1"/>
  <c r="A337" i="14"/>
  <c r="H337" i="14"/>
  <c r="I337" i="14" s="1"/>
  <c r="P337" i="14"/>
  <c r="W336" i="14"/>
  <c r="X336" i="14" s="1"/>
  <c r="A338" i="14"/>
  <c r="H338" i="14"/>
  <c r="I338" i="14" s="1"/>
  <c r="P338" i="14"/>
  <c r="W337" i="14"/>
  <c r="X337" i="14" s="1"/>
  <c r="A339" i="14"/>
  <c r="H339" i="14"/>
  <c r="I339" i="14" s="1"/>
  <c r="P339" i="14"/>
  <c r="W338" i="14"/>
  <c r="X338" i="14" s="1"/>
  <c r="A340" i="14"/>
  <c r="H340" i="14"/>
  <c r="I340" i="14" s="1"/>
  <c r="P340" i="14"/>
  <c r="W339" i="14"/>
  <c r="X339" i="14" s="1"/>
  <c r="A341" i="14"/>
  <c r="H341" i="14"/>
  <c r="I341" i="14" s="1"/>
  <c r="P341" i="14"/>
  <c r="W340" i="14"/>
  <c r="X340" i="14" s="1"/>
  <c r="A342" i="14"/>
  <c r="H342" i="14"/>
  <c r="I342" i="14" s="1"/>
  <c r="P342" i="14"/>
  <c r="W341" i="14"/>
  <c r="X341" i="14" s="1"/>
  <c r="A343" i="14"/>
  <c r="H343" i="14"/>
  <c r="I343" i="14" s="1"/>
  <c r="P343" i="14"/>
  <c r="W342" i="14"/>
  <c r="X342" i="14" s="1"/>
  <c r="A344" i="14"/>
  <c r="H344" i="14"/>
  <c r="I344" i="14" s="1"/>
  <c r="P344" i="14"/>
  <c r="W343" i="14"/>
  <c r="X343" i="14" s="1"/>
  <c r="A345" i="14"/>
  <c r="H345" i="14"/>
  <c r="I345" i="14" s="1"/>
  <c r="P345" i="14"/>
  <c r="W344" i="14"/>
  <c r="X344" i="14" s="1"/>
  <c r="A346" i="14"/>
  <c r="H346" i="14"/>
  <c r="I346" i="14" s="1"/>
  <c r="P346" i="14"/>
  <c r="W345" i="14"/>
  <c r="X345" i="14" s="1"/>
  <c r="A347" i="14"/>
  <c r="H347" i="14"/>
  <c r="I347" i="14" s="1"/>
  <c r="P347" i="14"/>
  <c r="W346" i="14"/>
  <c r="X346" i="14" s="1"/>
  <c r="A348" i="14"/>
  <c r="H348" i="14"/>
  <c r="I348" i="14" s="1"/>
  <c r="P348" i="14"/>
  <c r="W347" i="14"/>
  <c r="X347" i="14" s="1"/>
  <c r="A349" i="14"/>
  <c r="H349" i="14"/>
  <c r="I349" i="14" s="1"/>
  <c r="P349" i="14"/>
  <c r="W348" i="14"/>
  <c r="X348" i="14" s="1"/>
  <c r="A350" i="14"/>
  <c r="H350" i="14"/>
  <c r="I350" i="14" s="1"/>
  <c r="P350" i="14"/>
  <c r="W349" i="14"/>
  <c r="X349" i="14" s="1"/>
  <c r="A351" i="14"/>
  <c r="H351" i="14"/>
  <c r="I351" i="14" s="1"/>
  <c r="P351" i="14"/>
  <c r="W350" i="14"/>
  <c r="X350" i="14" s="1"/>
  <c r="A352" i="14"/>
  <c r="H352" i="14"/>
  <c r="I352" i="14" s="1"/>
  <c r="P352" i="14"/>
  <c r="W351" i="14"/>
  <c r="X351" i="14" s="1"/>
  <c r="A353" i="14"/>
  <c r="H353" i="14"/>
  <c r="I353" i="14" s="1"/>
  <c r="P353" i="14"/>
  <c r="W352" i="14"/>
  <c r="X352" i="14" s="1"/>
  <c r="A354" i="14"/>
  <c r="H354" i="14"/>
  <c r="I354" i="14" s="1"/>
  <c r="P354" i="14"/>
  <c r="W353" i="14"/>
  <c r="X353" i="14" s="1"/>
  <c r="A355" i="14"/>
  <c r="H355" i="14"/>
  <c r="I355" i="14" s="1"/>
  <c r="P355" i="14"/>
  <c r="W354" i="14"/>
  <c r="X354" i="14" s="1"/>
  <c r="A356" i="14"/>
  <c r="H356" i="14"/>
  <c r="I356" i="14" s="1"/>
  <c r="P356" i="14"/>
  <c r="W355" i="14"/>
  <c r="X355" i="14" s="1"/>
  <c r="A357" i="14"/>
  <c r="H357" i="14"/>
  <c r="I357" i="14" s="1"/>
  <c r="P357" i="14"/>
  <c r="W356" i="14"/>
  <c r="X356" i="14" s="1"/>
  <c r="A358" i="14"/>
  <c r="H358" i="14"/>
  <c r="I358" i="14" s="1"/>
  <c r="P358" i="14"/>
  <c r="W357" i="14"/>
  <c r="X357" i="14" s="1"/>
  <c r="A359" i="14"/>
  <c r="H359" i="14"/>
  <c r="I359" i="14" s="1"/>
  <c r="P359" i="14"/>
  <c r="W358" i="14"/>
  <c r="X358" i="14" s="1"/>
  <c r="A360" i="14"/>
  <c r="H360" i="14"/>
  <c r="I360" i="14" s="1"/>
  <c r="P360" i="14"/>
  <c r="W359" i="14"/>
  <c r="X359" i="14" s="1"/>
  <c r="A361" i="14"/>
  <c r="H361" i="14"/>
  <c r="I361" i="14" s="1"/>
  <c r="P361" i="14"/>
  <c r="W360" i="14"/>
  <c r="X360" i="14" s="1"/>
  <c r="A362" i="14"/>
  <c r="H362" i="14"/>
  <c r="I362" i="14" s="1"/>
  <c r="P362" i="14"/>
  <c r="W361" i="14"/>
  <c r="X361" i="14" s="1"/>
  <c r="A363" i="14"/>
  <c r="H363" i="14"/>
  <c r="I363" i="14" s="1"/>
  <c r="P363" i="14"/>
  <c r="W362" i="14"/>
  <c r="X362" i="14" s="1"/>
  <c r="A364" i="14"/>
  <c r="H364" i="14"/>
  <c r="I364" i="14" s="1"/>
  <c r="P364" i="14"/>
  <c r="W363" i="14"/>
  <c r="X363" i="14" s="1"/>
  <c r="A365" i="14"/>
  <c r="H365" i="14"/>
  <c r="I365" i="14" s="1"/>
  <c r="P365" i="14"/>
  <c r="W364" i="14"/>
  <c r="X364" i="14" s="1"/>
  <c r="A366" i="14"/>
  <c r="H366" i="14"/>
  <c r="I366" i="14" s="1"/>
  <c r="P366" i="14"/>
  <c r="W365" i="14"/>
  <c r="X365" i="14" s="1"/>
  <c r="A367" i="14"/>
  <c r="H367" i="14"/>
  <c r="I367" i="14" s="1"/>
  <c r="P367" i="14"/>
  <c r="W366" i="14"/>
  <c r="X366" i="14" s="1"/>
  <c r="A368" i="14"/>
  <c r="H368" i="14"/>
  <c r="I368" i="14" s="1"/>
  <c r="P368" i="14"/>
  <c r="W367" i="14"/>
  <c r="X367" i="14" s="1"/>
  <c r="A369" i="14"/>
  <c r="H369" i="14"/>
  <c r="I369" i="14" s="1"/>
  <c r="P369" i="14"/>
  <c r="W368" i="14"/>
  <c r="X368" i="14" s="1"/>
  <c r="A370" i="14"/>
  <c r="H370" i="14"/>
  <c r="I370" i="14" s="1"/>
  <c r="P370" i="14"/>
  <c r="W369" i="14"/>
  <c r="X369" i="14" s="1"/>
  <c r="A371" i="14"/>
  <c r="H371" i="14"/>
  <c r="I371" i="14" s="1"/>
  <c r="P371" i="14"/>
  <c r="W370" i="14"/>
  <c r="X370" i="14" s="1"/>
  <c r="A372" i="14"/>
  <c r="H372" i="14"/>
  <c r="I372" i="14" s="1"/>
  <c r="P372" i="14"/>
  <c r="W371" i="14"/>
  <c r="X371" i="14" s="1"/>
  <c r="A373" i="14"/>
  <c r="H373" i="14"/>
  <c r="I373" i="14" s="1"/>
  <c r="P373" i="14"/>
  <c r="W372" i="14"/>
  <c r="X372" i="14" s="1"/>
  <c r="A374" i="14"/>
  <c r="H374" i="14"/>
  <c r="I374" i="14" s="1"/>
  <c r="P374" i="14"/>
  <c r="W373" i="14"/>
  <c r="X373" i="14" s="1"/>
  <c r="A375" i="14"/>
  <c r="H375" i="14"/>
  <c r="I375" i="14" s="1"/>
  <c r="P375" i="14"/>
  <c r="W374" i="14"/>
  <c r="X374" i="14" s="1"/>
  <c r="A376" i="14"/>
  <c r="H376" i="14"/>
  <c r="I376" i="14" s="1"/>
  <c r="P376" i="14"/>
  <c r="W375" i="14"/>
  <c r="X375" i="14" s="1"/>
  <c r="A377" i="14"/>
  <c r="H377" i="14"/>
  <c r="I377" i="14" s="1"/>
  <c r="P377" i="14"/>
  <c r="W376" i="14"/>
  <c r="X376" i="14" s="1"/>
  <c r="A378" i="14"/>
  <c r="H378" i="14"/>
  <c r="I378" i="14" s="1"/>
  <c r="P378" i="14"/>
  <c r="W377" i="14"/>
  <c r="X377" i="14" s="1"/>
  <c r="A379" i="14"/>
  <c r="H379" i="14"/>
  <c r="I379" i="14" s="1"/>
  <c r="P379" i="14"/>
  <c r="W378" i="14"/>
  <c r="X378" i="14" s="1"/>
  <c r="A380" i="14"/>
  <c r="H380" i="14"/>
  <c r="I380" i="14" s="1"/>
  <c r="P380" i="14"/>
  <c r="W379" i="14"/>
  <c r="X379" i="14" s="1"/>
  <c r="A381" i="14"/>
  <c r="H381" i="14"/>
  <c r="I381" i="14" s="1"/>
  <c r="P381" i="14"/>
  <c r="W380" i="14"/>
  <c r="X380" i="14" s="1"/>
  <c r="A382" i="14"/>
  <c r="H382" i="14"/>
  <c r="I382" i="14" s="1"/>
  <c r="P382" i="14"/>
  <c r="W381" i="14"/>
  <c r="X381" i="14" s="1"/>
  <c r="A383" i="14"/>
  <c r="H383" i="14"/>
  <c r="I383" i="14" s="1"/>
  <c r="P383" i="14"/>
  <c r="W382" i="14"/>
  <c r="X382" i="14" s="1"/>
  <c r="A384" i="14"/>
  <c r="H384" i="14"/>
  <c r="I384" i="14" s="1"/>
  <c r="P384" i="14"/>
  <c r="W383" i="14"/>
  <c r="X383" i="14" s="1"/>
  <c r="A385" i="14"/>
  <c r="H385" i="14"/>
  <c r="I385" i="14" s="1"/>
  <c r="P385" i="14"/>
  <c r="W384" i="14"/>
  <c r="X384" i="14" s="1"/>
  <c r="A33" i="15"/>
  <c r="H30" i="15"/>
  <c r="I30" i="15" s="1"/>
  <c r="P33" i="15"/>
  <c r="W33" i="15"/>
  <c r="X33" i="15" s="1"/>
  <c r="A34" i="15"/>
  <c r="H31" i="15"/>
  <c r="I31" i="15" s="1"/>
  <c r="P34" i="15"/>
  <c r="W34" i="15"/>
  <c r="X34" i="15" s="1"/>
  <c r="A35" i="15"/>
  <c r="H32" i="15"/>
  <c r="I32" i="15" s="1"/>
  <c r="P35" i="15"/>
  <c r="W35" i="15"/>
  <c r="X35" i="15" s="1"/>
  <c r="A36" i="15"/>
  <c r="H33" i="15"/>
  <c r="I33" i="15"/>
  <c r="P36" i="15"/>
  <c r="W36" i="15"/>
  <c r="X36" i="15" s="1"/>
  <c r="A37" i="15"/>
  <c r="H34" i="15"/>
  <c r="I34" i="15" s="1"/>
  <c r="P37" i="15"/>
  <c r="W37" i="15"/>
  <c r="X37" i="15" s="1"/>
  <c r="A38" i="15"/>
  <c r="H35" i="15"/>
  <c r="I35" i="15" s="1"/>
  <c r="P38" i="15"/>
  <c r="W38" i="15"/>
  <c r="X38" i="15" s="1"/>
  <c r="A39" i="15"/>
  <c r="H36" i="15"/>
  <c r="I36" i="15" s="1"/>
  <c r="P39" i="15"/>
  <c r="W39" i="15"/>
  <c r="X39" i="15" s="1"/>
  <c r="A40" i="15"/>
  <c r="H37" i="15"/>
  <c r="I37" i="15" s="1"/>
  <c r="P40" i="15"/>
  <c r="W40" i="15"/>
  <c r="X40" i="15"/>
  <c r="A41" i="15"/>
  <c r="H38" i="15"/>
  <c r="I38" i="15" s="1"/>
  <c r="P41" i="15"/>
  <c r="W41" i="15"/>
  <c r="X41" i="15" s="1"/>
  <c r="A42" i="15"/>
  <c r="H39" i="15"/>
  <c r="I39" i="15" s="1"/>
  <c r="P42" i="15"/>
  <c r="W42" i="15"/>
  <c r="X42" i="15" s="1"/>
  <c r="A43" i="15"/>
  <c r="H40" i="15"/>
  <c r="I40" i="15" s="1"/>
  <c r="P43" i="15"/>
  <c r="W43" i="15"/>
  <c r="X43" i="15" s="1"/>
  <c r="A44" i="15"/>
  <c r="H41" i="15"/>
  <c r="I41" i="15"/>
  <c r="P44" i="15"/>
  <c r="W44" i="15"/>
  <c r="X44" i="15" s="1"/>
  <c r="A45" i="15"/>
  <c r="H42" i="15"/>
  <c r="I42" i="15" s="1"/>
  <c r="P45" i="15"/>
  <c r="W45" i="15"/>
  <c r="X45" i="15" s="1"/>
  <c r="A46" i="15"/>
  <c r="H43" i="15"/>
  <c r="I43" i="15" s="1"/>
  <c r="P46" i="15"/>
  <c r="W46" i="15"/>
  <c r="X46" i="15" s="1"/>
  <c r="A47" i="15"/>
  <c r="H44" i="15"/>
  <c r="I44" i="15" s="1"/>
  <c r="P47" i="15"/>
  <c r="W47" i="15"/>
  <c r="X47" i="15"/>
  <c r="A48" i="15"/>
  <c r="H45" i="15"/>
  <c r="I45" i="15" s="1"/>
  <c r="P48" i="15"/>
  <c r="W48" i="15"/>
  <c r="X48" i="15"/>
  <c r="A49" i="15"/>
  <c r="H46" i="15"/>
  <c r="I46" i="15" s="1"/>
  <c r="P49" i="15"/>
  <c r="W49" i="15"/>
  <c r="X49" i="15" s="1"/>
  <c r="A50" i="15"/>
  <c r="H47" i="15"/>
  <c r="I47" i="15" s="1"/>
  <c r="P50" i="15"/>
  <c r="W50" i="15"/>
  <c r="X50" i="15" s="1"/>
  <c r="A51" i="15"/>
  <c r="H48" i="15"/>
  <c r="I48" i="15" s="1"/>
  <c r="P51" i="15"/>
  <c r="W51" i="15"/>
  <c r="X51" i="15" s="1"/>
  <c r="A52" i="15"/>
  <c r="H49" i="15"/>
  <c r="I49" i="15"/>
  <c r="P52" i="15"/>
  <c r="W52" i="15"/>
  <c r="X52" i="15" s="1"/>
  <c r="A53" i="15"/>
  <c r="H50" i="15"/>
  <c r="I50" i="15" s="1"/>
  <c r="P53" i="15"/>
  <c r="W53" i="15"/>
  <c r="X53" i="15" s="1"/>
  <c r="A54" i="15"/>
  <c r="H51" i="15"/>
  <c r="I51" i="15" s="1"/>
  <c r="P54" i="15"/>
  <c r="W54" i="15"/>
  <c r="X54" i="15" s="1"/>
  <c r="A55" i="15"/>
  <c r="H52" i="15"/>
  <c r="I52" i="15" s="1"/>
  <c r="P55" i="15"/>
  <c r="W55" i="15"/>
  <c r="X55" i="15"/>
  <c r="A56" i="15"/>
  <c r="H53" i="15"/>
  <c r="I53" i="15" s="1"/>
  <c r="P56" i="15"/>
  <c r="W56" i="15"/>
  <c r="X56" i="15"/>
  <c r="A57" i="15"/>
  <c r="H54" i="15"/>
  <c r="I54" i="15" s="1"/>
  <c r="P57" i="15"/>
  <c r="W57" i="15"/>
  <c r="X57" i="15" s="1"/>
  <c r="A58" i="15"/>
  <c r="H55" i="15"/>
  <c r="I55" i="15" s="1"/>
  <c r="P58" i="15"/>
  <c r="W58" i="15"/>
  <c r="X58" i="15" s="1"/>
  <c r="A59" i="15"/>
  <c r="H56" i="15"/>
  <c r="I56" i="15" s="1"/>
  <c r="P59" i="15"/>
  <c r="W59" i="15"/>
  <c r="X59" i="15" s="1"/>
  <c r="A60" i="15"/>
  <c r="H57" i="15"/>
  <c r="I57" i="15"/>
  <c r="P60" i="15"/>
  <c r="W60" i="15"/>
  <c r="X60" i="15" s="1"/>
  <c r="A61" i="15"/>
  <c r="H58" i="15"/>
  <c r="I58" i="15" s="1"/>
  <c r="P61" i="15"/>
  <c r="W61" i="15"/>
  <c r="X61" i="15" s="1"/>
  <c r="A62" i="15"/>
  <c r="H59" i="15"/>
  <c r="I59" i="15" s="1"/>
  <c r="P62" i="15"/>
  <c r="W62" i="15"/>
  <c r="X62" i="15" s="1"/>
  <c r="A63" i="15"/>
  <c r="H60" i="15"/>
  <c r="I60" i="15" s="1"/>
  <c r="P63" i="15"/>
  <c r="W63" i="15"/>
  <c r="X63" i="15"/>
  <c r="A64" i="15"/>
  <c r="H61" i="15"/>
  <c r="I61" i="15" s="1"/>
  <c r="P64" i="15"/>
  <c r="W64" i="15"/>
  <c r="X64" i="15"/>
  <c r="A65" i="15"/>
  <c r="H62" i="15"/>
  <c r="I62" i="15" s="1"/>
  <c r="P65" i="15"/>
  <c r="W65" i="15"/>
  <c r="X65" i="15" s="1"/>
  <c r="A66" i="15"/>
  <c r="H63" i="15"/>
  <c r="I63" i="15" s="1"/>
  <c r="P66" i="15"/>
  <c r="W66" i="15"/>
  <c r="X66" i="15" s="1"/>
  <c r="A67" i="15"/>
  <c r="H64" i="15"/>
  <c r="I64" i="15" s="1"/>
  <c r="P67" i="15"/>
  <c r="W67" i="15"/>
  <c r="X67" i="15" s="1"/>
  <c r="A68" i="15"/>
  <c r="H65" i="15"/>
  <c r="I65" i="15"/>
  <c r="P68" i="15"/>
  <c r="W68" i="15"/>
  <c r="X68" i="15" s="1"/>
  <c r="A69" i="15"/>
  <c r="H66" i="15"/>
  <c r="I66" i="15" s="1"/>
  <c r="P69" i="15"/>
  <c r="W69" i="15"/>
  <c r="X69" i="15" s="1"/>
  <c r="A70" i="15"/>
  <c r="H67" i="15"/>
  <c r="I67" i="15" s="1"/>
  <c r="P70" i="15"/>
  <c r="W70" i="15"/>
  <c r="X70" i="15" s="1"/>
  <c r="A71" i="15"/>
  <c r="H68" i="15"/>
  <c r="I68" i="15" s="1"/>
  <c r="P71" i="15"/>
  <c r="W71" i="15"/>
  <c r="X71" i="15"/>
  <c r="A72" i="15"/>
  <c r="H69" i="15"/>
  <c r="I69" i="15" s="1"/>
  <c r="P72" i="15"/>
  <c r="W72" i="15"/>
  <c r="X72" i="15"/>
  <c r="A73" i="15"/>
  <c r="H70" i="15"/>
  <c r="I70" i="15" s="1"/>
  <c r="P73" i="15"/>
  <c r="W73" i="15"/>
  <c r="X73" i="15" s="1"/>
  <c r="A74" i="15"/>
  <c r="H71" i="15"/>
  <c r="I71" i="15" s="1"/>
  <c r="P74" i="15"/>
  <c r="W74" i="15"/>
  <c r="X74" i="15" s="1"/>
  <c r="A75" i="15"/>
  <c r="H72" i="15"/>
  <c r="I72" i="15" s="1"/>
  <c r="P75" i="15"/>
  <c r="W75" i="15"/>
  <c r="X75" i="15" s="1"/>
  <c r="A76" i="15"/>
  <c r="H73" i="15"/>
  <c r="I73" i="15"/>
  <c r="P76" i="15"/>
  <c r="W76" i="15"/>
  <c r="X76" i="15" s="1"/>
  <c r="A77" i="15"/>
  <c r="H74" i="15"/>
  <c r="I74" i="15" s="1"/>
  <c r="P77" i="15"/>
  <c r="W77" i="15"/>
  <c r="X77" i="15" s="1"/>
  <c r="A78" i="15"/>
  <c r="H75" i="15"/>
  <c r="I75" i="15" s="1"/>
  <c r="P78" i="15"/>
  <c r="W78" i="15"/>
  <c r="X78" i="15" s="1"/>
  <c r="A79" i="15"/>
  <c r="H76" i="15"/>
  <c r="I76" i="15" s="1"/>
  <c r="P79" i="15"/>
  <c r="W79" i="15"/>
  <c r="X79" i="15"/>
  <c r="A80" i="15"/>
  <c r="H77" i="15"/>
  <c r="I77" i="15" s="1"/>
  <c r="P80" i="15"/>
  <c r="W80" i="15"/>
  <c r="X80" i="15"/>
  <c r="A81" i="15"/>
  <c r="H78" i="15"/>
  <c r="I78" i="15" s="1"/>
  <c r="P81" i="15"/>
  <c r="W81" i="15"/>
  <c r="X81" i="15" s="1"/>
  <c r="A82" i="15"/>
  <c r="H79" i="15"/>
  <c r="I79" i="15" s="1"/>
  <c r="P82" i="15"/>
  <c r="W82" i="15"/>
  <c r="X82" i="15" s="1"/>
  <c r="A83" i="15"/>
  <c r="H80" i="15"/>
  <c r="I80" i="15" s="1"/>
  <c r="P83" i="15"/>
  <c r="W83" i="15"/>
  <c r="X83" i="15" s="1"/>
  <c r="A84" i="15"/>
  <c r="H81" i="15"/>
  <c r="I81" i="15"/>
  <c r="P84" i="15"/>
  <c r="W84" i="15"/>
  <c r="X84" i="15" s="1"/>
  <c r="A85" i="15"/>
  <c r="H82" i="15"/>
  <c r="I82" i="15" s="1"/>
  <c r="P85" i="15"/>
  <c r="W85" i="15"/>
  <c r="X85" i="15" s="1"/>
  <c r="A86" i="15"/>
  <c r="H83" i="15"/>
  <c r="I83" i="15" s="1"/>
  <c r="P86" i="15"/>
  <c r="W86" i="15"/>
  <c r="X86" i="15" s="1"/>
  <c r="A87" i="15"/>
  <c r="H84" i="15"/>
  <c r="I84" i="15" s="1"/>
  <c r="P87" i="15"/>
  <c r="W87" i="15"/>
  <c r="X87" i="15"/>
  <c r="A88" i="15"/>
  <c r="H85" i="15"/>
  <c r="I85" i="15" s="1"/>
  <c r="P88" i="15"/>
  <c r="W88" i="15"/>
  <c r="X88" i="15"/>
  <c r="A89" i="15"/>
  <c r="H86" i="15"/>
  <c r="I86" i="15" s="1"/>
  <c r="P89" i="15"/>
  <c r="W89" i="15"/>
  <c r="X89" i="15" s="1"/>
  <c r="A90" i="15"/>
  <c r="H87" i="15"/>
  <c r="I87" i="15" s="1"/>
  <c r="P90" i="15"/>
  <c r="W90" i="15"/>
  <c r="X90" i="15" s="1"/>
  <c r="A91" i="15"/>
  <c r="H88" i="15"/>
  <c r="I88" i="15" s="1"/>
  <c r="P91" i="15"/>
  <c r="W91" i="15"/>
  <c r="X91" i="15" s="1"/>
  <c r="A92" i="15"/>
  <c r="H89" i="15"/>
  <c r="I89" i="15"/>
  <c r="P92" i="15"/>
  <c r="W92" i="15"/>
  <c r="X92" i="15" s="1"/>
  <c r="A93" i="15"/>
  <c r="H90" i="15"/>
  <c r="I90" i="15" s="1"/>
  <c r="P93" i="15"/>
  <c r="W93" i="15"/>
  <c r="X93" i="15" s="1"/>
  <c r="A94" i="15"/>
  <c r="H91" i="15"/>
  <c r="I91" i="15" s="1"/>
  <c r="P94" i="15"/>
  <c r="W94" i="15"/>
  <c r="X94" i="15" s="1"/>
  <c r="A95" i="15"/>
  <c r="H92" i="15"/>
  <c r="I92" i="15" s="1"/>
  <c r="P95" i="15"/>
  <c r="W95" i="15"/>
  <c r="X95" i="15"/>
  <c r="A96" i="15"/>
  <c r="H93" i="15"/>
  <c r="I93" i="15" s="1"/>
  <c r="P96" i="15"/>
  <c r="W96" i="15"/>
  <c r="X96" i="15"/>
  <c r="A97" i="15"/>
  <c r="H94" i="15"/>
  <c r="I94" i="15" s="1"/>
  <c r="P97" i="15"/>
  <c r="W97" i="15"/>
  <c r="X97" i="15" s="1"/>
  <c r="A98" i="15"/>
  <c r="H95" i="15"/>
  <c r="I95" i="15" s="1"/>
  <c r="P98" i="15"/>
  <c r="W98" i="15"/>
  <c r="X98" i="15" s="1"/>
  <c r="A99" i="15"/>
  <c r="H96" i="15"/>
  <c r="I96" i="15" s="1"/>
  <c r="P99" i="15"/>
  <c r="W99" i="15"/>
  <c r="X99" i="15" s="1"/>
  <c r="A100" i="15"/>
  <c r="H97" i="15"/>
  <c r="I97" i="15"/>
  <c r="P100" i="15"/>
  <c r="W100" i="15"/>
  <c r="X100" i="15" s="1"/>
  <c r="A101" i="15"/>
  <c r="H98" i="15"/>
  <c r="I98" i="15" s="1"/>
  <c r="P101" i="15"/>
  <c r="W101" i="15"/>
  <c r="X101" i="15" s="1"/>
  <c r="A102" i="15"/>
  <c r="H99" i="15"/>
  <c r="I99" i="15" s="1"/>
  <c r="P102" i="15"/>
  <c r="W102" i="15"/>
  <c r="X102" i="15" s="1"/>
  <c r="A103" i="15"/>
  <c r="H100" i="15"/>
  <c r="I100" i="15" s="1"/>
  <c r="P103" i="15"/>
  <c r="W103" i="15"/>
  <c r="X103" i="15"/>
  <c r="A104" i="15"/>
  <c r="H101" i="15"/>
  <c r="I101" i="15" s="1"/>
  <c r="P104" i="15"/>
  <c r="W104" i="15"/>
  <c r="X104" i="15"/>
  <c r="A105" i="15"/>
  <c r="H102" i="15"/>
  <c r="I102" i="15" s="1"/>
  <c r="P105" i="15"/>
  <c r="W105" i="15"/>
  <c r="X105" i="15" s="1"/>
  <c r="A106" i="15"/>
  <c r="H103" i="15"/>
  <c r="I103" i="15" s="1"/>
  <c r="P106" i="15"/>
  <c r="W106" i="15"/>
  <c r="X106" i="15" s="1"/>
  <c r="A107" i="15"/>
  <c r="H104" i="15"/>
  <c r="I104" i="15" s="1"/>
  <c r="P107" i="15"/>
  <c r="W107" i="15"/>
  <c r="X107" i="15" s="1"/>
  <c r="A108" i="15"/>
  <c r="H105" i="15"/>
  <c r="I105" i="15"/>
  <c r="P108" i="15"/>
  <c r="W108" i="15"/>
  <c r="X108" i="15" s="1"/>
  <c r="A109" i="15"/>
  <c r="H106" i="15"/>
  <c r="I106" i="15" s="1"/>
  <c r="P109" i="15"/>
  <c r="W109" i="15"/>
  <c r="X109" i="15" s="1"/>
  <c r="A110" i="15"/>
  <c r="H107" i="15"/>
  <c r="I107" i="15" s="1"/>
  <c r="P110" i="15"/>
  <c r="W110" i="15"/>
  <c r="X110" i="15" s="1"/>
  <c r="A111" i="15"/>
  <c r="H108" i="15"/>
  <c r="I108" i="15" s="1"/>
  <c r="P111" i="15"/>
  <c r="W111" i="15"/>
  <c r="X111" i="15"/>
  <c r="A112" i="15"/>
  <c r="H109" i="15"/>
  <c r="I109" i="15" s="1"/>
  <c r="P112" i="15"/>
  <c r="W112" i="15"/>
  <c r="X112" i="15"/>
  <c r="A113" i="15"/>
  <c r="H110" i="15"/>
  <c r="I110" i="15" s="1"/>
  <c r="P113" i="15"/>
  <c r="W113" i="15"/>
  <c r="X113" i="15" s="1"/>
  <c r="A114" i="15"/>
  <c r="H111" i="15"/>
  <c r="I111" i="15" s="1"/>
  <c r="P114" i="15"/>
  <c r="W114" i="15"/>
  <c r="X114" i="15" s="1"/>
  <c r="A115" i="15"/>
  <c r="H112" i="15"/>
  <c r="I112" i="15" s="1"/>
  <c r="P115" i="15"/>
  <c r="W115" i="15"/>
  <c r="X115" i="15" s="1"/>
  <c r="A116" i="15"/>
  <c r="H113" i="15"/>
  <c r="I113" i="15"/>
  <c r="P116" i="15"/>
  <c r="W116" i="15"/>
  <c r="X116" i="15" s="1"/>
  <c r="A117" i="15"/>
  <c r="H114" i="15"/>
  <c r="I114" i="15" s="1"/>
  <c r="P117" i="15"/>
  <c r="W117" i="15"/>
  <c r="X117" i="15" s="1"/>
  <c r="A118" i="15"/>
  <c r="H115" i="15"/>
  <c r="I115" i="15" s="1"/>
  <c r="P118" i="15"/>
  <c r="W118" i="15"/>
  <c r="X118" i="15" s="1"/>
  <c r="A119" i="15"/>
  <c r="H116" i="15"/>
  <c r="I116" i="15" s="1"/>
  <c r="P119" i="15"/>
  <c r="W119" i="15"/>
  <c r="X119" i="15"/>
  <c r="A120" i="15"/>
  <c r="H117" i="15"/>
  <c r="I117" i="15" s="1"/>
  <c r="P120" i="15"/>
  <c r="W120" i="15"/>
  <c r="X120" i="15"/>
  <c r="A121" i="15"/>
  <c r="H118" i="15"/>
  <c r="I118" i="15" s="1"/>
  <c r="P121" i="15"/>
  <c r="W121" i="15"/>
  <c r="X121" i="15" s="1"/>
  <c r="A122" i="15"/>
  <c r="H119" i="15"/>
  <c r="I119" i="15" s="1"/>
  <c r="P122" i="15"/>
  <c r="W122" i="15"/>
  <c r="X122" i="15" s="1"/>
  <c r="A123" i="15"/>
  <c r="H120" i="15"/>
  <c r="I120" i="15" s="1"/>
  <c r="P123" i="15"/>
  <c r="W123" i="15"/>
  <c r="X123" i="15" s="1"/>
  <c r="A124" i="15"/>
  <c r="H121" i="15"/>
  <c r="I121" i="15"/>
  <c r="P124" i="15"/>
  <c r="W124" i="15"/>
  <c r="X124" i="15" s="1"/>
  <c r="A125" i="15"/>
  <c r="H122" i="15"/>
  <c r="I122" i="15" s="1"/>
  <c r="P125" i="15"/>
  <c r="W125" i="15"/>
  <c r="X125" i="15" s="1"/>
  <c r="A126" i="15"/>
  <c r="H123" i="15"/>
  <c r="I123" i="15" s="1"/>
  <c r="P126" i="15"/>
  <c r="W126" i="15"/>
  <c r="X126" i="15" s="1"/>
  <c r="A127" i="15"/>
  <c r="H124" i="15"/>
  <c r="I124" i="15" s="1"/>
  <c r="P127" i="15"/>
  <c r="W127" i="15"/>
  <c r="X127" i="15"/>
  <c r="A128" i="15"/>
  <c r="H125" i="15"/>
  <c r="I125" i="15" s="1"/>
  <c r="P128" i="15"/>
  <c r="W128" i="15"/>
  <c r="X128" i="15"/>
  <c r="A129" i="15"/>
  <c r="H126" i="15"/>
  <c r="I126" i="15" s="1"/>
  <c r="P129" i="15"/>
  <c r="W129" i="15"/>
  <c r="X129" i="15" s="1"/>
  <c r="A130" i="15"/>
  <c r="H127" i="15"/>
  <c r="I127" i="15" s="1"/>
  <c r="P130" i="15"/>
  <c r="W130" i="15"/>
  <c r="X130" i="15" s="1"/>
  <c r="A131" i="15"/>
  <c r="H128" i="15"/>
  <c r="I128" i="15" s="1"/>
  <c r="P131" i="15"/>
  <c r="W131" i="15"/>
  <c r="X131" i="15" s="1"/>
  <c r="A132" i="15"/>
  <c r="H129" i="15"/>
  <c r="I129" i="15"/>
  <c r="P132" i="15"/>
  <c r="W132" i="15"/>
  <c r="X132" i="15" s="1"/>
  <c r="A133" i="15"/>
  <c r="H130" i="15"/>
  <c r="I130" i="15" s="1"/>
  <c r="P133" i="15"/>
  <c r="W133" i="15"/>
  <c r="X133" i="15" s="1"/>
  <c r="A134" i="15"/>
  <c r="H131" i="15"/>
  <c r="I131" i="15" s="1"/>
  <c r="P134" i="15"/>
  <c r="W134" i="15"/>
  <c r="X134" i="15" s="1"/>
  <c r="A135" i="15"/>
  <c r="H132" i="15"/>
  <c r="I132" i="15" s="1"/>
  <c r="P135" i="15"/>
  <c r="W135" i="15"/>
  <c r="X135" i="15"/>
  <c r="A136" i="15"/>
  <c r="H133" i="15"/>
  <c r="I133" i="15" s="1"/>
  <c r="P136" i="15"/>
  <c r="W136" i="15"/>
  <c r="X136" i="15"/>
  <c r="A137" i="15"/>
  <c r="H134" i="15"/>
  <c r="I134" i="15" s="1"/>
  <c r="P137" i="15"/>
  <c r="W137" i="15"/>
  <c r="X137" i="15" s="1"/>
  <c r="A138" i="15"/>
  <c r="H135" i="15"/>
  <c r="I135" i="15" s="1"/>
  <c r="P138" i="15"/>
  <c r="W138" i="15"/>
  <c r="X138" i="15" s="1"/>
  <c r="A139" i="15"/>
  <c r="H136" i="15"/>
  <c r="I136" i="15" s="1"/>
  <c r="P139" i="15"/>
  <c r="W139" i="15"/>
  <c r="X139" i="15" s="1"/>
  <c r="A140" i="15"/>
  <c r="H137" i="15"/>
  <c r="I137" i="15"/>
  <c r="P140" i="15"/>
  <c r="W140" i="15"/>
  <c r="X140" i="15" s="1"/>
  <c r="A141" i="15"/>
  <c r="H138" i="15"/>
  <c r="I138" i="15" s="1"/>
  <c r="P141" i="15"/>
  <c r="W141" i="15"/>
  <c r="X141" i="15" s="1"/>
  <c r="A142" i="15"/>
  <c r="H139" i="15"/>
  <c r="I139" i="15" s="1"/>
  <c r="P142" i="15"/>
  <c r="W142" i="15"/>
  <c r="X142" i="15"/>
  <c r="A143" i="15"/>
  <c r="H140" i="15"/>
  <c r="I140" i="15" s="1"/>
  <c r="P143" i="15"/>
  <c r="W143" i="15"/>
  <c r="X143" i="15" s="1"/>
  <c r="A144" i="15"/>
  <c r="H141" i="15"/>
  <c r="I141" i="15"/>
  <c r="P144" i="15"/>
  <c r="W144" i="15"/>
  <c r="X144" i="15" s="1"/>
  <c r="A145" i="15"/>
  <c r="H142" i="15"/>
  <c r="I142" i="15" s="1"/>
  <c r="P145" i="15"/>
  <c r="W145" i="15"/>
  <c r="X145" i="15" s="1"/>
  <c r="A146" i="15"/>
  <c r="H143" i="15"/>
  <c r="I143" i="15" s="1"/>
  <c r="P146" i="15"/>
  <c r="W146" i="15"/>
  <c r="X146" i="15"/>
  <c r="A147" i="15"/>
  <c r="H144" i="15"/>
  <c r="I144" i="15" s="1"/>
  <c r="P147" i="15"/>
  <c r="W147" i="15"/>
  <c r="X147" i="15" s="1"/>
  <c r="A148" i="15"/>
  <c r="H145" i="15"/>
  <c r="I145" i="15"/>
  <c r="P148" i="15"/>
  <c r="W148" i="15"/>
  <c r="X148" i="15" s="1"/>
  <c r="A149" i="15"/>
  <c r="H146" i="15"/>
  <c r="I146" i="15" s="1"/>
  <c r="P149" i="15"/>
  <c r="W149" i="15"/>
  <c r="X149" i="15" s="1"/>
  <c r="A150" i="15"/>
  <c r="H147" i="15"/>
  <c r="I147" i="15" s="1"/>
  <c r="P150" i="15"/>
  <c r="W150" i="15"/>
  <c r="X150" i="15"/>
  <c r="A151" i="15"/>
  <c r="H148" i="15"/>
  <c r="I148" i="15" s="1"/>
  <c r="P151" i="15"/>
  <c r="W151" i="15"/>
  <c r="X151" i="15" s="1"/>
  <c r="A152" i="15"/>
  <c r="H149" i="15"/>
  <c r="I149" i="15"/>
  <c r="P152" i="15"/>
  <c r="W152" i="15"/>
  <c r="X152" i="15" s="1"/>
  <c r="A153" i="15"/>
  <c r="H150" i="15"/>
  <c r="I150" i="15" s="1"/>
  <c r="P153" i="15"/>
  <c r="W153" i="15"/>
  <c r="X153" i="15" s="1"/>
  <c r="A154" i="15"/>
  <c r="H151" i="15"/>
  <c r="I151" i="15" s="1"/>
  <c r="P154" i="15"/>
  <c r="W154" i="15"/>
  <c r="X154" i="15"/>
  <c r="A155" i="15"/>
  <c r="H152" i="15"/>
  <c r="I152" i="15" s="1"/>
  <c r="P155" i="15"/>
  <c r="W155" i="15"/>
  <c r="X155" i="15" s="1"/>
  <c r="A156" i="15"/>
  <c r="H153" i="15"/>
  <c r="I153" i="15"/>
  <c r="P156" i="15"/>
  <c r="W156" i="15"/>
  <c r="X156" i="15" s="1"/>
  <c r="A157" i="15"/>
  <c r="H154" i="15"/>
  <c r="I154" i="15" s="1"/>
  <c r="P157" i="15"/>
  <c r="W157" i="15"/>
  <c r="X157" i="15" s="1"/>
  <c r="A158" i="15"/>
  <c r="H155" i="15"/>
  <c r="I155" i="15" s="1"/>
  <c r="P158" i="15"/>
  <c r="W158" i="15"/>
  <c r="X158" i="15"/>
  <c r="A159" i="15"/>
  <c r="H156" i="15"/>
  <c r="I156" i="15" s="1"/>
  <c r="P159" i="15"/>
  <c r="W159" i="15"/>
  <c r="X159" i="15" s="1"/>
  <c r="A160" i="15"/>
  <c r="H157" i="15"/>
  <c r="I157" i="15"/>
  <c r="P160" i="15"/>
  <c r="W160" i="15"/>
  <c r="X160" i="15" s="1"/>
  <c r="A161" i="15"/>
  <c r="H158" i="15"/>
  <c r="I158" i="15" s="1"/>
  <c r="P161" i="15"/>
  <c r="W161" i="15"/>
  <c r="X161" i="15" s="1"/>
  <c r="A162" i="15"/>
  <c r="H159" i="15"/>
  <c r="I159" i="15" s="1"/>
  <c r="P162" i="15"/>
  <c r="W162" i="15"/>
  <c r="X162" i="15"/>
  <c r="A163" i="15"/>
  <c r="H160" i="15"/>
  <c r="I160" i="15" s="1"/>
  <c r="P163" i="15"/>
  <c r="W163" i="15"/>
  <c r="X163" i="15" s="1"/>
  <c r="A164" i="15"/>
  <c r="H161" i="15"/>
  <c r="I161" i="15"/>
  <c r="P164" i="15"/>
  <c r="W164" i="15"/>
  <c r="X164" i="15" s="1"/>
  <c r="A165" i="15"/>
  <c r="H162" i="15"/>
  <c r="I162" i="15" s="1"/>
  <c r="P165" i="15"/>
  <c r="W165" i="15"/>
  <c r="X165" i="15" s="1"/>
  <c r="A166" i="15"/>
  <c r="H163" i="15"/>
  <c r="I163" i="15" s="1"/>
  <c r="P166" i="15"/>
  <c r="W166" i="15"/>
  <c r="X166" i="15"/>
  <c r="A167" i="15"/>
  <c r="H164" i="15"/>
  <c r="I164" i="15" s="1"/>
  <c r="P167" i="15"/>
  <c r="W167" i="15"/>
  <c r="X167" i="15" s="1"/>
  <c r="A168" i="15"/>
  <c r="H165" i="15"/>
  <c r="I165" i="15"/>
  <c r="P168" i="15"/>
  <c r="W168" i="15"/>
  <c r="X168" i="15" s="1"/>
  <c r="A169" i="15"/>
  <c r="H166" i="15"/>
  <c r="I166" i="15" s="1"/>
  <c r="P169" i="15"/>
  <c r="W169" i="15"/>
  <c r="X169" i="15" s="1"/>
  <c r="A170" i="15"/>
  <c r="H167" i="15"/>
  <c r="I167" i="15" s="1"/>
  <c r="P170" i="15"/>
  <c r="W170" i="15"/>
  <c r="X170" i="15"/>
  <c r="A171" i="15"/>
  <c r="H168" i="15"/>
  <c r="I168" i="15" s="1"/>
  <c r="P171" i="15"/>
  <c r="W171" i="15"/>
  <c r="X171" i="15" s="1"/>
  <c r="A172" i="15"/>
  <c r="H169" i="15"/>
  <c r="I169" i="15"/>
  <c r="P172" i="15"/>
  <c r="W172" i="15"/>
  <c r="X172" i="15" s="1"/>
  <c r="A173" i="15"/>
  <c r="H170" i="15"/>
  <c r="I170" i="15" s="1"/>
  <c r="P173" i="15"/>
  <c r="W173" i="15"/>
  <c r="X173" i="15" s="1"/>
  <c r="A174" i="15"/>
  <c r="H171" i="15"/>
  <c r="I171" i="15" s="1"/>
  <c r="P174" i="15"/>
  <c r="W174" i="15"/>
  <c r="X174" i="15"/>
  <c r="A175" i="15"/>
  <c r="H172" i="15"/>
  <c r="I172" i="15" s="1"/>
  <c r="P175" i="15"/>
  <c r="W175" i="15"/>
  <c r="X175" i="15" s="1"/>
  <c r="A176" i="15"/>
  <c r="H173" i="15"/>
  <c r="I173" i="15"/>
  <c r="P176" i="15"/>
  <c r="W176" i="15"/>
  <c r="X176" i="15" s="1"/>
  <c r="A177" i="15"/>
  <c r="H174" i="15"/>
  <c r="I174" i="15" s="1"/>
  <c r="P177" i="15"/>
  <c r="W177" i="15"/>
  <c r="X177" i="15" s="1"/>
  <c r="A178" i="15"/>
  <c r="H175" i="15"/>
  <c r="I175" i="15" s="1"/>
  <c r="P178" i="15"/>
  <c r="W178" i="15"/>
  <c r="X178" i="15"/>
  <c r="A179" i="15"/>
  <c r="H176" i="15"/>
  <c r="I176" i="15" s="1"/>
  <c r="P179" i="15"/>
  <c r="W179" i="15"/>
  <c r="X179" i="15" s="1"/>
  <c r="A180" i="15"/>
  <c r="H177" i="15"/>
  <c r="I177" i="15"/>
  <c r="P180" i="15"/>
  <c r="W180" i="15"/>
  <c r="X180" i="15"/>
  <c r="A181" i="15"/>
  <c r="H178" i="15"/>
  <c r="I178" i="15" s="1"/>
  <c r="P181" i="15"/>
  <c r="W181" i="15"/>
  <c r="X181" i="15" s="1"/>
  <c r="A182" i="15"/>
  <c r="H179" i="15"/>
  <c r="I179" i="15" s="1"/>
  <c r="P182" i="15"/>
  <c r="W182" i="15"/>
  <c r="X182" i="15"/>
  <c r="A183" i="15"/>
  <c r="H180" i="15"/>
  <c r="I180" i="15" s="1"/>
  <c r="P183" i="15"/>
  <c r="W183" i="15"/>
  <c r="X183" i="15" s="1"/>
  <c r="A184" i="15"/>
  <c r="H181" i="15"/>
  <c r="I181" i="15"/>
  <c r="P184" i="15"/>
  <c r="W184" i="15"/>
  <c r="X184" i="15" s="1"/>
  <c r="A185" i="15"/>
  <c r="H182" i="15"/>
  <c r="I182" i="15" s="1"/>
  <c r="P185" i="15"/>
  <c r="W185" i="15"/>
  <c r="X185" i="15" s="1"/>
  <c r="A186" i="15"/>
  <c r="H183" i="15"/>
  <c r="I183" i="15" s="1"/>
  <c r="P186" i="15"/>
  <c r="W186" i="15"/>
  <c r="X186" i="15"/>
  <c r="A187" i="15"/>
  <c r="H184" i="15"/>
  <c r="I184" i="15" s="1"/>
  <c r="P187" i="15"/>
  <c r="W187" i="15"/>
  <c r="X187" i="15" s="1"/>
  <c r="A188" i="15"/>
  <c r="H185" i="15"/>
  <c r="I185" i="15"/>
  <c r="P188" i="15"/>
  <c r="W188" i="15"/>
  <c r="X188" i="15"/>
  <c r="A189" i="15"/>
  <c r="H186" i="15"/>
  <c r="I186" i="15" s="1"/>
  <c r="P189" i="15"/>
  <c r="W189" i="15"/>
  <c r="X189" i="15" s="1"/>
  <c r="A190" i="15"/>
  <c r="H187" i="15"/>
  <c r="I187" i="15" s="1"/>
  <c r="P190" i="15"/>
  <c r="W190" i="15"/>
  <c r="X190" i="15"/>
  <c r="A191" i="15"/>
  <c r="H188" i="15"/>
  <c r="I188" i="15" s="1"/>
  <c r="P191" i="15"/>
  <c r="W191" i="15"/>
  <c r="X191" i="15" s="1"/>
  <c r="A192" i="15"/>
  <c r="H189" i="15"/>
  <c r="I189" i="15"/>
  <c r="P192" i="15"/>
  <c r="W192" i="15"/>
  <c r="X192" i="15"/>
  <c r="A193" i="15"/>
  <c r="H190" i="15"/>
  <c r="I190" i="15" s="1"/>
  <c r="P193" i="15"/>
  <c r="W193" i="15"/>
  <c r="X193" i="15" s="1"/>
  <c r="A194" i="15"/>
  <c r="H191" i="15"/>
  <c r="I191" i="15" s="1"/>
  <c r="P194" i="15"/>
  <c r="W194" i="15"/>
  <c r="X194" i="15"/>
  <c r="A195" i="15"/>
  <c r="H192" i="15"/>
  <c r="I192" i="15" s="1"/>
  <c r="P195" i="15"/>
  <c r="W195" i="15"/>
  <c r="X195" i="15" s="1"/>
  <c r="A196" i="15"/>
  <c r="H193" i="15"/>
  <c r="I193" i="15"/>
  <c r="P196" i="15"/>
  <c r="W196" i="15"/>
  <c r="X196" i="15"/>
  <c r="A197" i="15"/>
  <c r="H194" i="15"/>
  <c r="I194" i="15" s="1"/>
  <c r="P197" i="15"/>
  <c r="W197" i="15"/>
  <c r="X197" i="15" s="1"/>
  <c r="A198" i="15"/>
  <c r="H195" i="15"/>
  <c r="I195" i="15" s="1"/>
  <c r="P198" i="15"/>
  <c r="W198" i="15"/>
  <c r="X198" i="15"/>
  <c r="A199" i="15"/>
  <c r="H196" i="15"/>
  <c r="I196" i="15" s="1"/>
  <c r="P199" i="15"/>
  <c r="W199" i="15"/>
  <c r="X199" i="15" s="1"/>
  <c r="A200" i="15"/>
  <c r="H197" i="15"/>
  <c r="I197" i="15"/>
  <c r="P200" i="15"/>
  <c r="W200" i="15"/>
  <c r="X200" i="15"/>
  <c r="A201" i="15"/>
  <c r="H198" i="15"/>
  <c r="I198" i="15" s="1"/>
  <c r="P201" i="15"/>
  <c r="W201" i="15"/>
  <c r="X201" i="15" s="1"/>
  <c r="A202" i="15"/>
  <c r="H199" i="15"/>
  <c r="I199" i="15" s="1"/>
  <c r="P202" i="15"/>
  <c r="W202" i="15"/>
  <c r="X202" i="15"/>
  <c r="A203" i="15"/>
  <c r="H200" i="15"/>
  <c r="I200" i="15" s="1"/>
  <c r="P203" i="15"/>
  <c r="W203" i="15"/>
  <c r="X203" i="15" s="1"/>
  <c r="A204" i="15"/>
  <c r="H201" i="15"/>
  <c r="I201" i="15"/>
  <c r="P204" i="15"/>
  <c r="W204" i="15"/>
  <c r="X204" i="15"/>
  <c r="A205" i="15"/>
  <c r="H202" i="15"/>
  <c r="I202" i="15" s="1"/>
  <c r="P205" i="15"/>
  <c r="W205" i="15"/>
  <c r="X205" i="15" s="1"/>
  <c r="A206" i="15"/>
  <c r="H203" i="15"/>
  <c r="I203" i="15" s="1"/>
  <c r="P206" i="15"/>
  <c r="W206" i="15"/>
  <c r="X206" i="15"/>
  <c r="A207" i="15"/>
  <c r="H204" i="15"/>
  <c r="I204" i="15" s="1"/>
  <c r="P207" i="15"/>
  <c r="W207" i="15"/>
  <c r="X207" i="15" s="1"/>
  <c r="A208" i="15"/>
  <c r="H205" i="15"/>
  <c r="I205" i="15"/>
  <c r="P208" i="15"/>
  <c r="W208" i="15"/>
  <c r="X208" i="15"/>
  <c r="A209" i="15"/>
  <c r="H206" i="15"/>
  <c r="I206" i="15" s="1"/>
  <c r="P209" i="15"/>
  <c r="W209" i="15"/>
  <c r="X209" i="15" s="1"/>
  <c r="A210" i="15"/>
  <c r="H207" i="15"/>
  <c r="I207" i="15" s="1"/>
  <c r="P210" i="15"/>
  <c r="W210" i="15"/>
  <c r="X210" i="15" s="1"/>
  <c r="A211" i="15"/>
  <c r="H208" i="15"/>
  <c r="I208" i="15" s="1"/>
  <c r="P211" i="15"/>
  <c r="W211" i="15"/>
  <c r="X211" i="15" s="1"/>
  <c r="A212" i="15"/>
  <c r="H209" i="15"/>
  <c r="I209" i="15" s="1"/>
  <c r="P212" i="15"/>
  <c r="W212" i="15"/>
  <c r="X212" i="15"/>
  <c r="A213" i="15"/>
  <c r="H210" i="15"/>
  <c r="I210" i="15" s="1"/>
  <c r="P213" i="15"/>
  <c r="W213" i="15"/>
  <c r="X213" i="15" s="1"/>
  <c r="A214" i="15"/>
  <c r="H211" i="15"/>
  <c r="I211" i="15" s="1"/>
  <c r="P214" i="15"/>
  <c r="W214" i="15"/>
  <c r="X214" i="15"/>
  <c r="A215" i="15"/>
  <c r="H212" i="15"/>
  <c r="I212" i="15" s="1"/>
  <c r="P215" i="15"/>
  <c r="W215" i="15"/>
  <c r="X215" i="15" s="1"/>
  <c r="A216" i="15"/>
  <c r="H213" i="15"/>
  <c r="I213" i="15"/>
  <c r="P216" i="15"/>
  <c r="W216" i="15"/>
  <c r="X216" i="15"/>
  <c r="A217" i="15"/>
  <c r="H214" i="15"/>
  <c r="I214" i="15" s="1"/>
  <c r="P217" i="15"/>
  <c r="W217" i="15"/>
  <c r="X217" i="15" s="1"/>
  <c r="A218" i="15"/>
  <c r="H215" i="15"/>
  <c r="I215" i="15" s="1"/>
  <c r="P218" i="15"/>
  <c r="W218" i="15"/>
  <c r="X218" i="15" s="1"/>
  <c r="A219" i="15"/>
  <c r="H216" i="15"/>
  <c r="I216" i="15" s="1"/>
  <c r="P219" i="15"/>
  <c r="W219" i="15"/>
  <c r="X219" i="15" s="1"/>
  <c r="A220" i="15"/>
  <c r="H217" i="15"/>
  <c r="I217" i="15" s="1"/>
  <c r="P220" i="15"/>
  <c r="W220" i="15"/>
  <c r="X220" i="15"/>
  <c r="A221" i="15"/>
  <c r="H218" i="15"/>
  <c r="I218" i="15" s="1"/>
  <c r="P221" i="15"/>
  <c r="W221" i="15"/>
  <c r="X221" i="15" s="1"/>
  <c r="A222" i="15"/>
  <c r="H219" i="15"/>
  <c r="I219" i="15" s="1"/>
  <c r="P222" i="15"/>
  <c r="W222" i="15"/>
  <c r="X222" i="15" s="1"/>
  <c r="A223" i="15"/>
  <c r="H220" i="15"/>
  <c r="I220" i="15" s="1"/>
  <c r="P223" i="15"/>
  <c r="W223" i="15"/>
  <c r="X223" i="15" s="1"/>
  <c r="A224" i="15"/>
  <c r="H221" i="15"/>
  <c r="I221" i="15" s="1"/>
  <c r="P224" i="15"/>
  <c r="W224" i="15"/>
  <c r="X224" i="15"/>
  <c r="A225" i="15"/>
  <c r="H222" i="15"/>
  <c r="I222" i="15" s="1"/>
  <c r="P225" i="15"/>
  <c r="W225" i="15"/>
  <c r="X225" i="15" s="1"/>
  <c r="A226" i="15"/>
  <c r="H223" i="15"/>
  <c r="I223" i="15" s="1"/>
  <c r="P226" i="15"/>
  <c r="W226" i="15"/>
  <c r="X226" i="15" s="1"/>
  <c r="A227" i="15"/>
  <c r="H224" i="15"/>
  <c r="I224" i="15" s="1"/>
  <c r="P227" i="15"/>
  <c r="W227" i="15"/>
  <c r="X227" i="15"/>
  <c r="A228" i="15"/>
  <c r="H225" i="15"/>
  <c r="I225" i="15" s="1"/>
  <c r="P228" i="15"/>
  <c r="W228" i="15"/>
  <c r="X228" i="15"/>
  <c r="A229" i="15"/>
  <c r="H226" i="15"/>
  <c r="I226" i="15" s="1"/>
  <c r="P229" i="15"/>
  <c r="W229" i="15"/>
  <c r="X229" i="15" s="1"/>
  <c r="A230" i="15"/>
  <c r="H227" i="15"/>
  <c r="I227" i="15" s="1"/>
  <c r="P230" i="15"/>
  <c r="W230" i="15"/>
  <c r="X230" i="15" s="1"/>
  <c r="A231" i="15"/>
  <c r="H228" i="15"/>
  <c r="I228" i="15" s="1"/>
  <c r="P231" i="15"/>
  <c r="W231" i="15"/>
  <c r="X231" i="15"/>
  <c r="A232" i="15"/>
  <c r="H229" i="15"/>
  <c r="I229" i="15" s="1"/>
  <c r="P232" i="15"/>
  <c r="W232" i="15"/>
  <c r="X232" i="15"/>
  <c r="A233" i="15"/>
  <c r="H230" i="15"/>
  <c r="I230" i="15" s="1"/>
  <c r="P233" i="15"/>
  <c r="W233" i="15"/>
  <c r="X233" i="15" s="1"/>
  <c r="A234" i="15"/>
  <c r="H231" i="15"/>
  <c r="I231" i="15" s="1"/>
  <c r="P234" i="15"/>
  <c r="W234" i="15"/>
  <c r="X234" i="15" s="1"/>
  <c r="A235" i="15"/>
  <c r="H232" i="15"/>
  <c r="I232" i="15" s="1"/>
  <c r="P235" i="15"/>
  <c r="W235" i="15"/>
  <c r="X235" i="15"/>
  <c r="A236" i="15"/>
  <c r="H233" i="15"/>
  <c r="I233" i="15" s="1"/>
  <c r="P236" i="15"/>
  <c r="W236" i="15"/>
  <c r="X236" i="15"/>
  <c r="A237" i="15"/>
  <c r="H234" i="15"/>
  <c r="I234" i="15" s="1"/>
  <c r="P237" i="15"/>
  <c r="W237" i="15"/>
  <c r="X237" i="15" s="1"/>
  <c r="A238" i="15"/>
  <c r="H235" i="15"/>
  <c r="I235" i="15" s="1"/>
  <c r="P238" i="15"/>
  <c r="W238" i="15"/>
  <c r="X238" i="15" s="1"/>
  <c r="A239" i="15"/>
  <c r="H236" i="15"/>
  <c r="I236" i="15" s="1"/>
  <c r="P239" i="15"/>
  <c r="W239" i="15"/>
  <c r="X239" i="15"/>
  <c r="A240" i="15"/>
  <c r="H237" i="15"/>
  <c r="I237" i="15" s="1"/>
  <c r="P240" i="15"/>
  <c r="W240" i="15"/>
  <c r="X240" i="15"/>
  <c r="A241" i="15"/>
  <c r="H238" i="15"/>
  <c r="I238" i="15" s="1"/>
  <c r="P241" i="15"/>
  <c r="W241" i="15"/>
  <c r="X241" i="15" s="1"/>
  <c r="A242" i="15"/>
  <c r="H239" i="15"/>
  <c r="I239" i="15" s="1"/>
  <c r="P242" i="15"/>
  <c r="W242" i="15"/>
  <c r="X242" i="15" s="1"/>
  <c r="A243" i="15"/>
  <c r="H240" i="15"/>
  <c r="I240" i="15" s="1"/>
  <c r="P243" i="15"/>
  <c r="W243" i="15"/>
  <c r="X243" i="15"/>
  <c r="A244" i="15"/>
  <c r="H241" i="15"/>
  <c r="I241" i="15" s="1"/>
  <c r="P244" i="15"/>
  <c r="W244" i="15"/>
  <c r="X244" i="15"/>
  <c r="A245" i="15"/>
  <c r="H242" i="15"/>
  <c r="I242" i="15" s="1"/>
  <c r="P245" i="15"/>
  <c r="W245" i="15"/>
  <c r="X245" i="15" s="1"/>
  <c r="A246" i="15"/>
  <c r="H243" i="15"/>
  <c r="I243" i="15" s="1"/>
  <c r="P246" i="15"/>
  <c r="W246" i="15"/>
  <c r="X246" i="15" s="1"/>
  <c r="A247" i="15"/>
  <c r="H244" i="15"/>
  <c r="I244" i="15" s="1"/>
  <c r="P247" i="15"/>
  <c r="W247" i="15"/>
  <c r="X247" i="15"/>
  <c r="A248" i="15"/>
  <c r="H245" i="15"/>
  <c r="I245" i="15" s="1"/>
  <c r="P248" i="15"/>
  <c r="W248" i="15"/>
  <c r="X248" i="15"/>
  <c r="A249" i="15"/>
  <c r="H246" i="15"/>
  <c r="I246" i="15" s="1"/>
  <c r="P249" i="15"/>
  <c r="W249" i="15"/>
  <c r="X249" i="15" s="1"/>
  <c r="A250" i="15"/>
  <c r="H247" i="15"/>
  <c r="I247" i="15" s="1"/>
  <c r="P250" i="15"/>
  <c r="W250" i="15"/>
  <c r="X250" i="15" s="1"/>
  <c r="A251" i="15"/>
  <c r="H248" i="15"/>
  <c r="I248" i="15" s="1"/>
  <c r="P251" i="15"/>
  <c r="W251" i="15"/>
  <c r="X251" i="15"/>
  <c r="A252" i="15"/>
  <c r="H249" i="15"/>
  <c r="I249" i="15" s="1"/>
  <c r="P252" i="15"/>
  <c r="W252" i="15"/>
  <c r="X252" i="15"/>
  <c r="A253" i="15"/>
  <c r="H250" i="15"/>
  <c r="I250" i="15" s="1"/>
  <c r="P253" i="15"/>
  <c r="W253" i="15"/>
  <c r="X253" i="15" s="1"/>
  <c r="A254" i="15"/>
  <c r="H251" i="15"/>
  <c r="I251" i="15" s="1"/>
  <c r="P254" i="15"/>
  <c r="W254" i="15"/>
  <c r="X254" i="15" s="1"/>
  <c r="A255" i="15"/>
  <c r="H252" i="15"/>
  <c r="I252" i="15" s="1"/>
  <c r="P255" i="15"/>
  <c r="W255" i="15"/>
  <c r="X255" i="15"/>
  <c r="A256" i="15"/>
  <c r="H253" i="15"/>
  <c r="I253" i="15" s="1"/>
  <c r="P256" i="15"/>
  <c r="W256" i="15"/>
  <c r="X256" i="15"/>
  <c r="A257" i="15"/>
  <c r="H254" i="15"/>
  <c r="I254" i="15" s="1"/>
  <c r="P257" i="15"/>
  <c r="W257" i="15"/>
  <c r="X257" i="15" s="1"/>
  <c r="A258" i="15"/>
  <c r="H255" i="15"/>
  <c r="I255" i="15" s="1"/>
  <c r="P258" i="15"/>
  <c r="W258" i="15"/>
  <c r="X258" i="15" s="1"/>
  <c r="A259" i="15"/>
  <c r="H256" i="15"/>
  <c r="I256" i="15" s="1"/>
  <c r="P259" i="15"/>
  <c r="W259" i="15"/>
  <c r="X259" i="15"/>
  <c r="A260" i="15"/>
  <c r="H257" i="15"/>
  <c r="I257" i="15" s="1"/>
  <c r="P260" i="15"/>
  <c r="W260" i="15"/>
  <c r="X260" i="15"/>
  <c r="A261" i="15"/>
  <c r="H258" i="15"/>
  <c r="I258" i="15" s="1"/>
  <c r="P261" i="15"/>
  <c r="W261" i="15"/>
  <c r="X261" i="15" s="1"/>
  <c r="A262" i="15"/>
  <c r="H259" i="15"/>
  <c r="I259" i="15" s="1"/>
  <c r="P262" i="15"/>
  <c r="W262" i="15"/>
  <c r="X262" i="15" s="1"/>
  <c r="A263" i="15"/>
  <c r="H260" i="15"/>
  <c r="I260" i="15" s="1"/>
  <c r="P263" i="15"/>
  <c r="W263" i="15"/>
  <c r="X263" i="15" s="1"/>
  <c r="A264" i="15"/>
  <c r="H261" i="15"/>
  <c r="I261" i="15" s="1"/>
  <c r="P264" i="15"/>
  <c r="W264" i="15"/>
  <c r="X264" i="15"/>
  <c r="A265" i="15"/>
  <c r="H262" i="15"/>
  <c r="I262" i="15" s="1"/>
  <c r="P265" i="15"/>
  <c r="W265" i="15"/>
  <c r="X265" i="15" s="1"/>
  <c r="A266" i="15"/>
  <c r="H263" i="15"/>
  <c r="I263" i="15" s="1"/>
  <c r="P266" i="15"/>
  <c r="W266" i="15"/>
  <c r="X266" i="15"/>
  <c r="A267" i="15"/>
  <c r="H264" i="15"/>
  <c r="I264" i="15" s="1"/>
  <c r="P267" i="15"/>
  <c r="W267" i="15"/>
  <c r="X267" i="15"/>
  <c r="A268" i="15"/>
  <c r="H265" i="15"/>
  <c r="I265" i="15"/>
  <c r="P268" i="15"/>
  <c r="W268" i="15"/>
  <c r="X268" i="15"/>
  <c r="A269" i="15"/>
  <c r="H266" i="15"/>
  <c r="I266" i="15" s="1"/>
  <c r="P269" i="15"/>
  <c r="W269" i="15"/>
  <c r="X269" i="15" s="1"/>
  <c r="A270" i="15"/>
  <c r="H267" i="15"/>
  <c r="I267" i="15" s="1"/>
  <c r="P270" i="15"/>
  <c r="W270" i="15"/>
  <c r="X270" i="15" s="1"/>
  <c r="A271" i="15"/>
  <c r="H268" i="15"/>
  <c r="I268" i="15" s="1"/>
  <c r="P271" i="15"/>
  <c r="W271" i="15"/>
  <c r="X271" i="15" s="1"/>
  <c r="A272" i="15"/>
  <c r="H269" i="15"/>
  <c r="I269" i="15" s="1"/>
  <c r="P272" i="15"/>
  <c r="W272" i="15"/>
  <c r="X272" i="15"/>
  <c r="A273" i="15"/>
  <c r="H270" i="15"/>
  <c r="I270" i="15" s="1"/>
  <c r="P273" i="15"/>
  <c r="W273" i="15"/>
  <c r="X273" i="15" s="1"/>
  <c r="A274" i="15"/>
  <c r="H271" i="15"/>
  <c r="I271" i="15" s="1"/>
  <c r="P274" i="15"/>
  <c r="W274" i="15"/>
  <c r="X274" i="15"/>
  <c r="A275" i="15"/>
  <c r="H272" i="15"/>
  <c r="I272" i="15" s="1"/>
  <c r="P275" i="15"/>
  <c r="W275" i="15"/>
  <c r="X275" i="15"/>
  <c r="A276" i="15"/>
  <c r="H273" i="15"/>
  <c r="I273" i="15"/>
  <c r="P276" i="15"/>
  <c r="W276" i="15"/>
  <c r="X276" i="15"/>
  <c r="A277" i="15"/>
  <c r="H274" i="15"/>
  <c r="I274" i="15" s="1"/>
  <c r="P277" i="15"/>
  <c r="W277" i="15"/>
  <c r="X277" i="15" s="1"/>
  <c r="A278" i="15"/>
  <c r="H275" i="15"/>
  <c r="I275" i="15" s="1"/>
  <c r="P278" i="15"/>
  <c r="W278" i="15"/>
  <c r="X278" i="15" s="1"/>
  <c r="A279" i="15"/>
  <c r="H276" i="15"/>
  <c r="I276" i="15" s="1"/>
  <c r="P279" i="15"/>
  <c r="W279" i="15"/>
  <c r="X279" i="15" s="1"/>
  <c r="A280" i="15"/>
  <c r="H277" i="15"/>
  <c r="I277" i="15" s="1"/>
  <c r="P280" i="15"/>
  <c r="W280" i="15"/>
  <c r="X280" i="15" s="1"/>
  <c r="A281" i="15"/>
  <c r="H278" i="15"/>
  <c r="I278" i="15" s="1"/>
  <c r="P281" i="15"/>
  <c r="W281" i="15"/>
  <c r="X281" i="15" s="1"/>
  <c r="A282" i="15"/>
  <c r="H279" i="15"/>
  <c r="I279" i="15" s="1"/>
  <c r="P282" i="15"/>
  <c r="W282" i="15"/>
  <c r="X282" i="15"/>
  <c r="A283" i="15"/>
  <c r="H280" i="15"/>
  <c r="I280" i="15" s="1"/>
  <c r="P283" i="15"/>
  <c r="W283" i="15"/>
  <c r="X283" i="15" s="1"/>
  <c r="A284" i="15"/>
  <c r="H281" i="15"/>
  <c r="I281" i="15" s="1"/>
  <c r="P284" i="15"/>
  <c r="W284" i="15"/>
  <c r="X284" i="15" s="1"/>
  <c r="A285" i="15"/>
  <c r="H282" i="15"/>
  <c r="I282" i="15" s="1"/>
  <c r="P285" i="15"/>
  <c r="W285" i="15"/>
  <c r="X285" i="15" s="1"/>
  <c r="A286" i="15"/>
  <c r="H283" i="15"/>
  <c r="I283" i="15" s="1"/>
  <c r="P286" i="15"/>
  <c r="W286" i="15"/>
  <c r="X286" i="15" s="1"/>
  <c r="A287" i="15"/>
  <c r="H284" i="15"/>
  <c r="I284" i="15" s="1"/>
  <c r="P287" i="15"/>
  <c r="W287" i="15"/>
  <c r="X287" i="15"/>
  <c r="A288" i="15"/>
  <c r="H285" i="15"/>
  <c r="I285" i="15" s="1"/>
  <c r="P288" i="15"/>
  <c r="W288" i="15"/>
  <c r="X288" i="15" s="1"/>
  <c r="A289" i="15"/>
  <c r="H286" i="15"/>
  <c r="I286" i="15" s="1"/>
  <c r="P289" i="15"/>
  <c r="W289" i="15"/>
  <c r="X289" i="15" s="1"/>
  <c r="A290" i="15"/>
  <c r="H287" i="15"/>
  <c r="I287" i="15" s="1"/>
  <c r="P290" i="15"/>
  <c r="W290" i="15"/>
  <c r="X290" i="15"/>
  <c r="A291" i="15"/>
  <c r="H288" i="15"/>
  <c r="I288" i="15" s="1"/>
  <c r="P291" i="15"/>
  <c r="W291" i="15"/>
  <c r="X291" i="15" s="1"/>
  <c r="A292" i="15"/>
  <c r="H289" i="15"/>
  <c r="I289" i="15" s="1"/>
  <c r="P292" i="15"/>
  <c r="W292" i="15"/>
  <c r="X292" i="15"/>
  <c r="A293" i="15"/>
  <c r="H290" i="15"/>
  <c r="I290" i="15" s="1"/>
  <c r="P293" i="15"/>
  <c r="W293" i="15"/>
  <c r="X293" i="15" s="1"/>
  <c r="A294" i="15"/>
  <c r="H291" i="15"/>
  <c r="I291" i="15" s="1"/>
  <c r="P294" i="15"/>
  <c r="W294" i="15"/>
  <c r="X294" i="15"/>
  <c r="A295" i="15"/>
  <c r="H292" i="15"/>
  <c r="I292" i="15" s="1"/>
  <c r="P295" i="15"/>
  <c r="W295" i="15"/>
  <c r="X295" i="15"/>
  <c r="A296" i="15"/>
  <c r="H293" i="15"/>
  <c r="I293" i="15" s="1"/>
  <c r="P296" i="15"/>
  <c r="W296" i="15"/>
  <c r="X296" i="15" s="1"/>
  <c r="A297" i="15"/>
  <c r="H294" i="15"/>
  <c r="I294" i="15" s="1"/>
  <c r="P297" i="15"/>
  <c r="W297" i="15"/>
  <c r="X297" i="15" s="1"/>
  <c r="A298" i="15"/>
  <c r="H295" i="15"/>
  <c r="I295" i="15" s="1"/>
  <c r="P298" i="15"/>
  <c r="W298" i="15"/>
  <c r="X298" i="15"/>
  <c r="A299" i="15"/>
  <c r="H296" i="15"/>
  <c r="I296" i="15" s="1"/>
  <c r="P299" i="15"/>
  <c r="W299" i="15"/>
  <c r="X299" i="15"/>
  <c r="A300" i="15"/>
  <c r="H297" i="15"/>
  <c r="I297" i="15" s="1"/>
  <c r="P300" i="15"/>
  <c r="W300" i="15"/>
  <c r="X300" i="15"/>
  <c r="A301" i="15"/>
  <c r="H298" i="15"/>
  <c r="I298" i="15" s="1"/>
  <c r="P301" i="15"/>
  <c r="W301" i="15"/>
  <c r="X301" i="15" s="1"/>
  <c r="A302" i="15"/>
  <c r="H299" i="15"/>
  <c r="I299" i="15" s="1"/>
  <c r="P302" i="15"/>
  <c r="W302" i="15"/>
  <c r="X302" i="15" s="1"/>
  <c r="A303" i="15"/>
  <c r="H300" i="15"/>
  <c r="I300" i="15" s="1"/>
  <c r="P303" i="15"/>
  <c r="W303" i="15"/>
  <c r="X303" i="15"/>
  <c r="A304" i="15"/>
  <c r="H301" i="15"/>
  <c r="I301" i="15" s="1"/>
  <c r="P304" i="15"/>
  <c r="W304" i="15"/>
  <c r="X304" i="15"/>
  <c r="A305" i="15"/>
  <c r="H302" i="15"/>
  <c r="I302" i="15" s="1"/>
  <c r="P305" i="15"/>
  <c r="W305" i="15"/>
  <c r="X305" i="15" s="1"/>
  <c r="A306" i="15"/>
  <c r="H303" i="15"/>
  <c r="I303" i="15" s="1"/>
  <c r="P306" i="15"/>
  <c r="W306" i="15"/>
  <c r="X306" i="15" s="1"/>
  <c r="A307" i="15"/>
  <c r="H304" i="15"/>
  <c r="I304" i="15" s="1"/>
  <c r="P307" i="15"/>
  <c r="W307" i="15"/>
  <c r="X307" i="15" s="1"/>
  <c r="A308" i="15"/>
  <c r="H305" i="15"/>
  <c r="I305" i="15" s="1"/>
  <c r="P308" i="15"/>
  <c r="W308" i="15"/>
  <c r="X308" i="15"/>
  <c r="A309" i="15"/>
  <c r="H306" i="15"/>
  <c r="I306" i="15" s="1"/>
  <c r="P309" i="15"/>
  <c r="W309" i="15"/>
  <c r="X309" i="15" s="1"/>
  <c r="A310" i="15"/>
  <c r="H307" i="15"/>
  <c r="I307" i="15" s="1"/>
  <c r="P310" i="15"/>
  <c r="W310" i="15"/>
  <c r="X310" i="15" s="1"/>
  <c r="A311" i="15"/>
  <c r="H308" i="15"/>
  <c r="I308" i="15" s="1"/>
  <c r="P311" i="15"/>
  <c r="W311" i="15"/>
  <c r="X311" i="15" s="1"/>
  <c r="A312" i="15"/>
  <c r="H309" i="15"/>
  <c r="I309" i="15" s="1"/>
  <c r="P312" i="15"/>
  <c r="W312" i="15"/>
  <c r="X312" i="15" s="1"/>
  <c r="A313" i="15"/>
  <c r="H310" i="15"/>
  <c r="I310" i="15" s="1"/>
  <c r="P313" i="15"/>
  <c r="W313" i="15"/>
  <c r="X313" i="15" s="1"/>
  <c r="A314" i="15"/>
  <c r="H311" i="15"/>
  <c r="I311" i="15" s="1"/>
  <c r="P314" i="15"/>
  <c r="W314" i="15"/>
  <c r="X314" i="15"/>
  <c r="A315" i="15"/>
  <c r="H312" i="15"/>
  <c r="I312" i="15" s="1"/>
  <c r="P315" i="15"/>
  <c r="W315" i="15"/>
  <c r="X315" i="15" s="1"/>
  <c r="A316" i="15"/>
  <c r="H313" i="15"/>
  <c r="I313" i="15" s="1"/>
  <c r="P316" i="15"/>
  <c r="W316" i="15"/>
  <c r="X316" i="15" s="1"/>
  <c r="A317" i="15"/>
  <c r="H314" i="15"/>
  <c r="I314" i="15" s="1"/>
  <c r="P317" i="15"/>
  <c r="W317" i="15"/>
  <c r="X317" i="15" s="1"/>
  <c r="A318" i="15"/>
  <c r="H315" i="15"/>
  <c r="I315" i="15" s="1"/>
  <c r="P318" i="15"/>
  <c r="W318" i="15"/>
  <c r="X318" i="15" s="1"/>
  <c r="A319" i="15"/>
  <c r="H316" i="15"/>
  <c r="I316" i="15" s="1"/>
  <c r="P319" i="15"/>
  <c r="W319" i="15"/>
  <c r="X319" i="15"/>
  <c r="A320" i="15"/>
  <c r="H317" i="15"/>
  <c r="I317" i="15" s="1"/>
  <c r="P320" i="15"/>
  <c r="W320" i="15"/>
  <c r="X320" i="15" s="1"/>
  <c r="A321" i="15"/>
  <c r="H318" i="15"/>
  <c r="I318" i="15" s="1"/>
  <c r="P321" i="15"/>
  <c r="W321" i="15"/>
  <c r="X321" i="15" s="1"/>
  <c r="A322" i="15"/>
  <c r="H319" i="15"/>
  <c r="I319" i="15" s="1"/>
  <c r="P322" i="15"/>
  <c r="W322" i="15"/>
  <c r="X322" i="15"/>
  <c r="A323" i="15"/>
  <c r="H320" i="15"/>
  <c r="I320" i="15" s="1"/>
  <c r="P323" i="15"/>
  <c r="W323" i="15"/>
  <c r="X323" i="15" s="1"/>
  <c r="A324" i="15"/>
  <c r="H321" i="15"/>
  <c r="I321" i="15" s="1"/>
  <c r="P324" i="15"/>
  <c r="W324" i="15"/>
  <c r="X324" i="15"/>
  <c r="A325" i="15"/>
  <c r="H322" i="15"/>
  <c r="I322" i="15" s="1"/>
  <c r="P325" i="15"/>
  <c r="W325" i="15"/>
  <c r="X325" i="15" s="1"/>
  <c r="A326" i="15"/>
  <c r="H323" i="15"/>
  <c r="I323" i="15" s="1"/>
  <c r="P326" i="15"/>
  <c r="W326" i="15"/>
  <c r="X326" i="15"/>
  <c r="A327" i="15"/>
  <c r="H324" i="15"/>
  <c r="I324" i="15" s="1"/>
  <c r="P327" i="15"/>
  <c r="W327" i="15"/>
  <c r="X327" i="15"/>
  <c r="A328" i="15"/>
  <c r="H325" i="15"/>
  <c r="I325" i="15" s="1"/>
  <c r="P328" i="15"/>
  <c r="W328" i="15"/>
  <c r="X328" i="15" s="1"/>
  <c r="A329" i="15"/>
  <c r="H326" i="15"/>
  <c r="I326" i="15" s="1"/>
  <c r="P329" i="15"/>
  <c r="W329" i="15"/>
  <c r="X329" i="15" s="1"/>
  <c r="A330" i="15"/>
  <c r="H327" i="15"/>
  <c r="I327" i="15" s="1"/>
  <c r="P330" i="15"/>
  <c r="W330" i="15"/>
  <c r="X330" i="15"/>
  <c r="A331" i="15"/>
  <c r="H328" i="15"/>
  <c r="I328" i="15" s="1"/>
  <c r="P331" i="15"/>
  <c r="W331" i="15"/>
  <c r="X331" i="15"/>
  <c r="A332" i="15"/>
  <c r="H329" i="15"/>
  <c r="I329" i="15" s="1"/>
  <c r="P332" i="15"/>
  <c r="W332" i="15"/>
  <c r="X332" i="15"/>
  <c r="A333" i="15"/>
  <c r="H330" i="15"/>
  <c r="I330" i="15" s="1"/>
  <c r="P333" i="15"/>
  <c r="W333" i="15"/>
  <c r="X333" i="15" s="1"/>
  <c r="A334" i="15"/>
  <c r="H331" i="15"/>
  <c r="I331" i="15" s="1"/>
  <c r="P334" i="15"/>
  <c r="W334" i="15"/>
  <c r="X334" i="15" s="1"/>
  <c r="A335" i="15"/>
  <c r="H332" i="15"/>
  <c r="I332" i="15" s="1"/>
  <c r="P335" i="15"/>
  <c r="W335" i="15"/>
  <c r="X335" i="15"/>
  <c r="A336" i="15"/>
  <c r="H333" i="15"/>
  <c r="I333" i="15" s="1"/>
  <c r="P336" i="15"/>
  <c r="W336" i="15"/>
  <c r="X336" i="15"/>
  <c r="A337" i="15"/>
  <c r="H334" i="15"/>
  <c r="I334" i="15" s="1"/>
  <c r="P337" i="15"/>
  <c r="W337" i="15"/>
  <c r="X337" i="15" s="1"/>
  <c r="A338" i="15"/>
  <c r="H335" i="15"/>
  <c r="I335" i="15" s="1"/>
  <c r="P338" i="15"/>
  <c r="W338" i="15"/>
  <c r="X338" i="15" s="1"/>
  <c r="A339" i="15"/>
  <c r="H336" i="15"/>
  <c r="I336" i="15" s="1"/>
  <c r="P339" i="15"/>
  <c r="W339" i="15"/>
  <c r="X339" i="15" s="1"/>
  <c r="A340" i="15"/>
  <c r="H337" i="15"/>
  <c r="I337" i="15" s="1"/>
  <c r="P340" i="15"/>
  <c r="W340" i="15"/>
  <c r="X340" i="15"/>
  <c r="A341" i="15"/>
  <c r="H338" i="15"/>
  <c r="I338" i="15" s="1"/>
  <c r="P341" i="15"/>
  <c r="W341" i="15"/>
  <c r="X341" i="15" s="1"/>
  <c r="A342" i="15"/>
  <c r="H339" i="15"/>
  <c r="I339" i="15" s="1"/>
  <c r="P342" i="15"/>
  <c r="W342" i="15"/>
  <c r="X342" i="15" s="1"/>
  <c r="A343" i="15"/>
  <c r="H340" i="15"/>
  <c r="I340" i="15" s="1"/>
  <c r="P343" i="15"/>
  <c r="W343" i="15"/>
  <c r="X343" i="15" s="1"/>
  <c r="A344" i="15"/>
  <c r="H341" i="15"/>
  <c r="I341" i="15" s="1"/>
  <c r="P344" i="15"/>
  <c r="W344" i="15"/>
  <c r="X344" i="15" s="1"/>
  <c r="A345" i="15"/>
  <c r="H342" i="15"/>
  <c r="I342" i="15" s="1"/>
  <c r="P345" i="15"/>
  <c r="W345" i="15"/>
  <c r="X345" i="15" s="1"/>
  <c r="A346" i="15"/>
  <c r="H343" i="15"/>
  <c r="I343" i="15" s="1"/>
  <c r="P346" i="15"/>
  <c r="W346" i="15"/>
  <c r="X346" i="15"/>
  <c r="A347" i="15"/>
  <c r="H344" i="15"/>
  <c r="I344" i="15" s="1"/>
  <c r="P347" i="15"/>
  <c r="W347" i="15"/>
  <c r="X347" i="15" s="1"/>
  <c r="A348" i="15"/>
  <c r="H345" i="15"/>
  <c r="I345" i="15" s="1"/>
  <c r="P348" i="15"/>
  <c r="W348" i="15"/>
  <c r="X348" i="15" s="1"/>
  <c r="A349" i="15"/>
  <c r="H346" i="15"/>
  <c r="I346" i="15" s="1"/>
  <c r="P349" i="15"/>
  <c r="W349" i="15"/>
  <c r="X349" i="15" s="1"/>
  <c r="A350" i="15"/>
  <c r="H347" i="15"/>
  <c r="I347" i="15" s="1"/>
  <c r="P350" i="15"/>
  <c r="W350" i="15"/>
  <c r="X350" i="15" s="1"/>
  <c r="A351" i="15"/>
  <c r="H348" i="15"/>
  <c r="I348" i="15" s="1"/>
  <c r="P351" i="15"/>
  <c r="W351" i="15"/>
  <c r="X351" i="15"/>
  <c r="A352" i="15"/>
  <c r="H349" i="15"/>
  <c r="I349" i="15" s="1"/>
  <c r="P352" i="15"/>
  <c r="W352" i="15"/>
  <c r="X352" i="15" s="1"/>
  <c r="A353" i="15"/>
  <c r="H350" i="15"/>
  <c r="I350" i="15" s="1"/>
  <c r="P353" i="15"/>
  <c r="W353" i="15"/>
  <c r="X353" i="15" s="1"/>
  <c r="A354" i="15"/>
  <c r="H351" i="15"/>
  <c r="I351" i="15" s="1"/>
  <c r="P354" i="15"/>
  <c r="W354" i="15"/>
  <c r="X354" i="15"/>
  <c r="A355" i="15"/>
  <c r="H352" i="15"/>
  <c r="I352" i="15" s="1"/>
  <c r="P355" i="15"/>
  <c r="W355" i="15"/>
  <c r="X355" i="15" s="1"/>
  <c r="A356" i="15"/>
  <c r="H353" i="15"/>
  <c r="I353" i="15"/>
  <c r="P356" i="15"/>
  <c r="W356" i="15"/>
  <c r="X356" i="15"/>
  <c r="A357" i="15"/>
  <c r="H354" i="15"/>
  <c r="I354" i="15" s="1"/>
  <c r="P357" i="15"/>
  <c r="W357" i="15"/>
  <c r="X357" i="15" s="1"/>
  <c r="A358" i="15"/>
  <c r="H355" i="15"/>
  <c r="I355" i="15" s="1"/>
  <c r="P358" i="15"/>
  <c r="W358" i="15"/>
  <c r="X358" i="15" s="1"/>
  <c r="A359" i="15"/>
  <c r="H356" i="15"/>
  <c r="I356" i="15" s="1"/>
  <c r="P359" i="15"/>
  <c r="W359" i="15"/>
  <c r="X359" i="15" s="1"/>
  <c r="A360" i="15"/>
  <c r="H357" i="15"/>
  <c r="I357" i="15" s="1"/>
  <c r="P360" i="15"/>
  <c r="W360" i="15"/>
  <c r="X360" i="15" s="1"/>
  <c r="A361" i="15"/>
  <c r="H358" i="15"/>
  <c r="I358" i="15" s="1"/>
  <c r="P361" i="15"/>
  <c r="W361" i="15"/>
  <c r="X361" i="15" s="1"/>
  <c r="A362" i="15"/>
  <c r="H359" i="15"/>
  <c r="I359" i="15" s="1"/>
  <c r="P362" i="15"/>
  <c r="W362" i="15"/>
  <c r="X362" i="15"/>
  <c r="A363" i="15"/>
  <c r="H360" i="15"/>
  <c r="I360" i="15" s="1"/>
  <c r="P363" i="15"/>
  <c r="W363" i="15"/>
  <c r="X363" i="15" s="1"/>
  <c r="A364" i="15"/>
  <c r="H361" i="15"/>
  <c r="I361" i="15"/>
  <c r="P364" i="15"/>
  <c r="W364" i="15"/>
  <c r="X364" i="15"/>
  <c r="A365" i="15"/>
  <c r="H362" i="15"/>
  <c r="I362" i="15" s="1"/>
  <c r="P365" i="15"/>
  <c r="W365" i="15"/>
  <c r="X365" i="15" s="1"/>
  <c r="A366" i="15"/>
  <c r="H363" i="15"/>
  <c r="I363" i="15" s="1"/>
  <c r="P366" i="15"/>
  <c r="W366" i="15"/>
  <c r="X366" i="15" s="1"/>
  <c r="A367" i="15"/>
  <c r="H364" i="15"/>
  <c r="I364" i="15" s="1"/>
  <c r="P367" i="15"/>
  <c r="W367" i="15"/>
  <c r="X367" i="15" s="1"/>
  <c r="A368" i="15"/>
  <c r="H365" i="15"/>
  <c r="I365" i="15" s="1"/>
  <c r="P368" i="15"/>
  <c r="W368" i="15"/>
  <c r="X368" i="15" s="1"/>
  <c r="A369" i="15"/>
  <c r="H366" i="15"/>
  <c r="I366" i="15" s="1"/>
  <c r="P369" i="15"/>
  <c r="W369" i="15"/>
  <c r="X369" i="15" s="1"/>
  <c r="A370" i="15"/>
  <c r="H367" i="15"/>
  <c r="I367" i="15" s="1"/>
  <c r="P370" i="15"/>
  <c r="W370" i="15"/>
  <c r="X370" i="15" s="1"/>
  <c r="A371" i="15"/>
  <c r="H368" i="15"/>
  <c r="I368" i="15" s="1"/>
  <c r="P371" i="15"/>
  <c r="W371" i="15"/>
  <c r="X371" i="15" s="1"/>
  <c r="A372" i="15"/>
  <c r="H369" i="15"/>
  <c r="I369" i="15" s="1"/>
  <c r="P372" i="15"/>
  <c r="W372" i="15"/>
  <c r="X372" i="15"/>
  <c r="A373" i="15"/>
  <c r="H370" i="15"/>
  <c r="I370" i="15" s="1"/>
  <c r="P373" i="15"/>
  <c r="W373" i="15"/>
  <c r="X373" i="15" s="1"/>
  <c r="A374" i="15"/>
  <c r="H371" i="15"/>
  <c r="I371" i="15"/>
  <c r="P374" i="15"/>
  <c r="W374" i="15"/>
  <c r="X374" i="15"/>
  <c r="A375" i="15"/>
  <c r="H372" i="15"/>
  <c r="I372" i="15" s="1"/>
  <c r="P375" i="15"/>
  <c r="W375" i="15"/>
  <c r="X375" i="15" s="1"/>
  <c r="A376" i="15"/>
  <c r="H373" i="15"/>
  <c r="I373" i="15" s="1"/>
  <c r="P376" i="15"/>
  <c r="W376" i="15"/>
  <c r="X376" i="15" s="1"/>
  <c r="A377" i="15"/>
  <c r="H374" i="15"/>
  <c r="I374" i="15" s="1"/>
  <c r="P377" i="15"/>
  <c r="W377" i="15"/>
  <c r="X377" i="15" s="1"/>
  <c r="A378" i="15"/>
  <c r="H375" i="15"/>
  <c r="I375" i="15" s="1"/>
  <c r="P378" i="15"/>
  <c r="W378" i="15"/>
  <c r="X378" i="15" s="1"/>
  <c r="A379" i="15"/>
  <c r="H376" i="15"/>
  <c r="I376" i="15" s="1"/>
  <c r="P379" i="15"/>
  <c r="W379" i="15"/>
  <c r="X379" i="15" s="1"/>
  <c r="A380" i="15"/>
  <c r="H377" i="15"/>
  <c r="I377" i="15" s="1"/>
  <c r="P380" i="15"/>
  <c r="W380" i="15"/>
  <c r="X380" i="15"/>
  <c r="A381" i="15"/>
  <c r="H378" i="15"/>
  <c r="I378" i="15" s="1"/>
  <c r="P381" i="15"/>
  <c r="W381" i="15"/>
  <c r="X381" i="15" s="1"/>
  <c r="A382" i="15"/>
  <c r="H379" i="15"/>
  <c r="I379" i="15"/>
  <c r="P382" i="15"/>
  <c r="W382" i="15"/>
  <c r="X382" i="15"/>
  <c r="A383" i="15"/>
  <c r="H380" i="15"/>
  <c r="I380" i="15" s="1"/>
  <c r="P383" i="15"/>
  <c r="W383" i="15"/>
  <c r="X383" i="15" s="1"/>
  <c r="A384" i="15"/>
  <c r="H381" i="15"/>
  <c r="I381" i="15" s="1"/>
  <c r="P384" i="15"/>
  <c r="W384" i="15"/>
  <c r="X384" i="15" s="1"/>
  <c r="A385" i="15"/>
  <c r="H382" i="15"/>
  <c r="I382" i="15" s="1"/>
  <c r="P385" i="15"/>
  <c r="W385" i="15"/>
  <c r="X385" i="15" s="1"/>
  <c r="A386" i="15"/>
  <c r="H383" i="15"/>
  <c r="I383" i="15" s="1"/>
  <c r="P386" i="15"/>
  <c r="W386" i="15"/>
  <c r="X386" i="15" s="1"/>
  <c r="A387" i="15"/>
  <c r="H384" i="15"/>
  <c r="I384" i="15" s="1"/>
  <c r="P387" i="15"/>
  <c r="W387" i="15"/>
  <c r="X387" i="15" s="1"/>
  <c r="A388" i="15"/>
  <c r="H385" i="15"/>
  <c r="I385" i="15" s="1"/>
  <c r="P388" i="15"/>
  <c r="W388" i="15"/>
  <c r="X388" i="15"/>
  <c r="A389" i="15"/>
  <c r="H386" i="15"/>
  <c r="I386" i="15" s="1"/>
  <c r="P389" i="15"/>
  <c r="W389" i="15"/>
  <c r="X389" i="15" s="1"/>
  <c r="A390" i="15"/>
  <c r="H387" i="15"/>
  <c r="I387" i="15"/>
  <c r="P390" i="15"/>
  <c r="W390" i="15"/>
  <c r="X390" i="15"/>
  <c r="A391" i="15"/>
  <c r="H388" i="15"/>
  <c r="I388" i="15" s="1"/>
  <c r="P391" i="15"/>
  <c r="W391" i="15"/>
  <c r="X391" i="15" s="1"/>
  <c r="A392" i="15"/>
  <c r="H389" i="15"/>
  <c r="I389" i="15" s="1"/>
  <c r="P392" i="15"/>
  <c r="W392" i="15"/>
  <c r="X392" i="15" s="1"/>
  <c r="A393" i="15"/>
  <c r="H390" i="15"/>
  <c r="I390" i="15" s="1"/>
  <c r="P393" i="15"/>
  <c r="W393" i="15"/>
  <c r="X393" i="15" s="1"/>
  <c r="A394" i="15"/>
  <c r="H391" i="15"/>
  <c r="I391" i="15" s="1"/>
  <c r="P394" i="15"/>
  <c r="W394" i="15"/>
  <c r="X394" i="15" s="1"/>
  <c r="A395" i="15"/>
  <c r="H392" i="15"/>
  <c r="I392" i="15" s="1"/>
  <c r="P395" i="15"/>
  <c r="W395" i="15"/>
  <c r="X395" i="15" s="1"/>
  <c r="A66" i="18"/>
  <c r="H66" i="18"/>
  <c r="I66" i="18" s="1"/>
  <c r="P63" i="18"/>
  <c r="W63" i="18"/>
  <c r="X63" i="18" s="1"/>
  <c r="A67" i="18"/>
  <c r="H67" i="18"/>
  <c r="I67" i="18" s="1"/>
  <c r="P64" i="18"/>
  <c r="W64" i="18"/>
  <c r="X64" i="18" s="1"/>
  <c r="A68" i="18"/>
  <c r="H68" i="18"/>
  <c r="I68" i="18" s="1"/>
  <c r="P65" i="18"/>
  <c r="W65" i="18"/>
  <c r="X65" i="18" s="1"/>
  <c r="A69" i="18"/>
  <c r="H69" i="18"/>
  <c r="I69" i="18" s="1"/>
  <c r="P66" i="18"/>
  <c r="W66" i="18"/>
  <c r="X66" i="18" s="1"/>
  <c r="A70" i="18"/>
  <c r="H70" i="18"/>
  <c r="I70" i="18" s="1"/>
  <c r="P67" i="18"/>
  <c r="W67" i="18"/>
  <c r="X67" i="18" s="1"/>
  <c r="A71" i="18"/>
  <c r="H71" i="18"/>
  <c r="I71" i="18" s="1"/>
  <c r="P68" i="18"/>
  <c r="W68" i="18"/>
  <c r="X68" i="18" s="1"/>
  <c r="A72" i="18"/>
  <c r="H72" i="18"/>
  <c r="I72" i="18" s="1"/>
  <c r="P69" i="18"/>
  <c r="W69" i="18"/>
  <c r="X69" i="18" s="1"/>
  <c r="A73" i="18"/>
  <c r="H73" i="18"/>
  <c r="I73" i="18" s="1"/>
  <c r="P70" i="18"/>
  <c r="W70" i="18"/>
  <c r="X70" i="18" s="1"/>
  <c r="A74" i="18"/>
  <c r="H74" i="18"/>
  <c r="I74" i="18" s="1"/>
  <c r="P71" i="18"/>
  <c r="W71" i="18"/>
  <c r="X71" i="18" s="1"/>
  <c r="A75" i="18"/>
  <c r="H75" i="18"/>
  <c r="I75" i="18" s="1"/>
  <c r="P72" i="18"/>
  <c r="W72" i="18"/>
  <c r="X72" i="18" s="1"/>
  <c r="A76" i="18"/>
  <c r="H76" i="18"/>
  <c r="I76" i="18" s="1"/>
  <c r="P73" i="18"/>
  <c r="W73" i="18"/>
  <c r="X73" i="18" s="1"/>
  <c r="A77" i="18"/>
  <c r="H77" i="18"/>
  <c r="I77" i="18" s="1"/>
  <c r="P74" i="18"/>
  <c r="W74" i="18"/>
  <c r="X74" i="18" s="1"/>
  <c r="A78" i="18"/>
  <c r="H78" i="18"/>
  <c r="I78" i="18" s="1"/>
  <c r="P75" i="18"/>
  <c r="W75" i="18"/>
  <c r="X75" i="18" s="1"/>
  <c r="A79" i="18"/>
  <c r="H79" i="18"/>
  <c r="I79" i="18" s="1"/>
  <c r="P76" i="18"/>
  <c r="W76" i="18"/>
  <c r="X76" i="18" s="1"/>
  <c r="A80" i="18"/>
  <c r="H80" i="18"/>
  <c r="I80" i="18" s="1"/>
  <c r="P77" i="18"/>
  <c r="W77" i="18"/>
  <c r="X77" i="18" s="1"/>
  <c r="A81" i="18"/>
  <c r="H81" i="18"/>
  <c r="I81" i="18" s="1"/>
  <c r="P78" i="18"/>
  <c r="W78" i="18"/>
  <c r="X78" i="18" s="1"/>
  <c r="A82" i="18"/>
  <c r="H82" i="18"/>
  <c r="I82" i="18" s="1"/>
  <c r="P79" i="18"/>
  <c r="W79" i="18"/>
  <c r="X79" i="18" s="1"/>
  <c r="A83" i="18"/>
  <c r="H83" i="18"/>
  <c r="I83" i="18" s="1"/>
  <c r="P80" i="18"/>
  <c r="W80" i="18"/>
  <c r="X80" i="18" s="1"/>
  <c r="A84" i="18"/>
  <c r="H84" i="18"/>
  <c r="I84" i="18" s="1"/>
  <c r="P81" i="18"/>
  <c r="W81" i="18"/>
  <c r="X81" i="18" s="1"/>
  <c r="A85" i="18"/>
  <c r="H85" i="18"/>
  <c r="I85" i="18" s="1"/>
  <c r="P82" i="18"/>
  <c r="W82" i="18"/>
  <c r="X82" i="18" s="1"/>
  <c r="A86" i="18"/>
  <c r="H86" i="18"/>
  <c r="I86" i="18" s="1"/>
  <c r="P83" i="18"/>
  <c r="W83" i="18"/>
  <c r="X83" i="18" s="1"/>
  <c r="A87" i="18"/>
  <c r="H87" i="18"/>
  <c r="I87" i="18" s="1"/>
  <c r="P84" i="18"/>
  <c r="W84" i="18"/>
  <c r="X84" i="18" s="1"/>
  <c r="A88" i="18"/>
  <c r="H88" i="18"/>
  <c r="I88" i="18" s="1"/>
  <c r="P85" i="18"/>
  <c r="W85" i="18"/>
  <c r="X85" i="18" s="1"/>
  <c r="A89" i="18"/>
  <c r="H89" i="18"/>
  <c r="I89" i="18" s="1"/>
  <c r="P86" i="18"/>
  <c r="W86" i="18"/>
  <c r="X86" i="18" s="1"/>
  <c r="A90" i="18"/>
  <c r="H90" i="18"/>
  <c r="I90" i="18" s="1"/>
  <c r="P87" i="18"/>
  <c r="W87" i="18"/>
  <c r="X87" i="18" s="1"/>
  <c r="A91" i="18"/>
  <c r="H91" i="18"/>
  <c r="I91" i="18" s="1"/>
  <c r="P88" i="18"/>
  <c r="W88" i="18"/>
  <c r="X88" i="18" s="1"/>
  <c r="A92" i="18"/>
  <c r="H92" i="18"/>
  <c r="I92" i="18" s="1"/>
  <c r="P89" i="18"/>
  <c r="W89" i="18"/>
  <c r="X89" i="18"/>
  <c r="A93" i="18"/>
  <c r="H93" i="18"/>
  <c r="I93" i="18" s="1"/>
  <c r="P90" i="18"/>
  <c r="W90" i="18"/>
  <c r="X90" i="18" s="1"/>
  <c r="A94" i="18"/>
  <c r="H94" i="18"/>
  <c r="I94" i="18" s="1"/>
  <c r="P91" i="18"/>
  <c r="W91" i="18"/>
  <c r="X91" i="18" s="1"/>
  <c r="A95" i="18"/>
  <c r="H95" i="18"/>
  <c r="I95" i="18" s="1"/>
  <c r="P92" i="18"/>
  <c r="W92" i="18"/>
  <c r="X92" i="18" s="1"/>
  <c r="A96" i="18"/>
  <c r="H96" i="18"/>
  <c r="I96" i="18" s="1"/>
  <c r="P93" i="18"/>
  <c r="W93" i="18"/>
  <c r="X93" i="18" s="1"/>
  <c r="A97" i="18"/>
  <c r="H97" i="18"/>
  <c r="I97" i="18" s="1"/>
  <c r="P94" i="18"/>
  <c r="W94" i="18"/>
  <c r="X94" i="18" s="1"/>
  <c r="A98" i="18"/>
  <c r="H98" i="18"/>
  <c r="I98" i="18" s="1"/>
  <c r="P95" i="18"/>
  <c r="W95" i="18"/>
  <c r="X95" i="18" s="1"/>
  <c r="A99" i="18"/>
  <c r="H99" i="18"/>
  <c r="I99" i="18" s="1"/>
  <c r="P96" i="18"/>
  <c r="W96" i="18"/>
  <c r="X96" i="18" s="1"/>
  <c r="A100" i="18"/>
  <c r="H100" i="18"/>
  <c r="I100" i="18" s="1"/>
  <c r="P97" i="18"/>
  <c r="W97" i="18"/>
  <c r="X97" i="18" s="1"/>
  <c r="A101" i="18"/>
  <c r="H101" i="18"/>
  <c r="I101" i="18" s="1"/>
  <c r="P98" i="18"/>
  <c r="W98" i="18"/>
  <c r="X98" i="18" s="1"/>
  <c r="A102" i="18"/>
  <c r="H102" i="18"/>
  <c r="I102" i="18" s="1"/>
  <c r="P99" i="18"/>
  <c r="W99" i="18"/>
  <c r="X99" i="18" s="1"/>
  <c r="A103" i="18"/>
  <c r="H103" i="18"/>
  <c r="I103" i="18" s="1"/>
  <c r="P100" i="18"/>
  <c r="W100" i="18"/>
  <c r="X100" i="18" s="1"/>
  <c r="A104" i="18"/>
  <c r="H104" i="18"/>
  <c r="I104" i="18" s="1"/>
  <c r="P101" i="18"/>
  <c r="W101" i="18"/>
  <c r="X101" i="18" s="1"/>
  <c r="A105" i="18"/>
  <c r="H105" i="18"/>
  <c r="I105" i="18" s="1"/>
  <c r="P102" i="18"/>
  <c r="W102" i="18"/>
  <c r="X102" i="18" s="1"/>
  <c r="A106" i="18"/>
  <c r="H106" i="18"/>
  <c r="I106" i="18" s="1"/>
  <c r="P103" i="18"/>
  <c r="W103" i="18"/>
  <c r="X103" i="18" s="1"/>
  <c r="A107" i="18"/>
  <c r="H107" i="18"/>
  <c r="I107" i="18" s="1"/>
  <c r="P104" i="18"/>
  <c r="W104" i="18"/>
  <c r="X104" i="18" s="1"/>
  <c r="A108" i="18"/>
  <c r="H108" i="18"/>
  <c r="I108" i="18" s="1"/>
  <c r="P105" i="18"/>
  <c r="W105" i="18"/>
  <c r="X105" i="18" s="1"/>
  <c r="A109" i="18"/>
  <c r="H109" i="18"/>
  <c r="I109" i="18" s="1"/>
  <c r="P106" i="18"/>
  <c r="W106" i="18"/>
  <c r="X106" i="18" s="1"/>
  <c r="A110" i="18"/>
  <c r="H110" i="18"/>
  <c r="I110" i="18" s="1"/>
  <c r="P107" i="18"/>
  <c r="W107" i="18"/>
  <c r="X107" i="18" s="1"/>
  <c r="A111" i="18"/>
  <c r="H111" i="18"/>
  <c r="I111" i="18" s="1"/>
  <c r="P108" i="18"/>
  <c r="W108" i="18"/>
  <c r="X108" i="18" s="1"/>
  <c r="A112" i="18"/>
  <c r="H112" i="18"/>
  <c r="I112" i="18" s="1"/>
  <c r="P109" i="18"/>
  <c r="W109" i="18"/>
  <c r="X109" i="18" s="1"/>
  <c r="A113" i="18"/>
  <c r="H113" i="18"/>
  <c r="I113" i="18" s="1"/>
  <c r="P110" i="18"/>
  <c r="W110" i="18"/>
  <c r="X110" i="18" s="1"/>
  <c r="A114" i="18"/>
  <c r="H114" i="18"/>
  <c r="I114" i="18" s="1"/>
  <c r="P111" i="18"/>
  <c r="W111" i="18"/>
  <c r="X111" i="18" s="1"/>
  <c r="A115" i="18"/>
  <c r="H115" i="18"/>
  <c r="I115" i="18" s="1"/>
  <c r="P112" i="18"/>
  <c r="W112" i="18"/>
  <c r="X112" i="18" s="1"/>
  <c r="A116" i="18"/>
  <c r="H116" i="18"/>
  <c r="I116" i="18" s="1"/>
  <c r="P113" i="18"/>
  <c r="W113" i="18"/>
  <c r="X113" i="18" s="1"/>
  <c r="A117" i="18"/>
  <c r="H117" i="18"/>
  <c r="I117" i="18" s="1"/>
  <c r="P114" i="18"/>
  <c r="W114" i="18"/>
  <c r="X114" i="18" s="1"/>
  <c r="A118" i="18"/>
  <c r="H118" i="18"/>
  <c r="I118" i="18" s="1"/>
  <c r="P115" i="18"/>
  <c r="W115" i="18"/>
  <c r="X115" i="18" s="1"/>
  <c r="A119" i="18"/>
  <c r="H119" i="18"/>
  <c r="I119" i="18" s="1"/>
  <c r="P116" i="18"/>
  <c r="W116" i="18"/>
  <c r="X116" i="18" s="1"/>
  <c r="A120" i="18"/>
  <c r="H120" i="18"/>
  <c r="I120" i="18" s="1"/>
  <c r="P117" i="18"/>
  <c r="W117" i="18"/>
  <c r="X117" i="18" s="1"/>
  <c r="A121" i="18"/>
  <c r="H121" i="18"/>
  <c r="I121" i="18" s="1"/>
  <c r="P118" i="18"/>
  <c r="W118" i="18"/>
  <c r="X118" i="18" s="1"/>
  <c r="A122" i="18"/>
  <c r="H122" i="18"/>
  <c r="I122" i="18" s="1"/>
  <c r="P119" i="18"/>
  <c r="W119" i="18"/>
  <c r="X119" i="18" s="1"/>
  <c r="A123" i="18"/>
  <c r="H123" i="18"/>
  <c r="I123" i="18" s="1"/>
  <c r="P120" i="18"/>
  <c r="W120" i="18"/>
  <c r="X120" i="18" s="1"/>
  <c r="A124" i="18"/>
  <c r="H124" i="18"/>
  <c r="I124" i="18" s="1"/>
  <c r="P121" i="18"/>
  <c r="W121" i="18"/>
  <c r="X121" i="18" s="1"/>
  <c r="A125" i="18"/>
  <c r="H125" i="18"/>
  <c r="I125" i="18" s="1"/>
  <c r="P122" i="18"/>
  <c r="W122" i="18"/>
  <c r="X122" i="18" s="1"/>
  <c r="A126" i="18"/>
  <c r="H126" i="18"/>
  <c r="I126" i="18" s="1"/>
  <c r="P123" i="18"/>
  <c r="W123" i="18"/>
  <c r="X123" i="18" s="1"/>
  <c r="A127" i="18"/>
  <c r="H127" i="18"/>
  <c r="I127" i="18" s="1"/>
  <c r="P124" i="18"/>
  <c r="W124" i="18"/>
  <c r="X124" i="18" s="1"/>
  <c r="A128" i="18"/>
  <c r="H128" i="18"/>
  <c r="I128" i="18" s="1"/>
  <c r="P125" i="18"/>
  <c r="W125" i="18"/>
  <c r="X125" i="18" s="1"/>
  <c r="A129" i="18"/>
  <c r="H129" i="18"/>
  <c r="I129" i="18" s="1"/>
  <c r="P126" i="18"/>
  <c r="W126" i="18"/>
  <c r="X126" i="18" s="1"/>
  <c r="A130" i="18"/>
  <c r="H130" i="18"/>
  <c r="I130" i="18" s="1"/>
  <c r="P127" i="18"/>
  <c r="W127" i="18"/>
  <c r="X127" i="18" s="1"/>
  <c r="A131" i="18"/>
  <c r="H131" i="18"/>
  <c r="I131" i="18" s="1"/>
  <c r="P128" i="18"/>
  <c r="W128" i="18"/>
  <c r="X128" i="18" s="1"/>
  <c r="A132" i="18"/>
  <c r="H132" i="18"/>
  <c r="I132" i="18" s="1"/>
  <c r="P129" i="18"/>
  <c r="W129" i="18"/>
  <c r="X129" i="18" s="1"/>
  <c r="A133" i="18"/>
  <c r="H133" i="18"/>
  <c r="I133" i="18" s="1"/>
  <c r="P130" i="18"/>
  <c r="W130" i="18"/>
  <c r="X130" i="18" s="1"/>
  <c r="A134" i="18"/>
  <c r="H134" i="18"/>
  <c r="I134" i="18" s="1"/>
  <c r="P131" i="18"/>
  <c r="W131" i="18"/>
  <c r="X131" i="18" s="1"/>
  <c r="A135" i="18"/>
  <c r="H135" i="18"/>
  <c r="I135" i="18" s="1"/>
  <c r="P132" i="18"/>
  <c r="W132" i="18"/>
  <c r="X132" i="18" s="1"/>
  <c r="A136" i="18"/>
  <c r="H136" i="18"/>
  <c r="I136" i="18" s="1"/>
  <c r="P133" i="18"/>
  <c r="W133" i="18"/>
  <c r="X133" i="18" s="1"/>
  <c r="A137" i="18"/>
  <c r="H137" i="18"/>
  <c r="I137" i="18" s="1"/>
  <c r="P134" i="18"/>
  <c r="W134" i="18"/>
  <c r="X134" i="18" s="1"/>
  <c r="A138" i="18"/>
  <c r="H138" i="18"/>
  <c r="I138" i="18" s="1"/>
  <c r="P135" i="18"/>
  <c r="W135" i="18"/>
  <c r="X135" i="18" s="1"/>
  <c r="A139" i="18"/>
  <c r="H139" i="18"/>
  <c r="I139" i="18" s="1"/>
  <c r="P136" i="18"/>
  <c r="W136" i="18"/>
  <c r="X136" i="18" s="1"/>
  <c r="A140" i="18"/>
  <c r="H140" i="18"/>
  <c r="I140" i="18" s="1"/>
  <c r="P137" i="18"/>
  <c r="W137" i="18"/>
  <c r="X137" i="18" s="1"/>
  <c r="A141" i="18"/>
  <c r="H141" i="18"/>
  <c r="I141" i="18" s="1"/>
  <c r="P138" i="18"/>
  <c r="W138" i="18"/>
  <c r="X138" i="18" s="1"/>
  <c r="A142" i="18"/>
  <c r="H142" i="18"/>
  <c r="I142" i="18" s="1"/>
  <c r="P139" i="18"/>
  <c r="W139" i="18"/>
  <c r="X139" i="18" s="1"/>
  <c r="A143" i="18"/>
  <c r="H143" i="18"/>
  <c r="I143" i="18" s="1"/>
  <c r="P140" i="18"/>
  <c r="W140" i="18"/>
  <c r="X140" i="18" s="1"/>
  <c r="A144" i="18"/>
  <c r="H144" i="18"/>
  <c r="I144" i="18" s="1"/>
  <c r="P141" i="18"/>
  <c r="W141" i="18"/>
  <c r="X141" i="18" s="1"/>
  <c r="A145" i="18"/>
  <c r="H145" i="18"/>
  <c r="I145" i="18" s="1"/>
  <c r="P142" i="18"/>
  <c r="W142" i="18"/>
  <c r="X142" i="18" s="1"/>
  <c r="A146" i="18"/>
  <c r="H146" i="18"/>
  <c r="I146" i="18" s="1"/>
  <c r="P143" i="18"/>
  <c r="W143" i="18"/>
  <c r="X143" i="18" s="1"/>
  <c r="A147" i="18"/>
  <c r="H147" i="18"/>
  <c r="I147" i="18" s="1"/>
  <c r="P144" i="18"/>
  <c r="W144" i="18"/>
  <c r="X144" i="18" s="1"/>
  <c r="A148" i="18"/>
  <c r="H148" i="18"/>
  <c r="I148" i="18" s="1"/>
  <c r="P145" i="18"/>
  <c r="W145" i="18"/>
  <c r="X145" i="18" s="1"/>
  <c r="A149" i="18"/>
  <c r="H149" i="18"/>
  <c r="I149" i="18" s="1"/>
  <c r="P146" i="18"/>
  <c r="W146" i="18"/>
  <c r="X146" i="18" s="1"/>
  <c r="A150" i="18"/>
  <c r="H150" i="18"/>
  <c r="I150" i="18" s="1"/>
  <c r="P147" i="18"/>
  <c r="W147" i="18"/>
  <c r="X147" i="18" s="1"/>
  <c r="A151" i="18"/>
  <c r="H151" i="18"/>
  <c r="I151" i="18" s="1"/>
  <c r="P148" i="18"/>
  <c r="W148" i="18"/>
  <c r="X148" i="18" s="1"/>
  <c r="A152" i="18"/>
  <c r="H152" i="18"/>
  <c r="I152" i="18" s="1"/>
  <c r="P149" i="18"/>
  <c r="W149" i="18"/>
  <c r="X149" i="18" s="1"/>
  <c r="A153" i="18"/>
  <c r="H153" i="18"/>
  <c r="I153" i="18" s="1"/>
  <c r="P150" i="18"/>
  <c r="W150" i="18"/>
  <c r="X150" i="18" s="1"/>
  <c r="A154" i="18"/>
  <c r="H154" i="18"/>
  <c r="I154" i="18" s="1"/>
  <c r="P151" i="18"/>
  <c r="W151" i="18"/>
  <c r="X151" i="18" s="1"/>
  <c r="A155" i="18"/>
  <c r="H155" i="18"/>
  <c r="I155" i="18"/>
  <c r="P152" i="18"/>
  <c r="W152" i="18"/>
  <c r="X152" i="18" s="1"/>
  <c r="A156" i="18"/>
  <c r="H156" i="18"/>
  <c r="I156" i="18" s="1"/>
  <c r="P153" i="18"/>
  <c r="W153" i="18"/>
  <c r="X153" i="18" s="1"/>
  <c r="A157" i="18"/>
  <c r="H157" i="18"/>
  <c r="I157" i="18" s="1"/>
  <c r="P154" i="18"/>
  <c r="W154" i="18"/>
  <c r="X154" i="18" s="1"/>
  <c r="A158" i="18"/>
  <c r="H158" i="18"/>
  <c r="I158" i="18" s="1"/>
  <c r="P155" i="18"/>
  <c r="W155" i="18"/>
  <c r="X155" i="18" s="1"/>
  <c r="A159" i="18"/>
  <c r="H159" i="18"/>
  <c r="I159" i="18" s="1"/>
  <c r="P156" i="18"/>
  <c r="W156" i="18"/>
  <c r="X156" i="18" s="1"/>
  <c r="A160" i="18"/>
  <c r="H160" i="18"/>
  <c r="I160" i="18" s="1"/>
  <c r="P157" i="18"/>
  <c r="W157" i="18"/>
  <c r="X157" i="18" s="1"/>
  <c r="A161" i="18"/>
  <c r="H161" i="18"/>
  <c r="I161" i="18" s="1"/>
  <c r="P158" i="18"/>
  <c r="W158" i="18"/>
  <c r="X158" i="18" s="1"/>
  <c r="A162" i="18"/>
  <c r="H162" i="18"/>
  <c r="I162" i="18" s="1"/>
  <c r="P159" i="18"/>
  <c r="W159" i="18"/>
  <c r="X159" i="18" s="1"/>
  <c r="A163" i="18"/>
  <c r="H163" i="18"/>
  <c r="I163" i="18" s="1"/>
  <c r="P160" i="18"/>
  <c r="W160" i="18"/>
  <c r="X160" i="18" s="1"/>
  <c r="A164" i="18"/>
  <c r="H164" i="18"/>
  <c r="I164" i="18" s="1"/>
  <c r="P161" i="18"/>
  <c r="W161" i="18"/>
  <c r="X161" i="18" s="1"/>
  <c r="A165" i="18"/>
  <c r="H165" i="18"/>
  <c r="I165" i="18" s="1"/>
  <c r="P162" i="18"/>
  <c r="W162" i="18"/>
  <c r="X162" i="18" s="1"/>
  <c r="A166" i="18"/>
  <c r="H166" i="18"/>
  <c r="I166" i="18" s="1"/>
  <c r="P163" i="18"/>
  <c r="W163" i="18"/>
  <c r="X163" i="18" s="1"/>
  <c r="A167" i="18"/>
  <c r="H167" i="18"/>
  <c r="I167" i="18" s="1"/>
  <c r="P164" i="18"/>
  <c r="W164" i="18"/>
  <c r="X164" i="18" s="1"/>
  <c r="A168" i="18"/>
  <c r="H168" i="18"/>
  <c r="I168" i="18" s="1"/>
  <c r="P165" i="18"/>
  <c r="W165" i="18"/>
  <c r="X165" i="18" s="1"/>
  <c r="A169" i="18"/>
  <c r="H169" i="18"/>
  <c r="I169" i="18" s="1"/>
  <c r="P166" i="18"/>
  <c r="W166" i="18"/>
  <c r="X166" i="18" s="1"/>
  <c r="A170" i="18"/>
  <c r="H170" i="18"/>
  <c r="I170" i="18" s="1"/>
  <c r="P167" i="18"/>
  <c r="W167" i="18"/>
  <c r="X167" i="18" s="1"/>
  <c r="A171" i="18"/>
  <c r="H171" i="18"/>
  <c r="I171" i="18" s="1"/>
  <c r="P168" i="18"/>
  <c r="W168" i="18"/>
  <c r="X168" i="18" s="1"/>
  <c r="A172" i="18"/>
  <c r="H172" i="18"/>
  <c r="I172" i="18" s="1"/>
  <c r="P169" i="18"/>
  <c r="W169" i="18"/>
  <c r="X169" i="18"/>
  <c r="A173" i="18"/>
  <c r="H173" i="18"/>
  <c r="I173" i="18" s="1"/>
  <c r="P170" i="18"/>
  <c r="W170" i="18"/>
  <c r="X170" i="18" s="1"/>
  <c r="A174" i="18"/>
  <c r="H174" i="18"/>
  <c r="I174" i="18" s="1"/>
  <c r="P171" i="18"/>
  <c r="W171" i="18"/>
  <c r="X171" i="18" s="1"/>
  <c r="A175" i="18"/>
  <c r="H175" i="18"/>
  <c r="I175" i="18" s="1"/>
  <c r="P172" i="18"/>
  <c r="W172" i="18"/>
  <c r="X172" i="18" s="1"/>
  <c r="A176" i="18"/>
  <c r="H176" i="18"/>
  <c r="I176" i="18" s="1"/>
  <c r="P173" i="18"/>
  <c r="W173" i="18"/>
  <c r="X173" i="18" s="1"/>
  <c r="A177" i="18"/>
  <c r="H177" i="18"/>
  <c r="I177" i="18" s="1"/>
  <c r="P174" i="18"/>
  <c r="W174" i="18"/>
  <c r="X174" i="18" s="1"/>
  <c r="A178" i="18"/>
  <c r="H178" i="18"/>
  <c r="I178" i="18" s="1"/>
  <c r="P175" i="18"/>
  <c r="W175" i="18"/>
  <c r="X175" i="18" s="1"/>
  <c r="A179" i="18"/>
  <c r="H179" i="18"/>
  <c r="I179" i="18" s="1"/>
  <c r="P176" i="18"/>
  <c r="W176" i="18"/>
  <c r="X176" i="18" s="1"/>
  <c r="A180" i="18"/>
  <c r="H180" i="18"/>
  <c r="I180" i="18" s="1"/>
  <c r="P177" i="18"/>
  <c r="W177" i="18"/>
  <c r="X177" i="18" s="1"/>
  <c r="A181" i="18"/>
  <c r="H181" i="18"/>
  <c r="I181" i="18" s="1"/>
  <c r="P178" i="18"/>
  <c r="W178" i="18"/>
  <c r="X178" i="18" s="1"/>
  <c r="A182" i="18"/>
  <c r="H182" i="18"/>
  <c r="I182" i="18" s="1"/>
  <c r="P179" i="18"/>
  <c r="W179" i="18"/>
  <c r="X179" i="18" s="1"/>
  <c r="A183" i="18"/>
  <c r="H183" i="18"/>
  <c r="I183" i="18" s="1"/>
  <c r="P180" i="18"/>
  <c r="W180" i="18"/>
  <c r="X180" i="18" s="1"/>
  <c r="A184" i="18"/>
  <c r="H184" i="18"/>
  <c r="I184" i="18" s="1"/>
  <c r="P181" i="18"/>
  <c r="W181" i="18"/>
  <c r="X181" i="18" s="1"/>
  <c r="A185" i="18"/>
  <c r="H185" i="18"/>
  <c r="I185" i="18" s="1"/>
  <c r="P182" i="18"/>
  <c r="W182" i="18"/>
  <c r="X182" i="18" s="1"/>
  <c r="A186" i="18"/>
  <c r="H186" i="18"/>
  <c r="I186" i="18" s="1"/>
  <c r="P183" i="18"/>
  <c r="W183" i="18"/>
  <c r="X183" i="18" s="1"/>
  <c r="A187" i="18"/>
  <c r="H187" i="18"/>
  <c r="I187" i="18" s="1"/>
  <c r="P184" i="18"/>
  <c r="W184" i="18"/>
  <c r="X184" i="18" s="1"/>
  <c r="A188" i="18"/>
  <c r="H188" i="18"/>
  <c r="I188" i="18"/>
  <c r="P185" i="18"/>
  <c r="W185" i="18"/>
  <c r="X185" i="18" s="1"/>
  <c r="A189" i="18"/>
  <c r="H189" i="18"/>
  <c r="I189" i="18" s="1"/>
  <c r="P186" i="18"/>
  <c r="W186" i="18"/>
  <c r="X186" i="18" s="1"/>
  <c r="A190" i="18"/>
  <c r="H190" i="18"/>
  <c r="I190" i="18" s="1"/>
  <c r="P187" i="18"/>
  <c r="W187" i="18"/>
  <c r="X187" i="18" s="1"/>
  <c r="A191" i="18"/>
  <c r="H191" i="18"/>
  <c r="I191" i="18" s="1"/>
  <c r="P188" i="18"/>
  <c r="W188" i="18"/>
  <c r="X188" i="18" s="1"/>
  <c r="A192" i="18"/>
  <c r="H192" i="18"/>
  <c r="I192" i="18" s="1"/>
  <c r="P189" i="18"/>
  <c r="W189" i="18"/>
  <c r="X189" i="18" s="1"/>
  <c r="A193" i="18"/>
  <c r="H193" i="18"/>
  <c r="I193" i="18" s="1"/>
  <c r="P190" i="18"/>
  <c r="W190" i="18"/>
  <c r="X190" i="18" s="1"/>
  <c r="A194" i="18"/>
  <c r="H194" i="18"/>
  <c r="I194" i="18" s="1"/>
  <c r="P191" i="18"/>
  <c r="W191" i="18"/>
  <c r="X191" i="18" s="1"/>
  <c r="A195" i="18"/>
  <c r="H195" i="18"/>
  <c r="I195" i="18" s="1"/>
  <c r="P192" i="18"/>
  <c r="W192" i="18"/>
  <c r="X192" i="18" s="1"/>
  <c r="A196" i="18"/>
  <c r="H196" i="18"/>
  <c r="I196" i="18" s="1"/>
  <c r="P193" i="18"/>
  <c r="W193" i="18"/>
  <c r="X193" i="18" s="1"/>
  <c r="A197" i="18"/>
  <c r="H197" i="18"/>
  <c r="I197" i="18" s="1"/>
  <c r="P194" i="18"/>
  <c r="W194" i="18"/>
  <c r="X194" i="18" s="1"/>
  <c r="A198" i="18"/>
  <c r="H198" i="18"/>
  <c r="I198" i="18" s="1"/>
  <c r="P195" i="18"/>
  <c r="W195" i="18"/>
  <c r="X195" i="18" s="1"/>
  <c r="A199" i="18"/>
  <c r="H199" i="18"/>
  <c r="I199" i="18" s="1"/>
  <c r="P196" i="18"/>
  <c r="W196" i="18"/>
  <c r="X196" i="18" s="1"/>
  <c r="A200" i="18"/>
  <c r="H200" i="18"/>
  <c r="I200" i="18" s="1"/>
  <c r="P197" i="18"/>
  <c r="W197" i="18"/>
  <c r="X197" i="18" s="1"/>
  <c r="A201" i="18"/>
  <c r="H201" i="18"/>
  <c r="I201" i="18" s="1"/>
  <c r="P198" i="18"/>
  <c r="W198" i="18"/>
  <c r="X198" i="18" s="1"/>
  <c r="A202" i="18"/>
  <c r="H202" i="18"/>
  <c r="I202" i="18" s="1"/>
  <c r="P199" i="18"/>
  <c r="W199" i="18"/>
  <c r="X199" i="18" s="1"/>
  <c r="A203" i="18"/>
  <c r="H203" i="18"/>
  <c r="I203" i="18" s="1"/>
  <c r="P200" i="18"/>
  <c r="W200" i="18"/>
  <c r="X200" i="18" s="1"/>
  <c r="A204" i="18"/>
  <c r="H204" i="18"/>
  <c r="I204" i="18"/>
  <c r="P201" i="18"/>
  <c r="W201" i="18"/>
  <c r="X201" i="18" s="1"/>
  <c r="A205" i="18"/>
  <c r="H205" i="18"/>
  <c r="I205" i="18" s="1"/>
  <c r="P202" i="18"/>
  <c r="W202" i="18"/>
  <c r="X202" i="18" s="1"/>
  <c r="A206" i="18"/>
  <c r="H206" i="18"/>
  <c r="I206" i="18" s="1"/>
  <c r="P203" i="18"/>
  <c r="W203" i="18"/>
  <c r="X203" i="18" s="1"/>
  <c r="A207" i="18"/>
  <c r="H207" i="18"/>
  <c r="I207" i="18" s="1"/>
  <c r="P204" i="18"/>
  <c r="W204" i="18"/>
  <c r="X204" i="18" s="1"/>
  <c r="A208" i="18"/>
  <c r="H208" i="18"/>
  <c r="I208" i="18" s="1"/>
  <c r="P205" i="18"/>
  <c r="W205" i="18"/>
  <c r="X205" i="18" s="1"/>
  <c r="A209" i="18"/>
  <c r="H209" i="18"/>
  <c r="I209" i="18" s="1"/>
  <c r="P206" i="18"/>
  <c r="W206" i="18"/>
  <c r="X206" i="18" s="1"/>
  <c r="A210" i="18"/>
  <c r="H210" i="18"/>
  <c r="I210" i="18" s="1"/>
  <c r="P207" i="18"/>
  <c r="W207" i="18"/>
  <c r="X207" i="18" s="1"/>
  <c r="A211" i="18"/>
  <c r="H211" i="18"/>
  <c r="I211" i="18" s="1"/>
  <c r="P208" i="18"/>
  <c r="W208" i="18"/>
  <c r="X208" i="18" s="1"/>
  <c r="A212" i="18"/>
  <c r="H212" i="18"/>
  <c r="I212" i="18" s="1"/>
  <c r="P209" i="18"/>
  <c r="W209" i="18"/>
  <c r="X209" i="18" s="1"/>
  <c r="A213" i="18"/>
  <c r="H213" i="18"/>
  <c r="I213" i="18" s="1"/>
  <c r="P210" i="18"/>
  <c r="W210" i="18"/>
  <c r="X210" i="18" s="1"/>
  <c r="A214" i="18"/>
  <c r="H214" i="18"/>
  <c r="I214" i="18" s="1"/>
  <c r="P211" i="18"/>
  <c r="W211" i="18"/>
  <c r="X211" i="18" s="1"/>
  <c r="A215" i="18"/>
  <c r="H215" i="18"/>
  <c r="I215" i="18" s="1"/>
  <c r="P212" i="18"/>
  <c r="W212" i="18"/>
  <c r="X212" i="18" s="1"/>
  <c r="A216" i="18"/>
  <c r="H216" i="18"/>
  <c r="I216" i="18" s="1"/>
  <c r="P213" i="18"/>
  <c r="W213" i="18"/>
  <c r="X213" i="18" s="1"/>
  <c r="A217" i="18"/>
  <c r="H217" i="18"/>
  <c r="I217" i="18" s="1"/>
  <c r="P214" i="18"/>
  <c r="W214" i="18"/>
  <c r="X214" i="18" s="1"/>
  <c r="A218" i="18"/>
  <c r="H218" i="18"/>
  <c r="I218" i="18" s="1"/>
  <c r="P215" i="18"/>
  <c r="W215" i="18"/>
  <c r="X215" i="18" s="1"/>
  <c r="A219" i="18"/>
  <c r="H219" i="18"/>
  <c r="I219" i="18" s="1"/>
  <c r="P216" i="18"/>
  <c r="W216" i="18"/>
  <c r="X216" i="18" s="1"/>
  <c r="A220" i="18"/>
  <c r="H220" i="18"/>
  <c r="I220" i="18"/>
  <c r="P217" i="18"/>
  <c r="W217" i="18"/>
  <c r="X217" i="18" s="1"/>
  <c r="A221" i="18"/>
  <c r="H221" i="18"/>
  <c r="I221" i="18" s="1"/>
  <c r="P218" i="18"/>
  <c r="W218" i="18"/>
  <c r="X218" i="18" s="1"/>
  <c r="A222" i="18"/>
  <c r="H222" i="18"/>
  <c r="I222" i="18" s="1"/>
  <c r="P219" i="18"/>
  <c r="W219" i="18"/>
  <c r="X219" i="18" s="1"/>
  <c r="A223" i="18"/>
  <c r="H223" i="18"/>
  <c r="I223" i="18" s="1"/>
  <c r="P220" i="18"/>
  <c r="W220" i="18"/>
  <c r="X220" i="18" s="1"/>
  <c r="A224" i="18"/>
  <c r="H224" i="18"/>
  <c r="I224" i="18" s="1"/>
  <c r="P221" i="18"/>
  <c r="W221" i="18"/>
  <c r="X221" i="18" s="1"/>
  <c r="A225" i="18"/>
  <c r="H225" i="18"/>
  <c r="I225" i="18"/>
  <c r="P222" i="18"/>
  <c r="W222" i="18"/>
  <c r="X222" i="18" s="1"/>
  <c r="A226" i="18"/>
  <c r="H226" i="18"/>
  <c r="I226" i="18" s="1"/>
  <c r="P223" i="18"/>
  <c r="W223" i="18"/>
  <c r="X223" i="18" s="1"/>
  <c r="A227" i="18"/>
  <c r="H227" i="18"/>
  <c r="I227" i="18" s="1"/>
  <c r="P224" i="18"/>
  <c r="W224" i="18"/>
  <c r="X224" i="18" s="1"/>
  <c r="A228" i="18"/>
  <c r="H228" i="18"/>
  <c r="I228" i="18" s="1"/>
  <c r="P225" i="18"/>
  <c r="W225" i="18"/>
  <c r="X225" i="18" s="1"/>
  <c r="A229" i="18"/>
  <c r="H229" i="18"/>
  <c r="I229" i="18" s="1"/>
  <c r="P226" i="18"/>
  <c r="W226" i="18"/>
  <c r="X226" i="18" s="1"/>
  <c r="A230" i="18"/>
  <c r="H230" i="18"/>
  <c r="I230" i="18" s="1"/>
  <c r="P227" i="18"/>
  <c r="W227" i="18"/>
  <c r="X227" i="18" s="1"/>
  <c r="A231" i="18"/>
  <c r="H231" i="18"/>
  <c r="I231" i="18" s="1"/>
  <c r="P228" i="18"/>
  <c r="W228" i="18"/>
  <c r="X228" i="18" s="1"/>
  <c r="A232" i="18"/>
  <c r="H232" i="18"/>
  <c r="I232" i="18" s="1"/>
  <c r="P229" i="18"/>
  <c r="W229" i="18"/>
  <c r="X229" i="18" s="1"/>
  <c r="A233" i="18"/>
  <c r="H233" i="18"/>
  <c r="I233" i="18" s="1"/>
  <c r="P230" i="18"/>
  <c r="W230" i="18"/>
  <c r="X230" i="18" s="1"/>
  <c r="A234" i="18"/>
  <c r="H234" i="18"/>
  <c r="I234" i="18" s="1"/>
  <c r="P231" i="18"/>
  <c r="W231" i="18"/>
  <c r="X231" i="18" s="1"/>
  <c r="A235" i="18"/>
  <c r="H235" i="18"/>
  <c r="I235" i="18" s="1"/>
  <c r="P232" i="18"/>
  <c r="W232" i="18"/>
  <c r="X232" i="18" s="1"/>
  <c r="A236" i="18"/>
  <c r="H236" i="18"/>
  <c r="I236" i="18" s="1"/>
  <c r="P233" i="18"/>
  <c r="W233" i="18"/>
  <c r="X233" i="18" s="1"/>
  <c r="A237" i="18"/>
  <c r="H237" i="18"/>
  <c r="I237" i="18" s="1"/>
  <c r="P234" i="18"/>
  <c r="W234" i="18"/>
  <c r="X234" i="18" s="1"/>
  <c r="A238" i="18"/>
  <c r="H238" i="18"/>
  <c r="I238" i="18" s="1"/>
  <c r="P235" i="18"/>
  <c r="W235" i="18"/>
  <c r="X235" i="18" s="1"/>
  <c r="A239" i="18"/>
  <c r="H239" i="18"/>
  <c r="I239" i="18" s="1"/>
  <c r="P236" i="18"/>
  <c r="W236" i="18"/>
  <c r="X236" i="18" s="1"/>
  <c r="A240" i="18"/>
  <c r="H240" i="18"/>
  <c r="I240" i="18" s="1"/>
  <c r="P237" i="18"/>
  <c r="W237" i="18"/>
  <c r="X237" i="18" s="1"/>
  <c r="A241" i="18"/>
  <c r="H241" i="18"/>
  <c r="I241" i="18"/>
  <c r="P238" i="18"/>
  <c r="W238" i="18"/>
  <c r="X238" i="18" s="1"/>
  <c r="A242" i="18"/>
  <c r="H242" i="18"/>
  <c r="I242" i="18" s="1"/>
  <c r="P239" i="18"/>
  <c r="W239" i="18"/>
  <c r="X239" i="18" s="1"/>
  <c r="A243" i="18"/>
  <c r="H243" i="18"/>
  <c r="I243" i="18" s="1"/>
  <c r="P240" i="18"/>
  <c r="W240" i="18"/>
  <c r="X240" i="18" s="1"/>
  <c r="A244" i="18"/>
  <c r="H244" i="18"/>
  <c r="I244" i="18" s="1"/>
  <c r="P241" i="18"/>
  <c r="W241" i="18"/>
  <c r="X241" i="18" s="1"/>
  <c r="A245" i="18"/>
  <c r="H245" i="18"/>
  <c r="I245" i="18" s="1"/>
  <c r="P242" i="18"/>
  <c r="W242" i="18"/>
  <c r="X242" i="18" s="1"/>
  <c r="A246" i="18"/>
  <c r="H246" i="18"/>
  <c r="I246" i="18" s="1"/>
  <c r="P243" i="18"/>
  <c r="W243" i="18"/>
  <c r="X243" i="18" s="1"/>
  <c r="A247" i="18"/>
  <c r="H247" i="18"/>
  <c r="I247" i="18" s="1"/>
  <c r="P244" i="18"/>
  <c r="W244" i="18"/>
  <c r="X244" i="18" s="1"/>
  <c r="A248" i="18"/>
  <c r="H248" i="18"/>
  <c r="I248" i="18" s="1"/>
  <c r="P245" i="18"/>
  <c r="W245" i="18"/>
  <c r="X245" i="18" s="1"/>
  <c r="A249" i="18"/>
  <c r="H249" i="18"/>
  <c r="I249" i="18" s="1"/>
  <c r="P246" i="18"/>
  <c r="W246" i="18"/>
  <c r="X246" i="18" s="1"/>
  <c r="A250" i="18"/>
  <c r="H250" i="18"/>
  <c r="I250" i="18" s="1"/>
  <c r="P247" i="18"/>
  <c r="W247" i="18"/>
  <c r="X247" i="18" s="1"/>
  <c r="A251" i="18"/>
  <c r="H251" i="18"/>
  <c r="I251" i="18" s="1"/>
  <c r="P248" i="18"/>
  <c r="W248" i="18"/>
  <c r="X248" i="18" s="1"/>
  <c r="A252" i="18"/>
  <c r="H252" i="18"/>
  <c r="I252" i="18"/>
  <c r="P249" i="18"/>
  <c r="W249" i="18"/>
  <c r="X249" i="18" s="1"/>
  <c r="A253" i="18"/>
  <c r="H253" i="18"/>
  <c r="I253" i="18" s="1"/>
  <c r="P250" i="18"/>
  <c r="W250" i="18"/>
  <c r="X250" i="18" s="1"/>
  <c r="A254" i="18"/>
  <c r="H254" i="18"/>
  <c r="I254" i="18" s="1"/>
  <c r="P251" i="18"/>
  <c r="W251" i="18"/>
  <c r="X251" i="18" s="1"/>
  <c r="A255" i="18"/>
  <c r="H255" i="18"/>
  <c r="I255" i="18" s="1"/>
  <c r="P252" i="18"/>
  <c r="W252" i="18"/>
  <c r="X252" i="18" s="1"/>
  <c r="A256" i="18"/>
  <c r="H256" i="18"/>
  <c r="I256" i="18" s="1"/>
  <c r="P253" i="18"/>
  <c r="W253" i="18"/>
  <c r="X253" i="18" s="1"/>
  <c r="A257" i="18"/>
  <c r="H257" i="18"/>
  <c r="I257" i="18" s="1"/>
  <c r="P254" i="18"/>
  <c r="W254" i="18"/>
  <c r="X254" i="18" s="1"/>
  <c r="A258" i="18"/>
  <c r="H258" i="18"/>
  <c r="I258" i="18" s="1"/>
  <c r="P255" i="18"/>
  <c r="W255" i="18"/>
  <c r="X255" i="18" s="1"/>
  <c r="A259" i="18"/>
  <c r="H259" i="18"/>
  <c r="I259" i="18" s="1"/>
  <c r="P256" i="18"/>
  <c r="W256" i="18"/>
  <c r="X256" i="18" s="1"/>
  <c r="A260" i="18"/>
  <c r="H260" i="18"/>
  <c r="I260" i="18" s="1"/>
  <c r="P257" i="18"/>
  <c r="W257" i="18"/>
  <c r="X257" i="18" s="1"/>
  <c r="A261" i="18"/>
  <c r="H261" i="18"/>
  <c r="I261" i="18" s="1"/>
  <c r="P258" i="18"/>
  <c r="W258" i="18"/>
  <c r="X258" i="18" s="1"/>
  <c r="A262" i="18"/>
  <c r="H262" i="18"/>
  <c r="I262" i="18" s="1"/>
  <c r="P259" i="18"/>
  <c r="W259" i="18"/>
  <c r="X259" i="18" s="1"/>
  <c r="A263" i="18"/>
  <c r="H263" i="18"/>
  <c r="I263" i="18" s="1"/>
  <c r="P260" i="18"/>
  <c r="W260" i="18"/>
  <c r="X260" i="18" s="1"/>
  <c r="A264" i="18"/>
  <c r="H264" i="18"/>
  <c r="I264" i="18"/>
  <c r="P261" i="18"/>
  <c r="W261" i="18"/>
  <c r="X261" i="18" s="1"/>
  <c r="A265" i="18"/>
  <c r="H265" i="18"/>
  <c r="I265" i="18" s="1"/>
  <c r="P262" i="18"/>
  <c r="W262" i="18"/>
  <c r="X262" i="18" s="1"/>
  <c r="A266" i="18"/>
  <c r="H266" i="18"/>
  <c r="I266" i="18" s="1"/>
  <c r="P263" i="18"/>
  <c r="W263" i="18"/>
  <c r="X263" i="18" s="1"/>
  <c r="A267" i="18"/>
  <c r="H267" i="18"/>
  <c r="I267" i="18" s="1"/>
  <c r="P264" i="18"/>
  <c r="W264" i="18"/>
  <c r="X264" i="18" s="1"/>
  <c r="A268" i="18"/>
  <c r="H268" i="18"/>
  <c r="I268" i="18"/>
  <c r="P265" i="18"/>
  <c r="W265" i="18"/>
  <c r="X265" i="18" s="1"/>
  <c r="A269" i="18"/>
  <c r="H269" i="18"/>
  <c r="I269" i="18" s="1"/>
  <c r="P266" i="18"/>
  <c r="W266" i="18"/>
  <c r="X266" i="18" s="1"/>
  <c r="A270" i="18"/>
  <c r="H270" i="18"/>
  <c r="I270" i="18" s="1"/>
  <c r="P267" i="18"/>
  <c r="W267" i="18"/>
  <c r="X267" i="18" s="1"/>
  <c r="A271" i="18"/>
  <c r="H271" i="18"/>
  <c r="I271" i="18" s="1"/>
  <c r="P268" i="18"/>
  <c r="W268" i="18"/>
  <c r="X268" i="18" s="1"/>
  <c r="A272" i="18"/>
  <c r="H272" i="18"/>
  <c r="I272" i="18" s="1"/>
  <c r="P269" i="18"/>
  <c r="W269" i="18"/>
  <c r="X269" i="18" s="1"/>
  <c r="A273" i="18"/>
  <c r="H273" i="18"/>
  <c r="I273" i="18"/>
  <c r="P270" i="18"/>
  <c r="W270" i="18"/>
  <c r="X270" i="18" s="1"/>
  <c r="A274" i="18"/>
  <c r="H274" i="18"/>
  <c r="I274" i="18" s="1"/>
  <c r="P271" i="18"/>
  <c r="W271" i="18"/>
  <c r="X271" i="18" s="1"/>
  <c r="A275" i="18"/>
  <c r="H275" i="18"/>
  <c r="I275" i="18" s="1"/>
  <c r="P272" i="18"/>
  <c r="W272" i="18"/>
  <c r="X272" i="18" s="1"/>
  <c r="A276" i="18"/>
  <c r="H276" i="18"/>
  <c r="I276" i="18" s="1"/>
  <c r="P273" i="18"/>
  <c r="W273" i="18"/>
  <c r="X273" i="18" s="1"/>
  <c r="A277" i="18"/>
  <c r="H277" i="18"/>
  <c r="I277" i="18" s="1"/>
  <c r="P274" i="18"/>
  <c r="W274" i="18"/>
  <c r="X274" i="18" s="1"/>
  <c r="A278" i="18"/>
  <c r="H278" i="18"/>
  <c r="I278" i="18" s="1"/>
  <c r="P275" i="18"/>
  <c r="W275" i="18"/>
  <c r="X275" i="18" s="1"/>
  <c r="A279" i="18"/>
  <c r="H279" i="18"/>
  <c r="I279" i="18" s="1"/>
  <c r="P276" i="18"/>
  <c r="W276" i="18"/>
  <c r="X276" i="18" s="1"/>
  <c r="A280" i="18"/>
  <c r="H280" i="18"/>
  <c r="I280" i="18" s="1"/>
  <c r="P277" i="18"/>
  <c r="W277" i="18"/>
  <c r="X277" i="18" s="1"/>
  <c r="A281" i="18"/>
  <c r="H281" i="18"/>
  <c r="I281" i="18"/>
  <c r="P278" i="18"/>
  <c r="W278" i="18"/>
  <c r="X278" i="18" s="1"/>
  <c r="A282" i="18"/>
  <c r="H282" i="18"/>
  <c r="I282" i="18" s="1"/>
  <c r="P279" i="18"/>
  <c r="W279" i="18"/>
  <c r="X279" i="18" s="1"/>
  <c r="A283" i="18"/>
  <c r="H283" i="18"/>
  <c r="I283" i="18" s="1"/>
  <c r="P280" i="18"/>
  <c r="W280" i="18"/>
  <c r="X280" i="18" s="1"/>
  <c r="A284" i="18"/>
  <c r="H284" i="18"/>
  <c r="I284" i="18" s="1"/>
  <c r="P281" i="18"/>
  <c r="W281" i="18"/>
  <c r="X281" i="18" s="1"/>
  <c r="A285" i="18"/>
  <c r="H285" i="18"/>
  <c r="I285" i="18"/>
  <c r="P282" i="18"/>
  <c r="W282" i="18"/>
  <c r="X282" i="18" s="1"/>
  <c r="A286" i="18"/>
  <c r="H286" i="18"/>
  <c r="I286" i="18" s="1"/>
  <c r="P283" i="18"/>
  <c r="W283" i="18"/>
  <c r="X283" i="18" s="1"/>
  <c r="A287" i="18"/>
  <c r="H287" i="18"/>
  <c r="I287" i="18" s="1"/>
  <c r="P284" i="18"/>
  <c r="W284" i="18"/>
  <c r="X284" i="18" s="1"/>
  <c r="A288" i="18"/>
  <c r="H288" i="18"/>
  <c r="I288" i="18" s="1"/>
  <c r="P285" i="18"/>
  <c r="W285" i="18"/>
  <c r="X285" i="18" s="1"/>
  <c r="A289" i="18"/>
  <c r="H289" i="18"/>
  <c r="I289" i="18" s="1"/>
  <c r="P286" i="18"/>
  <c r="W286" i="18"/>
  <c r="X286" i="18" s="1"/>
  <c r="A290" i="18"/>
  <c r="H290" i="18"/>
  <c r="I290" i="18" s="1"/>
  <c r="P287" i="18"/>
  <c r="W287" i="18"/>
  <c r="X287" i="18" s="1"/>
  <c r="A291" i="18"/>
  <c r="H291" i="18"/>
  <c r="I291" i="18" s="1"/>
  <c r="P288" i="18"/>
  <c r="W288" i="18"/>
  <c r="X288" i="18" s="1"/>
  <c r="A292" i="18"/>
  <c r="H292" i="18"/>
  <c r="I292" i="18" s="1"/>
  <c r="P289" i="18"/>
  <c r="W289" i="18"/>
  <c r="X289" i="18" s="1"/>
  <c r="A293" i="18"/>
  <c r="H293" i="18"/>
  <c r="I293" i="18" s="1"/>
  <c r="P290" i="18"/>
  <c r="W290" i="18"/>
  <c r="X290" i="18" s="1"/>
  <c r="A294" i="18"/>
  <c r="H294" i="18"/>
  <c r="I294" i="18" s="1"/>
  <c r="P291" i="18"/>
  <c r="W291" i="18"/>
  <c r="X291" i="18" s="1"/>
  <c r="A295" i="18"/>
  <c r="H295" i="18"/>
  <c r="I295" i="18" s="1"/>
  <c r="P292" i="18"/>
  <c r="W292" i="18"/>
  <c r="X292" i="18" s="1"/>
  <c r="A296" i="18"/>
  <c r="H296" i="18"/>
  <c r="I296" i="18" s="1"/>
  <c r="P293" i="18"/>
  <c r="W293" i="18"/>
  <c r="X293" i="18" s="1"/>
  <c r="A297" i="18"/>
  <c r="H297" i="18"/>
  <c r="I297" i="18"/>
  <c r="P294" i="18"/>
  <c r="W294" i="18"/>
  <c r="X294" i="18" s="1"/>
  <c r="A298" i="18"/>
  <c r="H298" i="18"/>
  <c r="I298" i="18" s="1"/>
  <c r="P295" i="18"/>
  <c r="W295" i="18"/>
  <c r="X295" i="18" s="1"/>
  <c r="A299" i="18"/>
  <c r="H299" i="18"/>
  <c r="I299" i="18" s="1"/>
  <c r="P296" i="18"/>
  <c r="W296" i="18"/>
  <c r="X296" i="18" s="1"/>
  <c r="A300" i="18"/>
  <c r="H300" i="18"/>
  <c r="I300" i="18" s="1"/>
  <c r="P297" i="18"/>
  <c r="W297" i="18"/>
  <c r="X297" i="18" s="1"/>
  <c r="A301" i="18"/>
  <c r="H301" i="18"/>
  <c r="I301" i="18" s="1"/>
  <c r="P298" i="18"/>
  <c r="W298" i="18"/>
  <c r="X298" i="18" s="1"/>
  <c r="A302" i="18"/>
  <c r="H302" i="18"/>
  <c r="I302" i="18" s="1"/>
  <c r="P299" i="18"/>
  <c r="W299" i="18"/>
  <c r="X299" i="18" s="1"/>
  <c r="A303" i="18"/>
  <c r="H303" i="18"/>
  <c r="I303" i="18" s="1"/>
  <c r="P300" i="18"/>
  <c r="W300" i="18"/>
  <c r="X300" i="18" s="1"/>
  <c r="A304" i="18"/>
  <c r="H304" i="18"/>
  <c r="I304" i="18" s="1"/>
  <c r="P301" i="18"/>
  <c r="W301" i="18"/>
  <c r="X301" i="18" s="1"/>
  <c r="A305" i="18"/>
  <c r="H305" i="18"/>
  <c r="I305" i="18"/>
  <c r="P302" i="18"/>
  <c r="W302" i="18"/>
  <c r="X302" i="18" s="1"/>
  <c r="A306" i="18"/>
  <c r="H306" i="18"/>
  <c r="I306" i="18" s="1"/>
  <c r="P303" i="18"/>
  <c r="W303" i="18"/>
  <c r="X303" i="18" s="1"/>
  <c r="A307" i="18"/>
  <c r="H307" i="18"/>
  <c r="I307" i="18" s="1"/>
  <c r="P304" i="18"/>
  <c r="W304" i="18"/>
  <c r="X304" i="18" s="1"/>
  <c r="A308" i="18"/>
  <c r="H308" i="18"/>
  <c r="I308" i="18" s="1"/>
  <c r="P305" i="18"/>
  <c r="W305" i="18"/>
  <c r="X305" i="18" s="1"/>
  <c r="A309" i="18"/>
  <c r="H309" i="18"/>
  <c r="I309" i="18" s="1"/>
  <c r="P306" i="18"/>
  <c r="W306" i="18"/>
  <c r="X306" i="18" s="1"/>
  <c r="A310" i="18"/>
  <c r="H310" i="18"/>
  <c r="I310" i="18" s="1"/>
  <c r="P307" i="18"/>
  <c r="W307" i="18"/>
  <c r="X307" i="18" s="1"/>
  <c r="A311" i="18"/>
  <c r="H311" i="18"/>
  <c r="I311" i="18" s="1"/>
  <c r="P308" i="18"/>
  <c r="W308" i="18"/>
  <c r="X308" i="18" s="1"/>
  <c r="A312" i="18"/>
  <c r="H312" i="18"/>
  <c r="I312" i="18" s="1"/>
  <c r="P309" i="18"/>
  <c r="W309" i="18"/>
  <c r="X309" i="18" s="1"/>
  <c r="A313" i="18"/>
  <c r="H313" i="18"/>
  <c r="I313" i="18"/>
  <c r="P310" i="18"/>
  <c r="W310" i="18"/>
  <c r="X310" i="18" s="1"/>
  <c r="A314" i="18"/>
  <c r="H314" i="18"/>
  <c r="I314" i="18" s="1"/>
  <c r="P311" i="18"/>
  <c r="W311" i="18"/>
  <c r="X311" i="18" s="1"/>
  <c r="A315" i="18"/>
  <c r="H315" i="18"/>
  <c r="I315" i="18" s="1"/>
  <c r="P312" i="18"/>
  <c r="W312" i="18"/>
  <c r="X312" i="18" s="1"/>
  <c r="A316" i="18"/>
  <c r="H316" i="18"/>
  <c r="I316" i="18" s="1"/>
  <c r="P313" i="18"/>
  <c r="W313" i="18"/>
  <c r="X313" i="18" s="1"/>
  <c r="A317" i="18"/>
  <c r="H317" i="18"/>
  <c r="I317" i="18"/>
  <c r="P314" i="18"/>
  <c r="W314" i="18"/>
  <c r="X314" i="18" s="1"/>
  <c r="A318" i="18"/>
  <c r="H318" i="18"/>
  <c r="I318" i="18" s="1"/>
  <c r="P315" i="18"/>
  <c r="W315" i="18"/>
  <c r="X315" i="18" s="1"/>
  <c r="A319" i="18"/>
  <c r="H319" i="18"/>
  <c r="I319" i="18" s="1"/>
  <c r="P316" i="18"/>
  <c r="W316" i="18"/>
  <c r="X316" i="18" s="1"/>
  <c r="A320" i="18"/>
  <c r="H320" i="18"/>
  <c r="I320" i="18" s="1"/>
  <c r="P317" i="18"/>
  <c r="W317" i="18"/>
  <c r="X317" i="18" s="1"/>
  <c r="A321" i="18"/>
  <c r="H321" i="18"/>
  <c r="I321" i="18" s="1"/>
  <c r="P318" i="18"/>
  <c r="W318" i="18"/>
  <c r="X318" i="18" s="1"/>
  <c r="A322" i="18"/>
  <c r="H322" i="18"/>
  <c r="I322" i="18" s="1"/>
  <c r="P319" i="18"/>
  <c r="W319" i="18"/>
  <c r="X319" i="18" s="1"/>
  <c r="A323" i="18"/>
  <c r="H323" i="18"/>
  <c r="I323" i="18" s="1"/>
  <c r="P320" i="18"/>
  <c r="W320" i="18"/>
  <c r="X320" i="18" s="1"/>
  <c r="A324" i="18"/>
  <c r="H324" i="18"/>
  <c r="I324" i="18" s="1"/>
  <c r="P321" i="18"/>
  <c r="W321" i="18"/>
  <c r="X321" i="18" s="1"/>
  <c r="A325" i="18"/>
  <c r="H325" i="18"/>
  <c r="I325" i="18" s="1"/>
  <c r="P322" i="18"/>
  <c r="W322" i="18"/>
  <c r="X322" i="18" s="1"/>
  <c r="A326" i="18"/>
  <c r="H326" i="18"/>
  <c r="I326" i="18" s="1"/>
  <c r="P323" i="18"/>
  <c r="W323" i="18"/>
  <c r="X323" i="18" s="1"/>
  <c r="A327" i="18"/>
  <c r="H327" i="18"/>
  <c r="I327" i="18" s="1"/>
  <c r="P324" i="18"/>
  <c r="W324" i="18"/>
  <c r="X324" i="18" s="1"/>
  <c r="A328" i="18"/>
  <c r="H328" i="18"/>
  <c r="I328" i="18" s="1"/>
  <c r="P325" i="18"/>
  <c r="W325" i="18"/>
  <c r="X325" i="18" s="1"/>
  <c r="A329" i="18"/>
  <c r="H329" i="18"/>
  <c r="I329" i="18"/>
  <c r="P326" i="18"/>
  <c r="W326" i="18"/>
  <c r="X326" i="18" s="1"/>
  <c r="A330" i="18"/>
  <c r="H330" i="18"/>
  <c r="I330" i="18" s="1"/>
  <c r="P327" i="18"/>
  <c r="W327" i="18"/>
  <c r="X327" i="18" s="1"/>
  <c r="A331" i="18"/>
  <c r="H331" i="18"/>
  <c r="I331" i="18" s="1"/>
  <c r="P328" i="18"/>
  <c r="W328" i="18"/>
  <c r="X328" i="18" s="1"/>
  <c r="A332" i="18"/>
  <c r="H332" i="18"/>
  <c r="I332" i="18" s="1"/>
  <c r="P329" i="18"/>
  <c r="W329" i="18"/>
  <c r="X329" i="18" s="1"/>
  <c r="A333" i="18"/>
  <c r="H333" i="18"/>
  <c r="I333" i="18" s="1"/>
  <c r="P330" i="18"/>
  <c r="W330" i="18"/>
  <c r="X330" i="18" s="1"/>
  <c r="A334" i="18"/>
  <c r="H334" i="18"/>
  <c r="I334" i="18" s="1"/>
  <c r="P331" i="18"/>
  <c r="W331" i="18"/>
  <c r="X331" i="18" s="1"/>
  <c r="A335" i="18"/>
  <c r="H335" i="18"/>
  <c r="I335" i="18" s="1"/>
  <c r="P332" i="18"/>
  <c r="W332" i="18"/>
  <c r="X332" i="18" s="1"/>
  <c r="A336" i="18"/>
  <c r="H336" i="18"/>
  <c r="I336" i="18" s="1"/>
  <c r="P333" i="18"/>
  <c r="W333" i="18"/>
  <c r="X333" i="18" s="1"/>
  <c r="A337" i="18"/>
  <c r="H337" i="18"/>
  <c r="I337" i="18"/>
  <c r="P334" i="18"/>
  <c r="W334" i="18"/>
  <c r="X334" i="18" s="1"/>
  <c r="A338" i="18"/>
  <c r="H338" i="18"/>
  <c r="I338" i="18" s="1"/>
  <c r="P335" i="18"/>
  <c r="W335" i="18"/>
  <c r="X335" i="18" s="1"/>
  <c r="A339" i="18"/>
  <c r="H339" i="18"/>
  <c r="I339" i="18" s="1"/>
  <c r="P336" i="18"/>
  <c r="W336" i="18"/>
  <c r="X336" i="18" s="1"/>
  <c r="A340" i="18"/>
  <c r="H340" i="18"/>
  <c r="I340" i="18" s="1"/>
  <c r="P337" i="18"/>
  <c r="W337" i="18"/>
  <c r="X337" i="18" s="1"/>
  <c r="A341" i="18"/>
  <c r="H341" i="18"/>
  <c r="I341" i="18" s="1"/>
  <c r="P338" i="18"/>
  <c r="W338" i="18"/>
  <c r="X338" i="18" s="1"/>
  <c r="A342" i="18"/>
  <c r="H342" i="18"/>
  <c r="I342" i="18" s="1"/>
  <c r="P339" i="18"/>
  <c r="W339" i="18"/>
  <c r="X339" i="18" s="1"/>
  <c r="A343" i="18"/>
  <c r="H343" i="18"/>
  <c r="I343" i="18" s="1"/>
  <c r="P340" i="18"/>
  <c r="W340" i="18"/>
  <c r="X340" i="18" s="1"/>
  <c r="A344" i="18"/>
  <c r="H344" i="18"/>
  <c r="I344" i="18" s="1"/>
  <c r="P341" i="18"/>
  <c r="W341" i="18"/>
  <c r="X341" i="18" s="1"/>
  <c r="A345" i="18"/>
  <c r="H345" i="18"/>
  <c r="I345" i="18"/>
  <c r="P342" i="18"/>
  <c r="W342" i="18"/>
  <c r="X342" i="18" s="1"/>
  <c r="A346" i="18"/>
  <c r="H346" i="18"/>
  <c r="I346" i="18" s="1"/>
  <c r="P343" i="18"/>
  <c r="W343" i="18"/>
  <c r="X343" i="18" s="1"/>
  <c r="A347" i="18"/>
  <c r="H347" i="18"/>
  <c r="I347" i="18" s="1"/>
  <c r="P344" i="18"/>
  <c r="W344" i="18"/>
  <c r="X344" i="18" s="1"/>
  <c r="A348" i="18"/>
  <c r="H348" i="18"/>
  <c r="I348" i="18" s="1"/>
  <c r="P345" i="18"/>
  <c r="W345" i="18"/>
  <c r="X345" i="18" s="1"/>
  <c r="A349" i="18"/>
  <c r="H349" i="18"/>
  <c r="I349" i="18"/>
  <c r="P346" i="18"/>
  <c r="W346" i="18"/>
  <c r="X346" i="18" s="1"/>
  <c r="A350" i="18"/>
  <c r="H350" i="18"/>
  <c r="I350" i="18" s="1"/>
  <c r="P347" i="18"/>
  <c r="W347" i="18"/>
  <c r="X347" i="18" s="1"/>
  <c r="A351" i="18"/>
  <c r="H351" i="18"/>
  <c r="I351" i="18" s="1"/>
  <c r="P348" i="18"/>
  <c r="W348" i="18"/>
  <c r="X348" i="18" s="1"/>
  <c r="A352" i="18"/>
  <c r="H352" i="18"/>
  <c r="I352" i="18" s="1"/>
  <c r="P349" i="18"/>
  <c r="W349" i="18"/>
  <c r="X349" i="18" s="1"/>
  <c r="A353" i="18"/>
  <c r="H353" i="18"/>
  <c r="I353" i="18" s="1"/>
  <c r="P350" i="18"/>
  <c r="W350" i="18"/>
  <c r="X350" i="18" s="1"/>
  <c r="A354" i="18"/>
  <c r="H354" i="18"/>
  <c r="I354" i="18" s="1"/>
  <c r="P351" i="18"/>
  <c r="W351" i="18"/>
  <c r="X351" i="18" s="1"/>
  <c r="A355" i="18"/>
  <c r="H355" i="18"/>
  <c r="I355" i="18" s="1"/>
  <c r="P352" i="18"/>
  <c r="W352" i="18"/>
  <c r="X352" i="18" s="1"/>
  <c r="A356" i="18"/>
  <c r="H356" i="18"/>
  <c r="I356" i="18" s="1"/>
  <c r="P353" i="18"/>
  <c r="W353" i="18"/>
  <c r="X353" i="18" s="1"/>
  <c r="A357" i="18"/>
  <c r="H357" i="18"/>
  <c r="I357" i="18" s="1"/>
  <c r="P354" i="18"/>
  <c r="W354" i="18"/>
  <c r="X354" i="18" s="1"/>
  <c r="A358" i="18"/>
  <c r="H358" i="18"/>
  <c r="I358" i="18" s="1"/>
  <c r="P355" i="18"/>
  <c r="W355" i="18"/>
  <c r="X355" i="18" s="1"/>
  <c r="A359" i="18"/>
  <c r="H359" i="18"/>
  <c r="I359" i="18" s="1"/>
  <c r="P356" i="18"/>
  <c r="W356" i="18"/>
  <c r="X356" i="18" s="1"/>
  <c r="A360" i="18"/>
  <c r="H360" i="18"/>
  <c r="I360" i="18" s="1"/>
  <c r="P357" i="18"/>
  <c r="W357" i="18"/>
  <c r="X357" i="18" s="1"/>
  <c r="A361" i="18"/>
  <c r="H361" i="18"/>
  <c r="I361" i="18"/>
  <c r="P358" i="18"/>
  <c r="W358" i="18"/>
  <c r="X358" i="18" s="1"/>
  <c r="A362" i="18"/>
  <c r="H362" i="18"/>
  <c r="I362" i="18" s="1"/>
  <c r="P359" i="18"/>
  <c r="W359" i="18"/>
  <c r="X359" i="18" s="1"/>
  <c r="A363" i="18"/>
  <c r="H363" i="18"/>
  <c r="I363" i="18" s="1"/>
  <c r="P360" i="18"/>
  <c r="W360" i="18"/>
  <c r="X360" i="18" s="1"/>
  <c r="A364" i="18"/>
  <c r="H364" i="18"/>
  <c r="I364" i="18" s="1"/>
  <c r="P361" i="18"/>
  <c r="W361" i="18"/>
  <c r="X361" i="18" s="1"/>
  <c r="A365" i="18"/>
  <c r="H365" i="18"/>
  <c r="I365" i="18" s="1"/>
  <c r="P362" i="18"/>
  <c r="W362" i="18"/>
  <c r="X362" i="18" s="1"/>
  <c r="A366" i="18"/>
  <c r="H366" i="18"/>
  <c r="I366" i="18" s="1"/>
  <c r="P363" i="18"/>
  <c r="W363" i="18"/>
  <c r="X363" i="18" s="1"/>
  <c r="A367" i="18"/>
  <c r="H367" i="18"/>
  <c r="I367" i="18" s="1"/>
  <c r="P364" i="18"/>
  <c r="W364" i="18"/>
  <c r="X364" i="18" s="1"/>
  <c r="A368" i="18"/>
  <c r="H368" i="18"/>
  <c r="I368" i="18" s="1"/>
  <c r="P365" i="18"/>
  <c r="W365" i="18"/>
  <c r="X365" i="18" s="1"/>
  <c r="A369" i="18"/>
  <c r="H369" i="18"/>
  <c r="I369" i="18"/>
  <c r="P366" i="18"/>
  <c r="W366" i="18"/>
  <c r="X366" i="18" s="1"/>
  <c r="A370" i="18"/>
  <c r="H370" i="18"/>
  <c r="I370" i="18" s="1"/>
  <c r="P367" i="18"/>
  <c r="W367" i="18"/>
  <c r="X367" i="18" s="1"/>
  <c r="A371" i="18"/>
  <c r="H371" i="18"/>
  <c r="I371" i="18" s="1"/>
  <c r="P368" i="18"/>
  <c r="W368" i="18"/>
  <c r="X368" i="18" s="1"/>
  <c r="A372" i="18"/>
  <c r="H372" i="18"/>
  <c r="I372" i="18" s="1"/>
  <c r="P369" i="18"/>
  <c r="W369" i="18"/>
  <c r="X369" i="18" s="1"/>
  <c r="A373" i="18"/>
  <c r="H373" i="18"/>
  <c r="I373" i="18" s="1"/>
  <c r="P370" i="18"/>
  <c r="W370" i="18"/>
  <c r="X370" i="18" s="1"/>
  <c r="A374" i="18"/>
  <c r="H374" i="18"/>
  <c r="I374" i="18" s="1"/>
  <c r="P371" i="18"/>
  <c r="W371" i="18"/>
  <c r="X371" i="18" s="1"/>
  <c r="A375" i="18"/>
  <c r="H375" i="18"/>
  <c r="I375" i="18" s="1"/>
  <c r="P372" i="18"/>
  <c r="W372" i="18"/>
  <c r="X372" i="18" s="1"/>
  <c r="W37" i="18"/>
  <c r="A57" i="18"/>
  <c r="H57" i="18"/>
  <c r="I57" i="18" s="1"/>
  <c r="P54" i="18"/>
  <c r="W54" i="18"/>
  <c r="X54" i="18" s="1"/>
  <c r="A58" i="18"/>
  <c r="H58" i="18"/>
  <c r="I58" i="18" s="1"/>
  <c r="P55" i="18"/>
  <c r="W55" i="18"/>
  <c r="X55" i="18" s="1"/>
  <c r="A59" i="18"/>
  <c r="H59" i="18"/>
  <c r="I59" i="18" s="1"/>
  <c r="P56" i="18"/>
  <c r="W56" i="18"/>
  <c r="X56" i="18" s="1"/>
  <c r="A60" i="18"/>
  <c r="H60" i="18"/>
  <c r="I60" i="18" s="1"/>
  <c r="P57" i="18"/>
  <c r="W57" i="18"/>
  <c r="X57" i="18" s="1"/>
  <c r="A61" i="18"/>
  <c r="H61" i="18"/>
  <c r="I61" i="18" s="1"/>
  <c r="P58" i="18"/>
  <c r="W58" i="18"/>
  <c r="X58" i="18" s="1"/>
  <c r="A62" i="18"/>
  <c r="H62" i="18"/>
  <c r="I62" i="18" s="1"/>
  <c r="P59" i="18"/>
  <c r="W59" i="18"/>
  <c r="X59" i="18" s="1"/>
  <c r="A63" i="18"/>
  <c r="H63" i="18"/>
  <c r="I63" i="18" s="1"/>
  <c r="P60" i="18"/>
  <c r="W60" i="18"/>
  <c r="X60" i="18" s="1"/>
  <c r="A64" i="18"/>
  <c r="H64" i="18"/>
  <c r="I64" i="18" s="1"/>
  <c r="P61" i="18"/>
  <c r="W61" i="18"/>
  <c r="X61" i="18" s="1"/>
  <c r="A65" i="18"/>
  <c r="H65" i="18"/>
  <c r="I65" i="18" s="1"/>
  <c r="P62" i="18"/>
  <c r="W62" i="18"/>
  <c r="X62" i="18"/>
  <c r="A51" i="18"/>
  <c r="H51" i="18"/>
  <c r="I51" i="18" s="1"/>
  <c r="P48" i="18"/>
  <c r="W48" i="18"/>
  <c r="X48" i="18" s="1"/>
  <c r="A52" i="18"/>
  <c r="H52" i="18"/>
  <c r="I52" i="18" s="1"/>
  <c r="P49" i="18"/>
  <c r="W49" i="18"/>
  <c r="X49" i="18" s="1"/>
  <c r="A53" i="18"/>
  <c r="H53" i="18"/>
  <c r="I53" i="18" s="1"/>
  <c r="P50" i="18"/>
  <c r="W50" i="18"/>
  <c r="X50" i="18" s="1"/>
  <c r="A54" i="18"/>
  <c r="H54" i="18"/>
  <c r="I54" i="18" s="1"/>
  <c r="P51" i="18"/>
  <c r="W51" i="18"/>
  <c r="X51" i="18" s="1"/>
  <c r="A55" i="18"/>
  <c r="H55" i="18"/>
  <c r="I55" i="18" s="1"/>
  <c r="P52" i="18"/>
  <c r="W52" i="18"/>
  <c r="X52" i="18" s="1"/>
  <c r="A56" i="18"/>
  <c r="H56" i="18"/>
  <c r="I56" i="18" s="1"/>
  <c r="P53" i="18"/>
  <c r="W53" i="18"/>
  <c r="X53" i="18" s="1"/>
  <c r="A43" i="18"/>
  <c r="H43" i="18"/>
  <c r="I43" i="18" s="1"/>
  <c r="P41" i="18"/>
  <c r="A44" i="18"/>
  <c r="H44" i="18"/>
  <c r="I44" i="18" s="1"/>
  <c r="P42" i="18"/>
  <c r="A45" i="18"/>
  <c r="H45" i="18"/>
  <c r="I45" i="18" s="1"/>
  <c r="A46" i="18"/>
  <c r="H46" i="18"/>
  <c r="I46" i="18" s="1"/>
  <c r="P43" i="18"/>
  <c r="A47" i="18"/>
  <c r="H47" i="18"/>
  <c r="I47" i="18" s="1"/>
  <c r="P44" i="18"/>
  <c r="A48" i="18"/>
  <c r="H48" i="18"/>
  <c r="I48" i="18" s="1"/>
  <c r="P45" i="18"/>
  <c r="A49" i="18"/>
  <c r="H49" i="18"/>
  <c r="I49" i="18" s="1"/>
  <c r="P46" i="18"/>
  <c r="A50" i="18"/>
  <c r="H50" i="18"/>
  <c r="I50" i="18" s="1"/>
  <c r="P47" i="18"/>
  <c r="W47" i="18"/>
  <c r="X47" i="18" s="1"/>
  <c r="J99" i="1" l="1"/>
  <c r="K99" i="1"/>
  <c r="A12" i="23"/>
  <c r="B12" i="23"/>
  <c r="A13" i="23"/>
  <c r="B13" i="23"/>
  <c r="A14" i="23"/>
  <c r="B14" i="23"/>
  <c r="A15" i="23"/>
  <c r="B15" i="23"/>
  <c r="A16" i="23"/>
  <c r="B16" i="23"/>
  <c r="A17" i="23"/>
  <c r="B17" i="23"/>
  <c r="A18" i="23"/>
  <c r="B18" i="23"/>
  <c r="A19" i="23"/>
  <c r="B19" i="23"/>
  <c r="A20" i="23"/>
  <c r="B20" i="23"/>
  <c r="A21" i="23"/>
  <c r="B21" i="23"/>
  <c r="A22" i="23"/>
  <c r="B22" i="23"/>
  <c r="A23" i="23"/>
  <c r="B23" i="23"/>
  <c r="A24" i="23"/>
  <c r="B24" i="23"/>
  <c r="A25" i="23"/>
  <c r="B25" i="23"/>
  <c r="A26" i="23"/>
  <c r="B26" i="23"/>
  <c r="A27" i="23"/>
  <c r="B27" i="23"/>
  <c r="A28" i="23"/>
  <c r="B28" i="23"/>
  <c r="A29" i="23"/>
  <c r="B29" i="23"/>
  <c r="A30" i="23"/>
  <c r="B30" i="23"/>
  <c r="A31" i="23"/>
  <c r="B31" i="23"/>
  <c r="A32" i="23"/>
  <c r="B32" i="23"/>
  <c r="A33" i="23"/>
  <c r="B33" i="23"/>
  <c r="A34" i="23"/>
  <c r="B34" i="23"/>
  <c r="A35" i="23"/>
  <c r="B35" i="23"/>
  <c r="A36" i="23"/>
  <c r="B36" i="23"/>
  <c r="A37" i="23"/>
  <c r="B37" i="23"/>
  <c r="A38" i="23"/>
  <c r="B38" i="23"/>
  <c r="A39" i="23"/>
  <c r="B39" i="23"/>
  <c r="A40" i="23"/>
  <c r="B40" i="23"/>
  <c r="A41" i="23"/>
  <c r="B41" i="23"/>
  <c r="A42" i="23"/>
  <c r="B42" i="23"/>
  <c r="A43" i="23"/>
  <c r="B43" i="23"/>
  <c r="A44" i="23"/>
  <c r="B44" i="23"/>
  <c r="A45" i="23"/>
  <c r="B45" i="23"/>
  <c r="A46" i="23"/>
  <c r="B46" i="23"/>
  <c r="A47" i="23"/>
  <c r="B47" i="23"/>
  <c r="A48" i="23"/>
  <c r="B48" i="23"/>
  <c r="A49" i="23"/>
  <c r="B49" i="23"/>
  <c r="A50" i="23"/>
  <c r="B50" i="23"/>
  <c r="A51" i="23"/>
  <c r="B51" i="23"/>
  <c r="A52" i="23"/>
  <c r="B52" i="23"/>
  <c r="A53" i="23"/>
  <c r="B53" i="23"/>
  <c r="A54" i="23"/>
  <c r="B54" i="23"/>
  <c r="A55" i="23"/>
  <c r="B55" i="23"/>
  <c r="A56" i="23"/>
  <c r="B56" i="23"/>
  <c r="A57" i="23"/>
  <c r="B57" i="23"/>
  <c r="A58" i="23"/>
  <c r="B58" i="23"/>
  <c r="A59" i="23"/>
  <c r="B59" i="23"/>
  <c r="A60" i="23"/>
  <c r="B60" i="23"/>
  <c r="A61" i="23"/>
  <c r="B61" i="23"/>
  <c r="A62" i="23"/>
  <c r="B62" i="23"/>
  <c r="A63" i="23"/>
  <c r="B63" i="23"/>
  <c r="A64" i="23"/>
  <c r="B64" i="23"/>
  <c r="A65" i="23"/>
  <c r="B65" i="23"/>
  <c r="A66" i="23"/>
  <c r="B66" i="23"/>
  <c r="A67" i="23"/>
  <c r="B67" i="23"/>
  <c r="A68" i="23"/>
  <c r="B68" i="23"/>
  <c r="A69" i="23"/>
  <c r="B69" i="23"/>
  <c r="A70" i="23"/>
  <c r="B70" i="23"/>
  <c r="A71" i="23"/>
  <c r="B71" i="23"/>
  <c r="A72" i="23"/>
  <c r="B72" i="23"/>
  <c r="A73" i="23"/>
  <c r="B73" i="23"/>
  <c r="A74" i="23"/>
  <c r="B74" i="23"/>
  <c r="A75" i="23"/>
  <c r="B75" i="23"/>
  <c r="A76" i="23"/>
  <c r="B76" i="23"/>
  <c r="A77" i="23"/>
  <c r="B77" i="23"/>
  <c r="A78" i="23"/>
  <c r="B78" i="23"/>
  <c r="A79" i="23"/>
  <c r="B79" i="23"/>
  <c r="A80" i="23"/>
  <c r="B80" i="23"/>
  <c r="A81" i="23"/>
  <c r="B81" i="23"/>
  <c r="A82" i="23"/>
  <c r="B82" i="23"/>
  <c r="A83" i="23"/>
  <c r="B83" i="23"/>
  <c r="A84" i="23"/>
  <c r="B84" i="23"/>
  <c r="A85" i="23"/>
  <c r="B85" i="23"/>
  <c r="A86" i="23"/>
  <c r="B86" i="23"/>
  <c r="A87" i="23"/>
  <c r="B87" i="23"/>
  <c r="A88" i="23"/>
  <c r="B88" i="23"/>
  <c r="A89" i="23"/>
  <c r="B89" i="23"/>
  <c r="A90" i="23"/>
  <c r="B90" i="23"/>
  <c r="A91" i="23"/>
  <c r="B91" i="23"/>
  <c r="A92" i="23"/>
  <c r="B92" i="23"/>
  <c r="A93" i="23"/>
  <c r="B93" i="23"/>
  <c r="A94" i="23"/>
  <c r="B94" i="23"/>
  <c r="A95" i="23"/>
  <c r="B95" i="23"/>
  <c r="A96" i="23"/>
  <c r="B96" i="23"/>
  <c r="A97" i="23"/>
  <c r="B97" i="23"/>
  <c r="A98" i="23"/>
  <c r="B98" i="23"/>
  <c r="A99" i="23"/>
  <c r="B99" i="23"/>
  <c r="A100" i="23"/>
  <c r="B100" i="23"/>
  <c r="A101" i="23"/>
  <c r="B101" i="23"/>
  <c r="A102" i="23"/>
  <c r="B102" i="23"/>
  <c r="A103" i="23"/>
  <c r="B103" i="23"/>
  <c r="A104" i="23"/>
  <c r="B104" i="23"/>
  <c r="A105" i="23"/>
  <c r="B105" i="23"/>
  <c r="A106" i="23"/>
  <c r="B106" i="23"/>
  <c r="A107" i="23"/>
  <c r="B107" i="23"/>
  <c r="A108" i="23"/>
  <c r="B108" i="23"/>
  <c r="A109" i="23"/>
  <c r="B109" i="23"/>
  <c r="A110" i="23"/>
  <c r="B110" i="23"/>
  <c r="A111" i="23"/>
  <c r="B111" i="23"/>
  <c r="A112" i="23"/>
  <c r="B112" i="23"/>
  <c r="A113" i="23"/>
  <c r="B113" i="23"/>
  <c r="A114" i="23"/>
  <c r="B114" i="23"/>
  <c r="A115" i="23"/>
  <c r="B115" i="23"/>
  <c r="A116" i="23"/>
  <c r="B116" i="23"/>
  <c r="A117" i="23"/>
  <c r="B117" i="23"/>
  <c r="A118" i="23"/>
  <c r="B118" i="23"/>
  <c r="A119" i="23"/>
  <c r="B119" i="23"/>
  <c r="A120" i="23"/>
  <c r="B120" i="23"/>
  <c r="A121" i="23"/>
  <c r="B121" i="23"/>
  <c r="A122" i="23"/>
  <c r="B122" i="23"/>
  <c r="A123" i="23"/>
  <c r="B123" i="23"/>
  <c r="A124" i="23"/>
  <c r="B124" i="23"/>
  <c r="A125" i="23"/>
  <c r="B125" i="23"/>
  <c r="A126" i="23"/>
  <c r="B126" i="23"/>
  <c r="A127" i="23"/>
  <c r="B127" i="23"/>
  <c r="A128" i="23"/>
  <c r="B128" i="23"/>
  <c r="A129" i="23"/>
  <c r="B129" i="23"/>
  <c r="A130" i="23"/>
  <c r="B130" i="23"/>
  <c r="A131" i="23"/>
  <c r="B131" i="23"/>
  <c r="A132" i="23"/>
  <c r="B132" i="23"/>
  <c r="A133" i="23"/>
  <c r="B133" i="23"/>
  <c r="A134" i="23"/>
  <c r="B134" i="23"/>
  <c r="A135" i="23"/>
  <c r="B135" i="23"/>
  <c r="A136" i="23"/>
  <c r="B136" i="23"/>
  <c r="A137" i="23"/>
  <c r="B137" i="23"/>
  <c r="A138" i="23"/>
  <c r="B138" i="23"/>
  <c r="A139" i="23"/>
  <c r="B139" i="23"/>
  <c r="A140" i="23"/>
  <c r="B140" i="23"/>
  <c r="A141" i="23"/>
  <c r="B141" i="23"/>
  <c r="A142" i="23"/>
  <c r="B142" i="23"/>
  <c r="A143" i="23"/>
  <c r="B143" i="23"/>
  <c r="A144" i="23"/>
  <c r="B144" i="23"/>
  <c r="A145" i="23"/>
  <c r="B145" i="23"/>
  <c r="A146" i="23"/>
  <c r="B146" i="23"/>
  <c r="A147" i="23"/>
  <c r="B147" i="23"/>
  <c r="A148" i="23"/>
  <c r="B148" i="23"/>
  <c r="A149" i="23"/>
  <c r="B149" i="23"/>
  <c r="A150" i="23"/>
  <c r="B150" i="23"/>
  <c r="A151" i="23"/>
  <c r="B151" i="23"/>
  <c r="A152" i="23"/>
  <c r="B152" i="23"/>
  <c r="A153" i="23"/>
  <c r="B153" i="23"/>
  <c r="A154" i="23"/>
  <c r="B154" i="23"/>
  <c r="A155" i="23"/>
  <c r="B155" i="23"/>
  <c r="A156" i="23"/>
  <c r="B156" i="23"/>
  <c r="A157" i="23"/>
  <c r="B157" i="23"/>
  <c r="A158" i="23"/>
  <c r="B158" i="23"/>
  <c r="A159" i="23"/>
  <c r="B159" i="23"/>
  <c r="A160" i="23"/>
  <c r="B160" i="23"/>
  <c r="A161" i="23"/>
  <c r="B161" i="23"/>
  <c r="A162" i="23"/>
  <c r="B162" i="23"/>
  <c r="A163" i="23"/>
  <c r="B163" i="23"/>
  <c r="A164" i="23"/>
  <c r="B164" i="23"/>
  <c r="A165" i="23"/>
  <c r="B165" i="23"/>
  <c r="A166" i="23"/>
  <c r="B166" i="23"/>
  <c r="A167" i="23"/>
  <c r="B167" i="23"/>
  <c r="A168" i="23"/>
  <c r="B168" i="23"/>
  <c r="A169" i="23"/>
  <c r="B169" i="23"/>
  <c r="A170" i="23"/>
  <c r="B170" i="23"/>
  <c r="A171" i="23"/>
  <c r="B171" i="23"/>
  <c r="A172" i="23"/>
  <c r="B172" i="23"/>
  <c r="A173" i="23"/>
  <c r="B173" i="23"/>
  <c r="A174" i="23"/>
  <c r="B174" i="23"/>
  <c r="A175" i="23"/>
  <c r="B175" i="23"/>
  <c r="A176" i="23"/>
  <c r="B176" i="23"/>
  <c r="A177" i="23"/>
  <c r="B177" i="23"/>
  <c r="A178" i="23"/>
  <c r="B178" i="23"/>
  <c r="A179" i="23"/>
  <c r="B179" i="23"/>
  <c r="A180" i="23"/>
  <c r="B180" i="23"/>
  <c r="A181" i="23"/>
  <c r="B181" i="23"/>
  <c r="A182" i="23"/>
  <c r="B182" i="23"/>
  <c r="A183" i="23"/>
  <c r="B183" i="23"/>
  <c r="A184" i="23"/>
  <c r="B184" i="23"/>
  <c r="A185" i="23"/>
  <c r="B185" i="23"/>
  <c r="A186" i="23"/>
  <c r="B186" i="23"/>
  <c r="A187" i="23"/>
  <c r="B187" i="23"/>
  <c r="A188" i="23"/>
  <c r="B188" i="23"/>
  <c r="A189" i="23"/>
  <c r="B189" i="23"/>
  <c r="A190" i="23"/>
  <c r="B190" i="23"/>
  <c r="A191" i="23"/>
  <c r="B191" i="23"/>
  <c r="A192" i="23"/>
  <c r="B192" i="23"/>
  <c r="A193" i="23"/>
  <c r="B193" i="23"/>
  <c r="A194" i="23"/>
  <c r="B194" i="23"/>
  <c r="A195" i="23"/>
  <c r="B195" i="23"/>
  <c r="A196" i="23"/>
  <c r="B196" i="23"/>
  <c r="A197" i="23"/>
  <c r="B197" i="23"/>
  <c r="A198" i="23"/>
  <c r="B198" i="23"/>
  <c r="A199" i="23"/>
  <c r="B199" i="23"/>
  <c r="A200" i="23"/>
  <c r="B200" i="23"/>
  <c r="A201" i="23"/>
  <c r="B201" i="23"/>
  <c r="A202" i="23"/>
  <c r="B202" i="23"/>
  <c r="A203" i="23"/>
  <c r="B203" i="23"/>
  <c r="A204" i="23"/>
  <c r="B204" i="23"/>
  <c r="A205" i="23"/>
  <c r="B205" i="23"/>
  <c r="A206" i="23"/>
  <c r="B206" i="23"/>
  <c r="A207" i="23"/>
  <c r="B207" i="23"/>
  <c r="A208" i="23"/>
  <c r="B208" i="23"/>
  <c r="A2" i="23"/>
  <c r="B2" i="23"/>
  <c r="A3" i="23"/>
  <c r="B3" i="23"/>
  <c r="A4" i="23"/>
  <c r="B4" i="23"/>
  <c r="A5" i="23"/>
  <c r="B5" i="23"/>
  <c r="A6" i="23"/>
  <c r="B6" i="23"/>
  <c r="A7" i="23"/>
  <c r="B7" i="23"/>
  <c r="A8" i="23"/>
  <c r="B8" i="23"/>
  <c r="A9" i="23"/>
  <c r="B9" i="23"/>
  <c r="A10" i="23"/>
  <c r="B10" i="23"/>
  <c r="A11" i="23"/>
  <c r="B11" i="23"/>
  <c r="B1" i="23"/>
  <c r="A1" i="23"/>
  <c r="W61" i="14"/>
  <c r="X61" i="14" s="1"/>
  <c r="H62" i="14"/>
  <c r="I62" i="14" s="1"/>
  <c r="W60" i="14"/>
  <c r="X60" i="14" s="1"/>
  <c r="H61" i="14"/>
  <c r="I61" i="14" s="1"/>
  <c r="H60" i="14"/>
  <c r="I60" i="14" s="1"/>
  <c r="I59" i="14"/>
  <c r="H59" i="14"/>
  <c r="W59" i="14"/>
  <c r="X59" i="14" s="1"/>
  <c r="H58" i="14"/>
  <c r="I58" i="14" s="1"/>
  <c r="W58" i="14"/>
  <c r="X58" i="14" s="1"/>
  <c r="H57" i="14"/>
  <c r="I57" i="14" s="1"/>
  <c r="W64" i="14"/>
  <c r="X64" i="14" s="1"/>
  <c r="H65" i="14"/>
  <c r="I65" i="14" s="1"/>
  <c r="A65" i="14"/>
  <c r="W63" i="14"/>
  <c r="X63" i="14" s="1"/>
  <c r="H64" i="14"/>
  <c r="I64" i="14" s="1"/>
  <c r="A64" i="14"/>
  <c r="W62" i="14"/>
  <c r="X62" i="14" s="1"/>
  <c r="H63" i="14"/>
  <c r="I63" i="14" s="1"/>
  <c r="A63" i="14"/>
  <c r="H42" i="22"/>
  <c r="I42" i="22" s="1"/>
  <c r="A42" i="22"/>
  <c r="H41" i="22"/>
  <c r="I41" i="22" s="1"/>
  <c r="A41" i="22"/>
  <c r="H40" i="22"/>
  <c r="I40" i="22" s="1"/>
  <c r="A40" i="22"/>
  <c r="H39" i="22"/>
  <c r="I39" i="22" s="1"/>
  <c r="A39" i="22"/>
  <c r="H38" i="22"/>
  <c r="I38" i="22" s="1"/>
  <c r="A38" i="22"/>
  <c r="H37" i="22"/>
  <c r="I37" i="22" s="1"/>
  <c r="A37" i="22"/>
  <c r="H36" i="22"/>
  <c r="I36" i="22" s="1"/>
  <c r="A36" i="22"/>
  <c r="H35" i="22"/>
  <c r="I35" i="22" s="1"/>
  <c r="A35" i="22"/>
  <c r="H34" i="22"/>
  <c r="I34" i="22" s="1"/>
  <c r="A34" i="22"/>
  <c r="H33" i="22"/>
  <c r="I33" i="22" s="1"/>
  <c r="A33" i="22"/>
  <c r="H32" i="22"/>
  <c r="I32" i="22" s="1"/>
  <c r="A32" i="22"/>
  <c r="H31" i="22"/>
  <c r="I31" i="22" s="1"/>
  <c r="A31" i="22"/>
  <c r="H30" i="22"/>
  <c r="I30" i="22" s="1"/>
  <c r="A30" i="22"/>
  <c r="H29" i="22"/>
  <c r="I29" i="22" s="1"/>
  <c r="A29" i="22"/>
  <c r="H28" i="22"/>
  <c r="I28" i="22" s="1"/>
  <c r="A28" i="22"/>
  <c r="H27" i="22"/>
  <c r="I27" i="22" s="1"/>
  <c r="A27" i="22"/>
  <c r="H26" i="22"/>
  <c r="I26" i="22" s="1"/>
  <c r="A26" i="22"/>
  <c r="H25" i="22"/>
  <c r="I25" i="22" s="1"/>
  <c r="A25" i="22"/>
  <c r="H24" i="22"/>
  <c r="I24" i="22" s="1"/>
  <c r="A24" i="22"/>
  <c r="H23" i="22"/>
  <c r="I23" i="22" s="1"/>
  <c r="A23" i="22"/>
  <c r="H22" i="22"/>
  <c r="I22" i="22" s="1"/>
  <c r="A22" i="22"/>
  <c r="H21" i="22"/>
  <c r="I21" i="22" s="1"/>
  <c r="A21" i="22"/>
  <c r="H20" i="22"/>
  <c r="I20" i="22" s="1"/>
  <c r="A20" i="22"/>
  <c r="H19" i="22"/>
  <c r="I19" i="22" s="1"/>
  <c r="A19" i="22"/>
  <c r="H18" i="22"/>
  <c r="I18" i="22" s="1"/>
  <c r="A18" i="22"/>
  <c r="H17" i="22"/>
  <c r="I17" i="22" s="1"/>
  <c r="A17" i="22"/>
  <c r="H16" i="22"/>
  <c r="I16" i="22" s="1"/>
  <c r="A16" i="22"/>
  <c r="H15" i="22"/>
  <c r="I15" i="22" s="1"/>
  <c r="A15" i="22"/>
  <c r="H14" i="22"/>
  <c r="I14" i="22" s="1"/>
  <c r="A14" i="22"/>
  <c r="H13" i="22"/>
  <c r="I13" i="22" s="1"/>
  <c r="A13" i="22"/>
  <c r="H12" i="22"/>
  <c r="I12" i="22" s="1"/>
  <c r="A12" i="22"/>
  <c r="H11" i="22"/>
  <c r="I11" i="22" s="1"/>
  <c r="A11" i="22"/>
  <c r="H10" i="22"/>
  <c r="I10" i="22" s="1"/>
  <c r="A10" i="22"/>
  <c r="H9" i="22"/>
  <c r="I9" i="22" s="1"/>
  <c r="A9" i="22"/>
  <c r="H8" i="22"/>
  <c r="I8" i="22" s="1"/>
  <c r="A8" i="22"/>
  <c r="H7" i="22"/>
  <c r="I7" i="22" s="1"/>
  <c r="A7" i="22"/>
  <c r="H6" i="22"/>
  <c r="I6" i="22" s="1"/>
  <c r="A6" i="22"/>
  <c r="H5" i="22"/>
  <c r="I5" i="22" s="1"/>
  <c r="A5" i="22"/>
  <c r="H4" i="22"/>
  <c r="I4" i="22" s="1"/>
  <c r="A4" i="22"/>
  <c r="H3" i="22"/>
  <c r="I3" i="22" s="1"/>
  <c r="A3" i="22"/>
  <c r="W26" i="15" l="1"/>
  <c r="X26" i="15" s="1"/>
  <c r="W27" i="15"/>
  <c r="X27" i="15" s="1"/>
  <c r="W28" i="15"/>
  <c r="X28" i="15" s="1"/>
  <c r="W29" i="15"/>
  <c r="X29" i="15" s="1"/>
  <c r="W30" i="15"/>
  <c r="X30" i="15" s="1"/>
  <c r="W31" i="15"/>
  <c r="X31" i="15" s="1"/>
  <c r="W66" i="14" l="1"/>
  <c r="X66" i="14" s="1"/>
  <c r="H67" i="14"/>
  <c r="I67" i="14" s="1"/>
  <c r="A67" i="14"/>
  <c r="W65" i="14"/>
  <c r="X65" i="14" s="1"/>
  <c r="H66" i="14"/>
  <c r="I66" i="14" s="1"/>
  <c r="A66" i="14"/>
  <c r="W57" i="14"/>
  <c r="X57" i="14" s="1"/>
  <c r="H56" i="14"/>
  <c r="I56" i="14" s="1"/>
  <c r="H53" i="14"/>
  <c r="I53" i="14" s="1"/>
  <c r="H54" i="14"/>
  <c r="I54" i="14" s="1"/>
  <c r="H55" i="14"/>
  <c r="I55" i="14" s="1"/>
  <c r="W56" i="14" l="1"/>
  <c r="X56" i="14" s="1"/>
  <c r="W55" i="14"/>
  <c r="X55" i="14" s="1"/>
  <c r="H52" i="14" l="1"/>
  <c r="I52" i="14" s="1"/>
  <c r="W53" i="14"/>
  <c r="X53" i="14" s="1"/>
  <c r="W54" i="14"/>
  <c r="X54" i="14" s="1"/>
  <c r="W52" i="14"/>
  <c r="X52" i="14" s="1"/>
  <c r="H51" i="14"/>
  <c r="I51" i="14" s="1"/>
  <c r="W51" i="14"/>
  <c r="X51" i="14" s="1"/>
  <c r="H50" i="14"/>
  <c r="I50" i="14" s="1"/>
  <c r="H22" i="15" l="1"/>
  <c r="I22" i="15" s="1"/>
  <c r="H19" i="15"/>
  <c r="I19" i="15" s="1"/>
  <c r="R75" i="1"/>
  <c r="R74" i="1" l="1"/>
  <c r="A32" i="15"/>
  <c r="H29" i="15"/>
  <c r="I29" i="15" s="1"/>
  <c r="P32" i="15"/>
  <c r="W32" i="15"/>
  <c r="X32" i="15" s="1"/>
  <c r="H44" i="14"/>
  <c r="I44" i="14" s="1"/>
  <c r="W45" i="14"/>
  <c r="X45" i="14" s="1"/>
  <c r="H45" i="14"/>
  <c r="I45" i="14" s="1"/>
  <c r="W46" i="14"/>
  <c r="X46" i="14" s="1"/>
  <c r="H46" i="14"/>
  <c r="I46" i="14" s="1"/>
  <c r="W47" i="14"/>
  <c r="X47" i="14" s="1"/>
  <c r="H47" i="14"/>
  <c r="I47" i="14" s="1"/>
  <c r="W48" i="14"/>
  <c r="X48" i="14" s="1"/>
  <c r="H48" i="14"/>
  <c r="I48" i="14" s="1"/>
  <c r="W49" i="14"/>
  <c r="X49" i="14" s="1"/>
  <c r="H49" i="14"/>
  <c r="I49" i="14" s="1"/>
  <c r="W50" i="14"/>
  <c r="X50" i="14" s="1"/>
  <c r="A38" i="18"/>
  <c r="H38" i="18"/>
  <c r="I38" i="18" s="1"/>
  <c r="P38" i="18"/>
  <c r="W38" i="18"/>
  <c r="X38" i="18" s="1"/>
  <c r="A39" i="18"/>
  <c r="H39" i="18"/>
  <c r="I39" i="18" s="1"/>
  <c r="A40" i="18"/>
  <c r="H40" i="18"/>
  <c r="I40" i="18" s="1"/>
  <c r="P39" i="18"/>
  <c r="A41" i="18"/>
  <c r="H41" i="18"/>
  <c r="I41" i="18" s="1"/>
  <c r="P40" i="18"/>
  <c r="A42" i="18"/>
  <c r="H42" i="18"/>
  <c r="I42" i="18" s="1"/>
  <c r="W33" i="18"/>
  <c r="X33" i="18" s="1"/>
  <c r="W34" i="18"/>
  <c r="X34" i="18" s="1"/>
  <c r="W35" i="18"/>
  <c r="X35" i="18" s="1"/>
  <c r="W36" i="18"/>
  <c r="X36" i="18" s="1"/>
  <c r="X37" i="18"/>
  <c r="R73" i="1" l="1"/>
  <c r="R72" i="1"/>
  <c r="R71" i="1" l="1"/>
  <c r="K105" i="1" l="1"/>
  <c r="K106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7" i="1"/>
  <c r="K108" i="1"/>
  <c r="K71" i="1"/>
  <c r="K72" i="1"/>
  <c r="K73" i="1"/>
  <c r="K74" i="1"/>
  <c r="K75" i="1"/>
  <c r="K76" i="1"/>
  <c r="K77" i="1"/>
  <c r="K78" i="1"/>
  <c r="K79" i="1"/>
  <c r="R70" i="1" l="1"/>
  <c r="R69" i="1" l="1"/>
  <c r="R68" i="1"/>
  <c r="R67" i="1" l="1"/>
  <c r="R66" i="1" l="1"/>
  <c r="R65" i="1"/>
  <c r="R64" i="1" l="1"/>
  <c r="K56" i="1" l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R63" i="1"/>
  <c r="R62" i="1"/>
  <c r="R61" i="1" l="1"/>
  <c r="R60" i="1" l="1"/>
  <c r="R59" i="1" l="1"/>
  <c r="R55" i="1" l="1"/>
  <c r="R56" i="1"/>
  <c r="R57" i="1"/>
  <c r="R58" i="1"/>
  <c r="R54" i="1" l="1"/>
  <c r="R53" i="1" l="1"/>
  <c r="H41" i="14" l="1"/>
  <c r="I41" i="14" s="1"/>
  <c r="W42" i="14"/>
  <c r="X42" i="14" s="1"/>
  <c r="H42" i="14"/>
  <c r="I42" i="14" s="1"/>
  <c r="W43" i="14"/>
  <c r="X43" i="14" s="1"/>
  <c r="H43" i="14"/>
  <c r="I43" i="14" s="1"/>
  <c r="W44" i="14"/>
  <c r="X44" i="14" s="1"/>
  <c r="R52" i="1" l="1"/>
  <c r="P37" i="18" l="1"/>
  <c r="H37" i="18"/>
  <c r="I37" i="18" s="1"/>
  <c r="A37" i="18"/>
  <c r="P36" i="18"/>
  <c r="H36" i="18"/>
  <c r="I36" i="18" s="1"/>
  <c r="A36" i="18"/>
  <c r="P35" i="18"/>
  <c r="H35" i="18"/>
  <c r="I35" i="18" s="1"/>
  <c r="A35" i="18"/>
  <c r="P34" i="18"/>
  <c r="H34" i="18"/>
  <c r="I34" i="18" s="1"/>
  <c r="A34" i="18"/>
  <c r="P33" i="18"/>
  <c r="H33" i="18"/>
  <c r="I33" i="18" s="1"/>
  <c r="A33" i="18"/>
  <c r="W32" i="18"/>
  <c r="X32" i="18" s="1"/>
  <c r="P32" i="18"/>
  <c r="H32" i="18"/>
  <c r="I32" i="18" s="1"/>
  <c r="A32" i="18"/>
  <c r="W31" i="18"/>
  <c r="X31" i="18" s="1"/>
  <c r="P31" i="18"/>
  <c r="H31" i="18"/>
  <c r="I31" i="18" s="1"/>
  <c r="A31" i="18"/>
  <c r="X30" i="18"/>
  <c r="W30" i="18"/>
  <c r="P30" i="18"/>
  <c r="H30" i="18"/>
  <c r="I30" i="18" s="1"/>
  <c r="A30" i="18"/>
  <c r="W29" i="18"/>
  <c r="X29" i="18" s="1"/>
  <c r="P29" i="18"/>
  <c r="H29" i="18"/>
  <c r="I29" i="18" s="1"/>
  <c r="A29" i="18"/>
  <c r="W28" i="18"/>
  <c r="X28" i="18" s="1"/>
  <c r="P28" i="18"/>
  <c r="H28" i="18"/>
  <c r="I28" i="18" s="1"/>
  <c r="A28" i="18"/>
  <c r="W27" i="18"/>
  <c r="X27" i="18" s="1"/>
  <c r="P27" i="18"/>
  <c r="H27" i="18"/>
  <c r="I27" i="18" s="1"/>
  <c r="A27" i="18"/>
  <c r="W26" i="18"/>
  <c r="X26" i="18" s="1"/>
  <c r="P26" i="18"/>
  <c r="H26" i="18"/>
  <c r="I26" i="18" s="1"/>
  <c r="A26" i="18"/>
  <c r="W25" i="18"/>
  <c r="X25" i="18" s="1"/>
  <c r="P25" i="18"/>
  <c r="H25" i="18"/>
  <c r="I25" i="18" s="1"/>
  <c r="A25" i="18"/>
  <c r="W24" i="18"/>
  <c r="X24" i="18" s="1"/>
  <c r="P24" i="18"/>
  <c r="H24" i="18"/>
  <c r="I24" i="18" s="1"/>
  <c r="A24" i="18"/>
  <c r="W23" i="18"/>
  <c r="X23" i="18" s="1"/>
  <c r="P23" i="18"/>
  <c r="H23" i="18"/>
  <c r="I23" i="18" s="1"/>
  <c r="A23" i="18"/>
  <c r="W22" i="18"/>
  <c r="X22" i="18" s="1"/>
  <c r="P22" i="18"/>
  <c r="H22" i="18"/>
  <c r="I22" i="18" s="1"/>
  <c r="A22" i="18"/>
  <c r="W21" i="18"/>
  <c r="X21" i="18" s="1"/>
  <c r="P21" i="18"/>
  <c r="H21" i="18"/>
  <c r="I21" i="18" s="1"/>
  <c r="A21" i="18"/>
  <c r="W20" i="18"/>
  <c r="X20" i="18" s="1"/>
  <c r="P20" i="18"/>
  <c r="H20" i="18"/>
  <c r="I20" i="18" s="1"/>
  <c r="A20" i="18"/>
  <c r="W19" i="18"/>
  <c r="X19" i="18" s="1"/>
  <c r="P19" i="18"/>
  <c r="H19" i="18"/>
  <c r="I19" i="18" s="1"/>
  <c r="A19" i="18"/>
  <c r="W18" i="18"/>
  <c r="X18" i="18" s="1"/>
  <c r="P18" i="18"/>
  <c r="H18" i="18"/>
  <c r="I18" i="18" s="1"/>
  <c r="A18" i="18"/>
  <c r="W17" i="18"/>
  <c r="X17" i="18" s="1"/>
  <c r="P17" i="18"/>
  <c r="H17" i="18"/>
  <c r="I17" i="18" s="1"/>
  <c r="A17" i="18"/>
  <c r="W16" i="18"/>
  <c r="X16" i="18" s="1"/>
  <c r="P16" i="18"/>
  <c r="H16" i="18"/>
  <c r="I16" i="18" s="1"/>
  <c r="A16" i="18"/>
  <c r="W15" i="18"/>
  <c r="X15" i="18" s="1"/>
  <c r="P15" i="18"/>
  <c r="H15" i="18"/>
  <c r="I15" i="18" s="1"/>
  <c r="A15" i="18"/>
  <c r="W14" i="18"/>
  <c r="X14" i="18" s="1"/>
  <c r="P14" i="18"/>
  <c r="H14" i="18"/>
  <c r="I14" i="18" s="1"/>
  <c r="A14" i="18"/>
  <c r="W13" i="18"/>
  <c r="X13" i="18" s="1"/>
  <c r="P13" i="18"/>
  <c r="H13" i="18"/>
  <c r="I13" i="18" s="1"/>
  <c r="A13" i="18"/>
  <c r="W12" i="18"/>
  <c r="X12" i="18" s="1"/>
  <c r="P12" i="18"/>
  <c r="H12" i="18"/>
  <c r="I12" i="18" s="1"/>
  <c r="A12" i="18"/>
  <c r="W11" i="18"/>
  <c r="X11" i="18" s="1"/>
  <c r="P11" i="18"/>
  <c r="H11" i="18"/>
  <c r="I11" i="18" s="1"/>
  <c r="A11" i="18"/>
  <c r="W10" i="18"/>
  <c r="X10" i="18" s="1"/>
  <c r="P10" i="18"/>
  <c r="H10" i="18"/>
  <c r="I10" i="18" s="1"/>
  <c r="A10" i="18"/>
  <c r="W9" i="18"/>
  <c r="X9" i="18" s="1"/>
  <c r="P9" i="18"/>
  <c r="H9" i="18"/>
  <c r="I9" i="18" s="1"/>
  <c r="A9" i="18"/>
  <c r="W8" i="18"/>
  <c r="X8" i="18" s="1"/>
  <c r="P8" i="18"/>
  <c r="A8" i="18"/>
  <c r="W7" i="18"/>
  <c r="X7" i="18" s="1"/>
  <c r="P7" i="18"/>
  <c r="H7" i="18"/>
  <c r="I7" i="18" s="1"/>
  <c r="A7" i="18"/>
  <c r="W6" i="18"/>
  <c r="X6" i="18" s="1"/>
  <c r="P6" i="18"/>
  <c r="H6" i="18"/>
  <c r="I6" i="18" s="1"/>
  <c r="A6" i="18"/>
  <c r="W5" i="18"/>
  <c r="X5" i="18" s="1"/>
  <c r="P5" i="18"/>
  <c r="H5" i="18"/>
  <c r="I5" i="18" s="1"/>
  <c r="A5" i="18"/>
  <c r="W4" i="18"/>
  <c r="X4" i="18" s="1"/>
  <c r="P4" i="18"/>
  <c r="H4" i="18"/>
  <c r="I4" i="18" s="1"/>
  <c r="A4" i="18"/>
  <c r="W3" i="18"/>
  <c r="X3" i="18" s="1"/>
  <c r="P3" i="18"/>
  <c r="H3" i="18"/>
  <c r="I3" i="18" s="1"/>
  <c r="A3" i="18"/>
  <c r="W23" i="15" l="1"/>
  <c r="X23" i="15" s="1"/>
  <c r="W24" i="15"/>
  <c r="X24" i="15" s="1"/>
  <c r="W22" i="15"/>
  <c r="X22" i="15" s="1"/>
  <c r="R51" i="1" l="1"/>
  <c r="R50" i="1" l="1"/>
  <c r="R49" i="1" l="1"/>
  <c r="H39" i="14" l="1"/>
  <c r="I39" i="14" s="1"/>
  <c r="W40" i="14"/>
  <c r="X40" i="14" s="1"/>
  <c r="H40" i="14"/>
  <c r="I40" i="14" s="1"/>
  <c r="W41" i="14"/>
  <c r="X41" i="14" s="1"/>
  <c r="W33" i="14" l="1"/>
  <c r="X33" i="14" s="1"/>
  <c r="R48" i="1" l="1"/>
  <c r="R47" i="1" l="1"/>
  <c r="H24" i="15"/>
  <c r="I24" i="15" s="1"/>
  <c r="H25" i="15"/>
  <c r="I25" i="15" s="1"/>
  <c r="P28" i="15"/>
  <c r="H26" i="15"/>
  <c r="I26" i="15" s="1"/>
  <c r="P29" i="15"/>
  <c r="H27" i="15"/>
  <c r="I27" i="15" s="1"/>
  <c r="P30" i="15"/>
  <c r="A31" i="15"/>
  <c r="H28" i="15"/>
  <c r="I28" i="15" s="1"/>
  <c r="P31" i="15"/>
  <c r="H38" i="14"/>
  <c r="I38" i="14" s="1"/>
  <c r="W39" i="14"/>
  <c r="X39" i="14" s="1"/>
  <c r="H33" i="14" l="1"/>
  <c r="I33" i="14" s="1"/>
  <c r="W34" i="14"/>
  <c r="X34" i="14" s="1"/>
  <c r="H34" i="14"/>
  <c r="I34" i="14" s="1"/>
  <c r="W35" i="14"/>
  <c r="X35" i="14" s="1"/>
  <c r="H35" i="14"/>
  <c r="I35" i="14" s="1"/>
  <c r="W36" i="14"/>
  <c r="X36" i="14" s="1"/>
  <c r="H36" i="14"/>
  <c r="I36" i="14" s="1"/>
  <c r="W37" i="14"/>
  <c r="X37" i="14" s="1"/>
  <c r="H37" i="14"/>
  <c r="I37" i="14" s="1"/>
  <c r="W38" i="14"/>
  <c r="X38" i="14" s="1"/>
  <c r="K55" i="1" l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R46" i="1" l="1"/>
  <c r="A4" i="15" l="1"/>
  <c r="A5" i="15"/>
  <c r="A6" i="15"/>
  <c r="A7" i="15"/>
  <c r="A8" i="15"/>
  <c r="A9" i="15"/>
  <c r="A10" i="15"/>
  <c r="A11" i="15"/>
  <c r="P4" i="15"/>
  <c r="P5" i="15"/>
  <c r="P6" i="15"/>
  <c r="P7" i="15"/>
  <c r="P8" i="15"/>
  <c r="P9" i="15"/>
  <c r="P3" i="15"/>
  <c r="A3" i="15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3" i="14"/>
  <c r="W32" i="14"/>
  <c r="X32" i="14" s="1"/>
  <c r="H30" i="14"/>
  <c r="I30" i="14" s="1"/>
  <c r="W31" i="14"/>
  <c r="X31" i="14" s="1"/>
  <c r="H29" i="14"/>
  <c r="I29" i="14" s="1"/>
  <c r="W25" i="15"/>
  <c r="W21" i="15"/>
  <c r="W18" i="15"/>
  <c r="W19" i="15"/>
  <c r="W20" i="15"/>
  <c r="W17" i="15"/>
  <c r="H20" i="15"/>
  <c r="H21" i="15"/>
  <c r="H23" i="15"/>
  <c r="H18" i="15"/>
  <c r="H15" i="15"/>
  <c r="H16" i="15"/>
  <c r="H17" i="15"/>
  <c r="H14" i="15"/>
  <c r="W28" i="14"/>
  <c r="W29" i="14"/>
  <c r="W30" i="14"/>
  <c r="W27" i="14"/>
  <c r="W22" i="14"/>
  <c r="W23" i="14"/>
  <c r="W24" i="14"/>
  <c r="W25" i="14"/>
  <c r="W26" i="14"/>
  <c r="W21" i="14"/>
  <c r="H20" i="14"/>
  <c r="H21" i="14"/>
  <c r="H22" i="14"/>
  <c r="H23" i="14"/>
  <c r="H24" i="14"/>
  <c r="H25" i="14"/>
  <c r="H26" i="14"/>
  <c r="H27" i="14"/>
  <c r="H28" i="14"/>
  <c r="H31" i="14"/>
  <c r="H32" i="14"/>
  <c r="H19" i="14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100" i="1"/>
  <c r="J101" i="1"/>
  <c r="J102" i="1"/>
  <c r="J103" i="1"/>
  <c r="J104" i="1"/>
  <c r="J105" i="1"/>
  <c r="J106" i="1"/>
  <c r="J107" i="1"/>
  <c r="J108" i="1"/>
  <c r="I28" i="14"/>
  <c r="X30" i="14"/>
  <c r="I31" i="14"/>
  <c r="I32" i="14"/>
  <c r="I21" i="15"/>
  <c r="X25" i="15"/>
  <c r="I23" i="15"/>
  <c r="I20" i="15"/>
  <c r="R40" i="1"/>
  <c r="R41" i="1"/>
  <c r="R42" i="1"/>
  <c r="R43" i="1"/>
  <c r="R44" i="1"/>
  <c r="R39" i="1"/>
  <c r="O3" i="1"/>
  <c r="O2" i="1"/>
  <c r="I18" i="15" l="1"/>
  <c r="X21" i="15"/>
  <c r="I24" i="14"/>
  <c r="X26" i="14"/>
  <c r="I25" i="14"/>
  <c r="X27" i="14"/>
  <c r="I26" i="14"/>
  <c r="X28" i="14"/>
  <c r="I27" i="14"/>
  <c r="X29" i="14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X20" i="15" l="1"/>
  <c r="I15" i="15"/>
  <c r="X17" i="15"/>
  <c r="I16" i="15"/>
  <c r="X18" i="15"/>
  <c r="I17" i="15"/>
  <c r="X19" i="15"/>
  <c r="W16" i="15"/>
  <c r="X16" i="15" s="1"/>
  <c r="I14" i="15"/>
  <c r="H12" i="15" l="1"/>
  <c r="I12" i="15" s="1"/>
  <c r="W14" i="15"/>
  <c r="X14" i="15" s="1"/>
  <c r="H13" i="15"/>
  <c r="I13" i="15" s="1"/>
  <c r="W15" i="15"/>
  <c r="X15" i="15" s="1"/>
  <c r="I19" i="14" l="1"/>
  <c r="X21" i="14"/>
  <c r="I20" i="14"/>
  <c r="X22" i="14"/>
  <c r="I21" i="14"/>
  <c r="X23" i="14"/>
  <c r="I22" i="14"/>
  <c r="X24" i="14"/>
  <c r="I23" i="14"/>
  <c r="X25" i="14"/>
  <c r="W12" i="15" l="1"/>
  <c r="X12" i="15" s="1"/>
  <c r="W13" i="15"/>
  <c r="X13" i="15" s="1"/>
  <c r="H14" i="14"/>
  <c r="I14" i="14" s="1"/>
  <c r="H15" i="14"/>
  <c r="I15" i="14" s="1"/>
  <c r="H16" i="14"/>
  <c r="I16" i="14" s="1"/>
  <c r="H17" i="14"/>
  <c r="I17" i="14" s="1"/>
  <c r="H18" i="14"/>
  <c r="I18" i="14" s="1"/>
  <c r="W18" i="14"/>
  <c r="X18" i="14" s="1"/>
  <c r="W8" i="15" l="1"/>
  <c r="X8" i="15" s="1"/>
  <c r="W7" i="15"/>
  <c r="X7" i="15" s="1"/>
  <c r="W17" i="14" l="1"/>
  <c r="X17" i="14" s="1"/>
  <c r="H13" i="14" l="1"/>
  <c r="I13" i="14" s="1"/>
  <c r="W13" i="14"/>
  <c r="X13" i="14" s="1"/>
  <c r="W14" i="14"/>
  <c r="X14" i="14" s="1"/>
  <c r="W15" i="14"/>
  <c r="X15" i="14" s="1"/>
  <c r="W16" i="14"/>
  <c r="X16" i="14" s="1"/>
  <c r="W5" i="14" l="1"/>
  <c r="W6" i="14"/>
  <c r="W7" i="14"/>
  <c r="W8" i="14"/>
  <c r="W9" i="14"/>
  <c r="W10" i="14"/>
  <c r="W11" i="14"/>
  <c r="W12" i="14"/>
  <c r="X6" i="14" l="1"/>
  <c r="X7" i="14"/>
  <c r="X8" i="14"/>
  <c r="X9" i="14"/>
  <c r="X10" i="14"/>
  <c r="X11" i="14"/>
  <c r="X12" i="14"/>
  <c r="X5" i="14"/>
  <c r="W11" i="15" l="1"/>
  <c r="X11" i="15" s="1"/>
  <c r="H11" i="15"/>
  <c r="I11" i="15" s="1"/>
  <c r="W10" i="15"/>
  <c r="X10" i="15" s="1"/>
  <c r="H10" i="15"/>
  <c r="I10" i="15" s="1"/>
  <c r="W9" i="15"/>
  <c r="X9" i="15" s="1"/>
  <c r="H9" i="15"/>
  <c r="I9" i="15" s="1"/>
  <c r="H8" i="15"/>
  <c r="I8" i="15" s="1"/>
  <c r="H7" i="15"/>
  <c r="I7" i="15" s="1"/>
  <c r="H6" i="15"/>
  <c r="I6" i="15" s="1"/>
  <c r="H5" i="15"/>
  <c r="I5" i="15" s="1"/>
  <c r="H4" i="15"/>
  <c r="I4" i="15" s="1"/>
  <c r="W4" i="15"/>
  <c r="X4" i="15" s="1"/>
  <c r="H3" i="15"/>
  <c r="I3" i="15" s="1"/>
  <c r="W3" i="15"/>
  <c r="X3" i="15" s="1"/>
  <c r="W4" i="14"/>
  <c r="X4" i="14" s="1"/>
  <c r="W3" i="14"/>
  <c r="X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H5" i="14"/>
  <c r="I5" i="14" s="1"/>
  <c r="H4" i="14"/>
  <c r="I4" i="14" s="1"/>
  <c r="H3" i="14"/>
  <c r="I3" i="14" s="1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<sst xmlns="http://schemas.openxmlformats.org/spreadsheetml/2006/main" count="3091" uniqueCount="217">
  <si>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</si>
  <si>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</si>
  <si>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</si>
  <si>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</si>
  <si>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</si>
  <si>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</si>
  <si>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</si>
  <si>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</si>
  <si>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</si>
  <si>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</si>
  <si>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</si>
  <si>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</si>
  <si>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</si>
  <si>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</si>
  <si>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</si>
  <si>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</si>
  <si>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</si>
  <si>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Y</t>
  </si>
  <si>
    <t>X</t>
  </si>
  <si>
    <t>X^Y</t>
  </si>
  <si>
    <t>2，减少交易次数，看准机会再出手</t>
  </si>
  <si>
    <t xml:space="preserve">1，近三周听外汇公开课，遵循H1 K线图交易，比较混乱，没有按照自己的交易策略进行交易
</t>
  </si>
  <si>
    <t>美日</t>
  </si>
  <si>
    <t>欧美</t>
  </si>
  <si>
    <t>磅美</t>
  </si>
  <si>
    <t>磅日</t>
  </si>
  <si>
    <t>欧日</t>
  </si>
  <si>
    <t>澳美</t>
  </si>
  <si>
    <t>交易</t>
  </si>
  <si>
    <t>交易价</t>
  </si>
  <si>
    <t>买</t>
  </si>
  <si>
    <t>卖</t>
  </si>
  <si>
    <t>盈亏</t>
  </si>
  <si>
    <t>交易日</t>
  </si>
  <si>
    <t>盈亏点</t>
  </si>
  <si>
    <t>结算价</t>
  </si>
  <si>
    <t>结算日</t>
  </si>
  <si>
    <t>止损</t>
  </si>
  <si>
    <t>No.</t>
  </si>
  <si>
    <t>1</t>
  </si>
  <si>
    <t>2</t>
  </si>
  <si>
    <t>美加</t>
  </si>
  <si>
    <t>下单前准备</t>
  </si>
  <si>
    <t>1，线思考10分钟</t>
  </si>
  <si>
    <t>2，是否符合趋势</t>
  </si>
  <si>
    <t>4，严格执行</t>
  </si>
  <si>
    <t>3，写下交易策略</t>
  </si>
  <si>
    <t>1，思考10分钟</t>
  </si>
  <si>
    <t>3，写下交易策略(各种对策)</t>
  </si>
  <si>
    <t>创新高，美元可能反弹，不要操作，观察一个星期</t>
  </si>
  <si>
    <t>不守规矩</t>
  </si>
  <si>
    <t>没有耐性</t>
  </si>
  <si>
    <t>方向不对</t>
  </si>
  <si>
    <t>盘整时间够长应该会涨</t>
  </si>
  <si>
    <t>冒险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</si>
  <si>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</si>
  <si>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</si>
  <si>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</si>
  <si>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</si>
  <si>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</si>
  <si>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</si>
  <si>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</si>
  <si>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</si>
  <si>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</si>
  <si>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</si>
  <si>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</si>
  <si>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</si>
  <si>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</si>
  <si>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</si>
  <si>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</si>
  <si>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</si>
  <si>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</si>
  <si>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</si>
  <si>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</si>
  <si>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</si>
  <si>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不符合进场标准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</si>
  <si>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</si>
  <si>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</si>
  <si>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</si>
  <si>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</si>
  <si>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</si>
  <si>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</si>
  <si>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</si>
  <si>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</si>
  <si>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</si>
  <si>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</si>
  <si>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</si>
  <si>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</si>
  <si>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一</t>
  </si>
  <si>
    <t>二</t>
  </si>
  <si>
    <t>只赚50点</t>
  </si>
  <si>
    <t>同时只能操作两对FX，能做到 0 仓位</t>
  </si>
  <si>
    <t>周线趋势</t>
  </si>
  <si>
    <t>均线</t>
  </si>
  <si>
    <t>MACD正负</t>
  </si>
  <si>
    <t>RSI正负</t>
  </si>
  <si>
    <t>MACD趋势</t>
  </si>
  <si>
    <t>日线</t>
  </si>
  <si>
    <t>均线交叉趋势</t>
  </si>
  <si>
    <t>涨</t>
  </si>
  <si>
    <t>震</t>
  </si>
  <si>
    <t>跌</t>
  </si>
  <si>
    <t>向下</t>
  </si>
  <si>
    <t>＞0</t>
  </si>
  <si>
    <t>＜0</t>
  </si>
  <si>
    <t>+1</t>
  </si>
  <si>
    <t>向上</t>
  </si>
  <si>
    <t>指南针交易法</t>
  </si>
  <si>
    <t xml:space="preserve">每天跟踪 </t>
  </si>
  <si>
    <t>设置止盈</t>
  </si>
  <si>
    <t>‘=2时 退出</t>
  </si>
  <si>
    <t>日涨 英跌不应该预测</t>
  </si>
  <si>
    <t xml:space="preserve">风险评估后在操作 </t>
  </si>
  <si>
    <t>交易是需要理由的</t>
  </si>
  <si>
    <t>没拿住</t>
  </si>
  <si>
    <t>没守规矩</t>
  </si>
  <si>
    <t>过早进场
不符合进场标准</t>
  </si>
  <si>
    <t>总结：跟随MACD的趋势走</t>
  </si>
  <si>
    <t>MACD为正只能买，MACD为负只能卖</t>
  </si>
  <si>
    <t>日线的MACD波峰波谷和转折要注意</t>
  </si>
  <si>
    <t>注意MACD峰谷峰顶</t>
  </si>
  <si>
    <t>MACD波峰波谷交易</t>
  </si>
  <si>
    <t>跟踪止损法</t>
  </si>
  <si>
    <t>1 怎么应对波动</t>
  </si>
  <si>
    <t>3 赚钱心态</t>
  </si>
  <si>
    <t>2 怎么面对亏损</t>
  </si>
  <si>
    <t>风险大不交易</t>
  </si>
  <si>
    <t>不明确不交易</t>
  </si>
  <si>
    <t>1 什么时候结算</t>
  </si>
  <si>
    <t>只每天晚上交易，白天不看盘，设置止损</t>
  </si>
  <si>
    <t>月日趋势不同不交易</t>
  </si>
  <si>
    <t>日均线不符不交易</t>
  </si>
  <si>
    <t>做到平常心</t>
  </si>
  <si>
    <t>修炼心态</t>
  </si>
  <si>
    <t>日MACD为正只买，日MACD为负只卖</t>
  </si>
  <si>
    <t>4 目标</t>
  </si>
  <si>
    <t>怎样才能做到稳定心态</t>
  </si>
  <si>
    <t>心态不稳定不要交易</t>
  </si>
  <si>
    <t>波动的话心慌，怎么解决</t>
  </si>
  <si>
    <t>2 怎么面对波动</t>
  </si>
  <si>
    <t>仓多了没拿住</t>
  </si>
  <si>
    <t>仓多了没拿住 方向对</t>
  </si>
  <si>
    <t>出手早了</t>
  </si>
  <si>
    <t>风险大</t>
  </si>
  <si>
    <t>MACD RSI 先一步</t>
  </si>
  <si>
    <t>不管怎么样，都要有离开赌桌的能力</t>
  </si>
  <si>
    <t>犯错或者亏损，本身就是市场的一部分</t>
  </si>
  <si>
    <t>致命的错误交易</t>
  </si>
  <si>
    <t>平仓的时候一定要反手，平了一个多单，一定要做一张空单，这是多么可怕的逻辑</t>
  </si>
  <si>
    <t>原则</t>
  </si>
  <si>
    <t>本次趋势有亏损的话，坚决不再交易本次趋势</t>
  </si>
  <si>
    <t>趋势相反的交易</t>
  </si>
  <si>
    <t>每一笔交易注明， 交易原因、交易对策、出场判断条件</t>
  </si>
  <si>
    <t>玩游戏一样操作</t>
  </si>
  <si>
    <t>入场原因： 补仓 和 趋势相符</t>
  </si>
  <si>
    <t>涨跌对策： 看日K线买卖</t>
  </si>
  <si>
    <t>停止交易：有亏损后坚决不再交易</t>
  </si>
  <si>
    <t>离场条件： 日K 趋势发生变化 （最难掌握） 4小时K线已经亏损</t>
  </si>
  <si>
    <t>以免被清洗出来，第一次可以出1/3，第二次再出1/3，之后再出1/3</t>
  </si>
  <si>
    <t>不要频繁操作（频繁进出）</t>
  </si>
  <si>
    <t>不要想着买在最低点，卖在最高点</t>
  </si>
  <si>
    <t>不是所有波段和区间都能赚到的</t>
  </si>
  <si>
    <t>1、（4H）MACD、RSI指标出现反转</t>
  </si>
  <si>
    <t>涨跌对策： 看4HK线入场  （设置止盈、止损）</t>
  </si>
  <si>
    <t>离场条件： 看4HK线离场</t>
  </si>
  <si>
    <t>1、4HK出现亏损。2、日线指标出现反转</t>
  </si>
  <si>
    <t>放下</t>
  </si>
  <si>
    <t>大趋势看看均线</t>
  </si>
  <si>
    <t xml:space="preserve">趋势形成后交易，趋势结束前清仓
</t>
  </si>
  <si>
    <t>市场机会很多，要挑战人性</t>
  </si>
  <si>
    <r>
      <t>1</t>
    </r>
    <r>
      <rPr>
        <b/>
        <sz val="16"/>
        <color rgb="FF000000"/>
        <rFont val="宋体"/>
      </rPr>
      <t>，承认市场的运行时无序的，任何位置的进场，都是有风险的</t>
    </r>
  </si>
  <si>
    <r>
      <t>2</t>
    </r>
    <r>
      <rPr>
        <b/>
        <sz val="16"/>
        <color rgb="FF000000"/>
        <rFont val="宋体"/>
      </rPr>
      <t>，严格的仓位管理。既然承认市场是无序运行的，那么风险无处不在</t>
    </r>
  </si>
  <si>
    <r>
      <t>3</t>
    </r>
    <r>
      <rPr>
        <b/>
        <sz val="16"/>
        <color rgb="FF000000"/>
        <rFont val="宋体"/>
      </rPr>
      <t>，严格控制交易次数，就是动手的频率</t>
    </r>
  </si>
  <si>
    <t>4，对盈利没有目标，顺其自然</t>
  </si>
  <si>
    <r>
      <t>这次趋势做过一次后，千万别做第二次（</t>
    </r>
    <r>
      <rPr>
        <sz val="14"/>
        <color rgb="FFFF0000"/>
        <rFont val="Calibri"/>
        <family val="2"/>
        <scheme val="minor"/>
      </rPr>
      <t>被清洗出来的话，不要再进入</t>
    </r>
    <r>
      <rPr>
        <sz val="14"/>
        <color theme="1"/>
        <rFont val="Calibri"/>
        <family val="2"/>
        <scheme val="minor"/>
      </rPr>
      <t>）</t>
    </r>
  </si>
  <si>
    <t>奥美</t>
  </si>
  <si>
    <t>中日</t>
  </si>
  <si>
    <t>几乎没有都有一个容易交易的货币对，不错过、不执念、拿得住</t>
  </si>
  <si>
    <t>入场原因： 日K 周K 趋势向下</t>
  </si>
  <si>
    <t>入场原因： 日K 和 周K 相符 / 日K 趋势明显变化  周线交易</t>
  </si>
  <si>
    <t>规则</t>
  </si>
  <si>
    <t>1，连续亏两次后不操作</t>
  </si>
  <si>
    <t>2，是否符合趋势，不抢反弹</t>
  </si>
  <si>
    <t>3，是否心平气和</t>
  </si>
  <si>
    <t>4，是否贪心</t>
  </si>
  <si>
    <t>5，是否听取了别人的信息</t>
  </si>
  <si>
    <t>离场原因： 4H K线不对，提早离场，进场方向和日线不符</t>
  </si>
  <si>
    <t xml:space="preserve">离场条件： 4H K线 趋势发生变化 </t>
  </si>
  <si>
    <t>入场原因：4H K线 和 趋势相符</t>
  </si>
  <si>
    <t>离场： 没有遵守原则  4H K线反转</t>
  </si>
  <si>
    <t>没有遵守原则</t>
  </si>
  <si>
    <t>最多操作两个货币对</t>
  </si>
  <si>
    <t>趋势变化阶段总亏钱，等趋势变化完成，再进入，趋势变化中不要交易</t>
  </si>
  <si>
    <t>从交易记录上分析</t>
  </si>
  <si>
    <t>没有遵守原则 ：混乱 方向和日线不符 （4H 入场）</t>
  </si>
  <si>
    <t>日K 线出现反转没有清仓，最后亏大了出场</t>
  </si>
  <si>
    <t>做事是讲方法和方式的</t>
  </si>
  <si>
    <t>见识和想法决定行为</t>
  </si>
  <si>
    <t>失败的人肯定是有原因的，不要想着改变其想法，浪费时间在其身上</t>
  </si>
  <si>
    <t>不去评论别人，试图改变普通人</t>
  </si>
  <si>
    <t>没有准守原则 ，低位卖出被套</t>
  </si>
  <si>
    <t>没有遵守原则 没拿住</t>
  </si>
  <si>
    <t>小时 K线</t>
  </si>
  <si>
    <t>日线交易 看日MACD 和 RSI</t>
  </si>
  <si>
    <t>周线交易 看周MACD 和日线均线</t>
  </si>
  <si>
    <r>
      <t>周线交易 （看周线和日均线  设置止盈）</t>
    </r>
    <r>
      <rPr>
        <b/>
        <sz val="28"/>
        <color theme="1"/>
        <rFont val="Calibri"/>
        <family val="2"/>
        <scheme val="minor"/>
      </rPr>
      <t xml:space="preserve">        几乎每月都有一个好货币对 </t>
    </r>
    <r>
      <rPr>
        <b/>
        <sz val="28"/>
        <color rgb="FFFF0000"/>
        <rFont val="Calibri"/>
        <family val="2"/>
        <scheme val="minor"/>
      </rPr>
      <t xml:space="preserve"> 
不执念、拿得住  有舍有得</t>
    </r>
  </si>
  <si>
    <t>3、如何开局</t>
  </si>
  <si>
    <t>2、如何破局（转折区域 破、跟随区域 立）</t>
  </si>
  <si>
    <t>困局中挣扎</t>
  </si>
  <si>
    <t>不破不立，有舍有得</t>
  </si>
  <si>
    <t>沉浸在当前的事务中、抱有妄念</t>
  </si>
  <si>
    <t>边界 、 每次趋势都是有边界的、不要有妄念</t>
  </si>
  <si>
    <r>
      <t>1、外汇的</t>
    </r>
    <r>
      <rPr>
        <b/>
        <sz val="11"/>
        <color theme="1"/>
        <rFont val="Calibri"/>
        <family val="2"/>
        <scheme val="minor"/>
      </rPr>
      <t>本质</t>
    </r>
    <r>
      <rPr>
        <sz val="11"/>
        <color theme="1"/>
        <rFont val="Calibri"/>
        <family val="2"/>
        <scheme val="minor"/>
      </rPr>
      <t>是什么</t>
    </r>
  </si>
  <si>
    <t>交易原则是什么，不先规定好交易原则，会深陷交易波动之中，把问题合理化</t>
  </si>
  <si>
    <t>有原则，做事（交易）才能简单、有成效</t>
  </si>
  <si>
    <t>不先设定好规则，容易深陷波动中，把亏损合理化，（不舍得退出）</t>
  </si>
  <si>
    <t>这个生意的本质是什么？ 问题的核心逻辑是什么？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</si>
</sst>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&quot;年&quot;m&quot;月&quot;d&quot;日&quot;;@"/>
    <numFmt numFmtId="165" formatCode="0.0%"/>
    <numFmt numFmtId="166" formatCode="#,##0.0"/>
    <numFmt numFmtId="167" formatCode="0.000"/>
    <numFmt numFmtId="168" formatCode="0.00000"/>
    <numFmt numFmtId="169" formatCode="yyyy/m/d;@"/>
    <numFmt numFmtId="170" formatCode="m/d;@"/>
  </numFmts>
  <fonts count="36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Yu Gothic UI"/>
      <family val="2"/>
    </font>
    <font>
      <sz val="20"/>
      <color theme="1"/>
      <name val="Yu Gothic UI"/>
      <family val="2"/>
    </font>
    <font>
      <b/>
      <sz val="28"/>
      <color theme="1"/>
      <name val="Calibri"/>
      <family val="2"/>
      <scheme val="minor"/>
    </font>
    <font>
      <b/>
      <sz val="11"/>
      <color rgb="FFFF0000"/>
      <name val="Yu Gothic UI"/>
      <family val="2"/>
    </font>
    <font>
      <b/>
      <sz val="2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宋体"/>
    </font>
    <font>
      <b/>
      <sz val="16"/>
      <color rgb="FF000000"/>
      <name val="Calibri"/>
      <family val="2"/>
      <scheme val="minor"/>
    </font>
    <font>
      <b/>
      <sz val="16"/>
      <color rgb="FF000000"/>
      <name val="宋体"/>
    </font>
    <font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Yu Gothic UI"/>
      <family val="2"/>
    </font>
    <font>
      <sz val="11"/>
      <color rgb="FFFF0000"/>
      <name val="Yu Gothic U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4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1" fillId="0" borderId="0" xfId="0" applyFont="1"/>
    <xf numFmtId="0" fontId="3" fillId="0" borderId="0" xfId="0" applyFont="1"/>
    <xf numFmtId="0" fontId="0" fillId="0" borderId="0" xfId="0" applyFill="1"/>
    <xf numFmtId="166" fontId="0" fillId="0" borderId="0" xfId="0" applyNumberFormat="1"/>
    <xf numFmtId="0" fontId="6" fillId="0" borderId="0" xfId="0" applyFont="1"/>
    <xf numFmtId="49" fontId="8" fillId="0" borderId="0" xfId="0" applyNumberFormat="1" applyFont="1"/>
    <xf numFmtId="16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3" borderId="9" xfId="0" applyNumberFormat="1" applyFont="1" applyFill="1" applyBorder="1" applyAlignment="1">
      <alignment horizontal="center"/>
    </xf>
    <xf numFmtId="167" fontId="8" fillId="3" borderId="9" xfId="0" applyNumberFormat="1" applyFont="1" applyFill="1" applyBorder="1"/>
    <xf numFmtId="0" fontId="8" fillId="3" borderId="9" xfId="0" applyNumberFormat="1" applyFont="1" applyFill="1" applyBorder="1"/>
    <xf numFmtId="0" fontId="8" fillId="3" borderId="9" xfId="0" applyNumberFormat="1" applyFont="1" applyFill="1" applyBorder="1" applyAlignment="1">
      <alignment horizontal="center" vertical="center"/>
    </xf>
    <xf numFmtId="168" fontId="8" fillId="3" borderId="9" xfId="0" applyNumberFormat="1" applyFont="1" applyFill="1" applyBorder="1"/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/>
    <xf numFmtId="49" fontId="8" fillId="6" borderId="9" xfId="0" applyNumberFormat="1" applyFont="1" applyFill="1" applyBorder="1" applyAlignment="1">
      <alignment horizontal="center"/>
    </xf>
    <xf numFmtId="167" fontId="8" fillId="6" borderId="9" xfId="0" applyNumberFormat="1" applyFont="1" applyFill="1" applyBorder="1"/>
    <xf numFmtId="168" fontId="8" fillId="6" borderId="9" xfId="0" applyNumberFormat="1" applyFont="1" applyFill="1" applyBorder="1"/>
    <xf numFmtId="169" fontId="8" fillId="0" borderId="0" xfId="0" applyNumberFormat="1" applyFont="1"/>
    <xf numFmtId="49" fontId="8" fillId="7" borderId="9" xfId="0" applyNumberFormat="1" applyFont="1" applyFill="1" applyBorder="1" applyAlignment="1">
      <alignment horizontal="center"/>
    </xf>
    <xf numFmtId="167" fontId="8" fillId="7" borderId="9" xfId="0" applyNumberFormat="1" applyFont="1" applyFill="1" applyBorder="1"/>
    <xf numFmtId="169" fontId="8" fillId="7" borderId="9" xfId="0" applyNumberFormat="1" applyFont="1" applyFill="1" applyBorder="1"/>
    <xf numFmtId="0" fontId="8" fillId="7" borderId="9" xfId="0" applyNumberFormat="1" applyFont="1" applyFill="1" applyBorder="1"/>
    <xf numFmtId="0" fontId="8" fillId="7" borderId="9" xfId="0" applyNumberFormat="1" applyFont="1" applyFill="1" applyBorder="1" applyAlignment="1">
      <alignment horizontal="center" vertical="center"/>
    </xf>
    <xf numFmtId="0" fontId="8" fillId="7" borderId="14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167" fontId="7" fillId="2" borderId="11" xfId="0" applyNumberFormat="1" applyFont="1" applyFill="1" applyBorder="1" applyAlignment="1">
      <alignment horizontal="center" vertical="center"/>
    </xf>
    <xf numFmtId="169" fontId="7" fillId="2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horizontal="center" vertical="center"/>
    </xf>
    <xf numFmtId="168" fontId="8" fillId="7" borderId="9" xfId="0" applyNumberFormat="1" applyFont="1" applyFill="1" applyBorder="1"/>
    <xf numFmtId="49" fontId="8" fillId="6" borderId="14" xfId="0" applyNumberFormat="1" applyFont="1" applyFill="1" applyBorder="1" applyAlignment="1">
      <alignment horizontal="center"/>
    </xf>
    <xf numFmtId="168" fontId="8" fillId="6" borderId="14" xfId="0" applyNumberFormat="1" applyFont="1" applyFill="1" applyBorder="1"/>
    <xf numFmtId="169" fontId="8" fillId="6" borderId="14" xfId="0" applyNumberFormat="1" applyFont="1" applyFill="1" applyBorder="1"/>
    <xf numFmtId="0" fontId="8" fillId="6" borderId="14" xfId="0" applyNumberFormat="1" applyFont="1" applyFill="1" applyBorder="1"/>
    <xf numFmtId="0" fontId="8" fillId="6" borderId="14" xfId="0" applyNumberFormat="1" applyFont="1" applyFill="1" applyBorder="1" applyAlignment="1">
      <alignment horizontal="center" vertical="center"/>
    </xf>
    <xf numFmtId="169" fontId="9" fillId="0" borderId="0" xfId="0" applyNumberFormat="1" applyFont="1"/>
    <xf numFmtId="167" fontId="8" fillId="6" borderId="14" xfId="0" applyNumberFormat="1" applyFont="1" applyFill="1" applyBorder="1"/>
    <xf numFmtId="169" fontId="8" fillId="6" borderId="9" xfId="0" applyNumberFormat="1" applyFont="1" applyFill="1" applyBorder="1"/>
    <xf numFmtId="49" fontId="8" fillId="8" borderId="9" xfId="0" applyNumberFormat="1" applyFont="1" applyFill="1" applyBorder="1" applyAlignment="1">
      <alignment horizontal="center"/>
    </xf>
    <xf numFmtId="167" fontId="8" fillId="8" borderId="9" xfId="0" applyNumberFormat="1" applyFont="1" applyFill="1" applyBorder="1"/>
    <xf numFmtId="169" fontId="8" fillId="8" borderId="9" xfId="0" applyNumberFormat="1" applyFont="1" applyFill="1" applyBorder="1"/>
    <xf numFmtId="0" fontId="8" fillId="8" borderId="9" xfId="0" applyNumberFormat="1" applyFont="1" applyFill="1" applyBorder="1"/>
    <xf numFmtId="49" fontId="8" fillId="8" borderId="14" xfId="0" applyNumberFormat="1" applyFont="1" applyFill="1" applyBorder="1" applyAlignment="1">
      <alignment horizontal="center"/>
    </xf>
    <xf numFmtId="169" fontId="8" fillId="8" borderId="14" xfId="0" applyNumberFormat="1" applyFont="1" applyFill="1" applyBorder="1"/>
    <xf numFmtId="168" fontId="8" fillId="8" borderId="9" xfId="0" applyNumberFormat="1" applyFont="1" applyFill="1" applyBorder="1"/>
    <xf numFmtId="168" fontId="8" fillId="8" borderId="14" xfId="0" applyNumberFormat="1" applyFont="1" applyFill="1" applyBorder="1"/>
    <xf numFmtId="168" fontId="8" fillId="2" borderId="9" xfId="0" applyNumberFormat="1" applyFont="1" applyFill="1" applyBorder="1"/>
    <xf numFmtId="0" fontId="0" fillId="6" borderId="0" xfId="0" applyFill="1"/>
    <xf numFmtId="0" fontId="10" fillId="0" borderId="0" xfId="0" applyFont="1"/>
    <xf numFmtId="168" fontId="8" fillId="4" borderId="9" xfId="0" applyNumberFormat="1" applyFont="1" applyFill="1" applyBorder="1"/>
    <xf numFmtId="49" fontId="8" fillId="4" borderId="9" xfId="0" applyNumberFormat="1" applyFont="1" applyFill="1" applyBorder="1" applyAlignment="1">
      <alignment horizontal="center"/>
    </xf>
    <xf numFmtId="169" fontId="8" fillId="3" borderId="9" xfId="0" applyNumberFormat="1" applyFont="1" applyFill="1" applyBorder="1"/>
    <xf numFmtId="0" fontId="8" fillId="3" borderId="14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/>
    </xf>
    <xf numFmtId="167" fontId="8" fillId="2" borderId="9" xfId="0" applyNumberFormat="1" applyFont="1" applyFill="1" applyBorder="1"/>
    <xf numFmtId="49" fontId="8" fillId="6" borderId="14" xfId="0" applyNumberFormat="1" applyFont="1" applyFill="1" applyBorder="1"/>
    <xf numFmtId="49" fontId="8" fillId="6" borderId="9" xfId="0" applyNumberFormat="1" applyFont="1" applyFill="1" applyBorder="1"/>
    <xf numFmtId="49" fontId="8" fillId="8" borderId="9" xfId="0" applyNumberFormat="1" applyFont="1" applyFill="1" applyBorder="1"/>
    <xf numFmtId="49" fontId="8" fillId="3" borderId="9" xfId="0" applyNumberFormat="1" applyFont="1" applyFill="1" applyBorder="1"/>
    <xf numFmtId="49" fontId="8" fillId="4" borderId="9" xfId="0" applyNumberFormat="1" applyFont="1" applyFill="1" applyBorder="1"/>
    <xf numFmtId="49" fontId="9" fillId="6" borderId="9" xfId="0" applyNumberFormat="1" applyFont="1" applyFill="1" applyBorder="1"/>
    <xf numFmtId="49" fontId="8" fillId="7" borderId="9" xfId="0" applyNumberFormat="1" applyFont="1" applyFill="1" applyBorder="1"/>
    <xf numFmtId="169" fontId="8" fillId="4" borderId="9" xfId="0" applyNumberFormat="1" applyFont="1" applyFill="1" applyBorder="1"/>
    <xf numFmtId="167" fontId="8" fillId="4" borderId="9" xfId="0" applyNumberFormat="1" applyFont="1" applyFill="1" applyBorder="1"/>
    <xf numFmtId="0" fontId="8" fillId="4" borderId="9" xfId="0" applyNumberFormat="1" applyFont="1" applyFill="1" applyBorder="1"/>
    <xf numFmtId="0" fontId="8" fillId="4" borderId="14" xfId="0" applyNumberFormat="1" applyFont="1" applyFill="1" applyBorder="1" applyAlignment="1">
      <alignment horizontal="center" vertical="center"/>
    </xf>
    <xf numFmtId="49" fontId="8" fillId="4" borderId="0" xfId="0" applyNumberFormat="1" applyFont="1" applyFill="1"/>
    <xf numFmtId="49" fontId="8" fillId="5" borderId="9" xfId="0" applyNumberFormat="1" applyFont="1" applyFill="1" applyBorder="1" applyAlignment="1">
      <alignment horizontal="center"/>
    </xf>
    <xf numFmtId="168" fontId="8" fillId="5" borderId="9" xfId="0" applyNumberFormat="1" applyFont="1" applyFill="1" applyBorder="1"/>
    <xf numFmtId="169" fontId="8" fillId="5" borderId="9" xfId="0" applyNumberFormat="1" applyFont="1" applyFill="1" applyBorder="1"/>
    <xf numFmtId="49" fontId="8" fillId="5" borderId="9" xfId="0" applyNumberFormat="1" applyFont="1" applyFill="1" applyBorder="1"/>
    <xf numFmtId="0" fontId="8" fillId="5" borderId="9" xfId="0" applyNumberFormat="1" applyFont="1" applyFill="1" applyBorder="1" applyAlignment="1">
      <alignment horizontal="center" vertical="center"/>
    </xf>
    <xf numFmtId="167" fontId="8" fillId="5" borderId="9" xfId="0" applyNumberFormat="1" applyFont="1" applyFill="1" applyBorder="1"/>
    <xf numFmtId="0" fontId="8" fillId="5" borderId="14" xfId="0" applyNumberFormat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23" xfId="0" applyFont="1" applyBorder="1"/>
    <xf numFmtId="0" fontId="0" fillId="0" borderId="24" xfId="0" applyFont="1" applyBorder="1"/>
    <xf numFmtId="0" fontId="0" fillId="0" borderId="25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6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6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0" borderId="4" xfId="0" applyBorder="1"/>
    <xf numFmtId="0" fontId="11" fillId="5" borderId="9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0" xfId="0" applyFont="1" applyBorder="1"/>
    <xf numFmtId="49" fontId="8" fillId="7" borderId="9" xfId="0" applyNumberFormat="1" applyFont="1" applyFill="1" applyBorder="1" applyAlignment="1">
      <alignment horizontal="right"/>
    </xf>
    <xf numFmtId="0" fontId="9" fillId="7" borderId="14" xfId="0" applyNumberFormat="1" applyFont="1" applyFill="1" applyBorder="1" applyAlignment="1">
      <alignment horizontal="center" vertical="center"/>
    </xf>
    <xf numFmtId="167" fontId="9" fillId="6" borderId="9" xfId="0" applyNumberFormat="1" applyFont="1" applyFill="1" applyBorder="1"/>
    <xf numFmtId="169" fontId="9" fillId="6" borderId="9" xfId="0" applyNumberFormat="1" applyFont="1" applyFill="1" applyBorder="1"/>
    <xf numFmtId="0" fontId="9" fillId="6" borderId="14" xfId="0" applyNumberFormat="1" applyFont="1" applyFill="1" applyBorder="1" applyAlignment="1">
      <alignment horizontal="center" vertical="center"/>
    </xf>
    <xf numFmtId="167" fontId="9" fillId="4" borderId="9" xfId="0" applyNumberFormat="1" applyFont="1" applyFill="1" applyBorder="1"/>
    <xf numFmtId="49" fontId="8" fillId="9" borderId="0" xfId="0" applyNumberFormat="1" applyFont="1" applyFill="1"/>
    <xf numFmtId="0" fontId="8" fillId="8" borderId="27" xfId="0" applyNumberFormat="1" applyFont="1" applyFill="1" applyBorder="1" applyAlignment="1">
      <alignment horizontal="center" vertical="center"/>
    </xf>
    <xf numFmtId="0" fontId="8" fillId="7" borderId="27" xfId="0" applyNumberFormat="1" applyFont="1" applyFill="1" applyBorder="1" applyAlignment="1">
      <alignment horizontal="center" vertical="center"/>
    </xf>
    <xf numFmtId="0" fontId="8" fillId="3" borderId="27" xfId="0" applyNumberFormat="1" applyFont="1" applyFill="1" applyBorder="1" applyAlignment="1">
      <alignment horizontal="center" vertical="center"/>
    </xf>
    <xf numFmtId="0" fontId="8" fillId="5" borderId="27" xfId="0" applyNumberFormat="1" applyFont="1" applyFill="1" applyBorder="1" applyAlignment="1">
      <alignment horizontal="center" vertical="center"/>
    </xf>
    <xf numFmtId="0" fontId="8" fillId="6" borderId="27" xfId="0" applyNumberFormat="1" applyFont="1" applyFill="1" applyBorder="1" applyAlignment="1">
      <alignment horizontal="center" vertical="center"/>
    </xf>
    <xf numFmtId="49" fontId="8" fillId="9" borderId="23" xfId="0" applyNumberFormat="1" applyFont="1" applyFill="1" applyBorder="1"/>
    <xf numFmtId="49" fontId="8" fillId="9" borderId="24" xfId="0" applyNumberFormat="1" applyFont="1" applyFill="1" applyBorder="1"/>
    <xf numFmtId="0" fontId="0" fillId="0" borderId="2" xfId="0" applyFont="1" applyBorder="1"/>
    <xf numFmtId="0" fontId="5" fillId="0" borderId="0" xfId="0" applyFont="1"/>
    <xf numFmtId="0" fontId="14" fillId="0" borderId="0" xfId="0" applyFont="1" applyAlignment="1">
      <alignment horizontal="center" vertical="center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11" fillId="4" borderId="3" xfId="0" applyFont="1" applyFill="1" applyBorder="1"/>
    <xf numFmtId="49" fontId="16" fillId="9" borderId="0" xfId="0" applyNumberFormat="1" applyFont="1" applyFill="1"/>
    <xf numFmtId="0" fontId="0" fillId="0" borderId="9" xfId="0" applyBorder="1"/>
    <xf numFmtId="0" fontId="0" fillId="8" borderId="9" xfId="0" applyFill="1" applyBorder="1"/>
    <xf numFmtId="49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40" xfId="0" applyBorder="1"/>
    <xf numFmtId="0" fontId="11" fillId="2" borderId="10" xfId="0" applyFont="1" applyFill="1" applyBorder="1"/>
    <xf numFmtId="0" fontId="11" fillId="2" borderId="9" xfId="0" applyFont="1" applyFill="1" applyBorder="1"/>
    <xf numFmtId="0" fontId="11" fillId="2" borderId="25" xfId="0" applyFont="1" applyFill="1" applyBorder="1"/>
    <xf numFmtId="0" fontId="11" fillId="2" borderId="35" xfId="0" applyFont="1" applyFill="1" applyBorder="1"/>
    <xf numFmtId="0" fontId="11" fillId="2" borderId="40" xfId="0" applyFont="1" applyFill="1" applyBorder="1"/>
    <xf numFmtId="0" fontId="0" fillId="8" borderId="35" xfId="0" applyFill="1" applyBorder="1"/>
    <xf numFmtId="0" fontId="0" fillId="8" borderId="36" xfId="0" applyFill="1" applyBorder="1"/>
    <xf numFmtId="0" fontId="0" fillId="8" borderId="38" xfId="0" applyFill="1" applyBorder="1"/>
    <xf numFmtId="0" fontId="0" fillId="8" borderId="40" xfId="0" applyFill="1" applyBorder="1"/>
    <xf numFmtId="0" fontId="0" fillId="8" borderId="41" xfId="0" applyFill="1" applyBorder="1"/>
    <xf numFmtId="49" fontId="8" fillId="5" borderId="9" xfId="0" applyNumberFormat="1" applyFont="1" applyFill="1" applyBorder="1" applyAlignment="1">
      <alignment horizontal="right"/>
    </xf>
    <xf numFmtId="49" fontId="8" fillId="6" borderId="9" xfId="0" applyNumberFormat="1" applyFont="1" applyFill="1" applyBorder="1" applyAlignment="1">
      <alignment horizontal="right"/>
    </xf>
    <xf numFmtId="49" fontId="18" fillId="4" borderId="0" xfId="0" applyNumberFormat="1" applyFont="1" applyFill="1"/>
    <xf numFmtId="169" fontId="8" fillId="0" borderId="0" xfId="0" applyNumberFormat="1" applyFont="1" applyAlignment="1">
      <alignment horizontal="center" vertical="center"/>
    </xf>
    <xf numFmtId="169" fontId="18" fillId="4" borderId="9" xfId="0" applyNumberFormat="1" applyFont="1" applyFill="1" applyBorder="1"/>
    <xf numFmtId="0" fontId="19" fillId="0" borderId="0" xfId="0" applyFont="1"/>
    <xf numFmtId="0" fontId="6" fillId="0" borderId="0" xfId="0" applyFont="1" applyAlignment="1">
      <alignment horizontal="center" vertical="center"/>
    </xf>
    <xf numFmtId="168" fontId="8" fillId="7" borderId="9" xfId="0" applyNumberFormat="1" applyFont="1" applyFill="1" applyBorder="1" applyAlignment="1">
      <alignment horizontal="right"/>
    </xf>
    <xf numFmtId="168" fontId="8" fillId="6" borderId="9" xfId="0" applyNumberFormat="1" applyFont="1" applyFill="1" applyBorder="1" applyAlignment="1">
      <alignment horizontal="right"/>
    </xf>
    <xf numFmtId="0" fontId="5" fillId="0" borderId="0" xfId="0" applyFont="1" applyFill="1" applyBorder="1"/>
    <xf numFmtId="49" fontId="8" fillId="3" borderId="9" xfId="0" applyNumberFormat="1" applyFont="1" applyFill="1" applyBorder="1" applyAlignment="1">
      <alignment horizontal="right"/>
    </xf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0" fontId="5" fillId="0" borderId="4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4" xfId="0" applyFill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6" borderId="7" xfId="0" applyFill="1" applyBorder="1"/>
    <xf numFmtId="0" fontId="0" fillId="6" borderId="8" xfId="0" applyFill="1" applyBorder="1"/>
    <xf numFmtId="0" fontId="21" fillId="2" borderId="0" xfId="0" applyFont="1" applyFill="1"/>
    <xf numFmtId="0" fontId="20" fillId="2" borderId="0" xfId="0" applyFont="1" applyFill="1"/>
    <xf numFmtId="0" fontId="22" fillId="4" borderId="0" xfId="0" applyFont="1" applyFill="1"/>
    <xf numFmtId="0" fontId="23" fillId="4" borderId="0" xfId="0" applyFont="1" applyFill="1"/>
    <xf numFmtId="0" fontId="20" fillId="4" borderId="0" xfId="0" applyFont="1" applyFill="1"/>
    <xf numFmtId="0" fontId="1" fillId="4" borderId="0" xfId="0" applyFont="1" applyFill="1"/>
    <xf numFmtId="167" fontId="8" fillId="4" borderId="9" xfId="0" applyNumberFormat="1" applyFont="1" applyFill="1" applyBorder="1" applyAlignment="1">
      <alignment wrapText="1"/>
    </xf>
    <xf numFmtId="0" fontId="0" fillId="2" borderId="7" xfId="0" applyFill="1" applyBorder="1"/>
    <xf numFmtId="169" fontId="8" fillId="2" borderId="9" xfId="0" applyNumberFormat="1" applyFont="1" applyFill="1" applyBorder="1"/>
    <xf numFmtId="49" fontId="8" fillId="2" borderId="9" xfId="0" applyNumberFormat="1" applyFont="1" applyFill="1" applyBorder="1"/>
    <xf numFmtId="167" fontId="8" fillId="5" borderId="0" xfId="0" applyNumberFormat="1" applyFont="1" applyFill="1"/>
    <xf numFmtId="0" fontId="25" fillId="0" borderId="0" xfId="0" applyFont="1"/>
    <xf numFmtId="0" fontId="26" fillId="4" borderId="0" xfId="0" applyFont="1" applyFill="1"/>
    <xf numFmtId="0" fontId="25" fillId="4" borderId="0" xfId="0" applyFont="1" applyFill="1"/>
    <xf numFmtId="0" fontId="27" fillId="4" borderId="0" xfId="0" applyFont="1" applyFill="1"/>
    <xf numFmtId="0" fontId="27" fillId="0" borderId="0" xfId="0" applyFont="1"/>
    <xf numFmtId="0" fontId="21" fillId="4" borderId="0" xfId="0" applyFont="1" applyFill="1"/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9" fillId="7" borderId="43" xfId="0" applyNumberFormat="1" applyFont="1" applyFill="1" applyBorder="1" applyAlignment="1">
      <alignment horizontal="center" vertical="center"/>
    </xf>
    <xf numFmtId="0" fontId="8" fillId="6" borderId="44" xfId="0" applyNumberFormat="1" applyFont="1" applyFill="1" applyBorder="1" applyAlignment="1">
      <alignment horizontal="center" vertical="center"/>
    </xf>
    <xf numFmtId="0" fontId="8" fillId="6" borderId="31" xfId="0" applyNumberFormat="1" applyFont="1" applyFill="1" applyBorder="1" applyAlignment="1">
      <alignment horizontal="center" vertical="center"/>
    </xf>
    <xf numFmtId="0" fontId="8" fillId="8" borderId="31" xfId="0" applyNumberFormat="1" applyFont="1" applyFill="1" applyBorder="1" applyAlignment="1">
      <alignment horizontal="center" vertical="center"/>
    </xf>
    <xf numFmtId="0" fontId="8" fillId="3" borderId="31" xfId="0" applyNumberFormat="1" applyFont="1" applyFill="1" applyBorder="1" applyAlignment="1">
      <alignment horizontal="center" vertical="center"/>
    </xf>
    <xf numFmtId="0" fontId="9" fillId="4" borderId="43" xfId="0" applyNumberFormat="1" applyFont="1" applyFill="1" applyBorder="1" applyAlignment="1">
      <alignment horizontal="center" vertical="center"/>
    </xf>
    <xf numFmtId="0" fontId="8" fillId="4" borderId="31" xfId="0" applyNumberFormat="1" applyFont="1" applyFill="1" applyBorder="1" applyAlignment="1">
      <alignment horizontal="center" vertical="center"/>
    </xf>
    <xf numFmtId="0" fontId="8" fillId="5" borderId="31" xfId="0" applyNumberFormat="1" applyFont="1" applyFill="1" applyBorder="1" applyAlignment="1">
      <alignment horizontal="center" vertical="center"/>
    </xf>
    <xf numFmtId="0" fontId="8" fillId="7" borderId="31" xfId="0" applyNumberFormat="1" applyFont="1" applyFill="1" applyBorder="1" applyAlignment="1">
      <alignment horizontal="center" vertical="center"/>
    </xf>
    <xf numFmtId="0" fontId="8" fillId="2" borderId="31" xfId="0" applyNumberFormat="1" applyFont="1" applyFill="1" applyBorder="1" applyAlignment="1">
      <alignment horizontal="center" vertical="center"/>
    </xf>
    <xf numFmtId="0" fontId="8" fillId="7" borderId="44" xfId="0" applyNumberFormat="1" applyFont="1" applyFill="1" applyBorder="1" applyAlignment="1">
      <alignment horizontal="center" vertical="center"/>
    </xf>
    <xf numFmtId="0" fontId="8" fillId="4" borderId="44" xfId="0" applyNumberFormat="1" applyFont="1" applyFill="1" applyBorder="1" applyAlignment="1">
      <alignment horizontal="center" vertical="center"/>
    </xf>
    <xf numFmtId="0" fontId="8" fillId="5" borderId="44" xfId="0" applyNumberFormat="1" applyFont="1" applyFill="1" applyBorder="1" applyAlignment="1">
      <alignment horizontal="center" vertical="center"/>
    </xf>
    <xf numFmtId="0" fontId="8" fillId="8" borderId="44" xfId="0" applyNumberFormat="1" applyFont="1" applyFill="1" applyBorder="1" applyAlignment="1">
      <alignment horizontal="center" vertical="center"/>
    </xf>
    <xf numFmtId="0" fontId="8" fillId="3" borderId="44" xfId="0" applyNumberFormat="1" applyFont="1" applyFill="1" applyBorder="1" applyAlignment="1">
      <alignment horizontal="center" vertical="center"/>
    </xf>
    <xf numFmtId="49" fontId="7" fillId="2" borderId="32" xfId="0" applyNumberFormat="1" applyFont="1" applyFill="1" applyBorder="1" applyAlignment="1">
      <alignment horizontal="center" vertical="center"/>
    </xf>
    <xf numFmtId="49" fontId="7" fillId="2" borderId="25" xfId="0" applyNumberFormat="1" applyFont="1" applyFill="1" applyBorder="1" applyAlignment="1">
      <alignment horizontal="center" vertical="center"/>
    </xf>
    <xf numFmtId="167" fontId="7" fillId="2" borderId="25" xfId="0" applyNumberFormat="1" applyFont="1" applyFill="1" applyBorder="1" applyAlignment="1">
      <alignment horizontal="center" vertical="center"/>
    </xf>
    <xf numFmtId="169" fontId="7" fillId="2" borderId="25" xfId="0" applyNumberFormat="1" applyFont="1" applyFill="1" applyBorder="1" applyAlignment="1">
      <alignment horizontal="center" vertical="center"/>
    </xf>
    <xf numFmtId="0" fontId="7" fillId="2" borderId="25" xfId="0" applyNumberFormat="1" applyFont="1" applyFill="1" applyBorder="1" applyAlignment="1">
      <alignment horizontal="center" vertical="center"/>
    </xf>
    <xf numFmtId="0" fontId="7" fillId="2" borderId="45" xfId="0" applyNumberFormat="1" applyFont="1" applyFill="1" applyBorder="1" applyAlignment="1">
      <alignment horizontal="center" vertical="center"/>
    </xf>
    <xf numFmtId="0" fontId="9" fillId="7" borderId="28" xfId="0" applyNumberFormat="1" applyFont="1" applyFill="1" applyBorder="1" applyAlignment="1">
      <alignment horizontal="center" vertical="center"/>
    </xf>
    <xf numFmtId="49" fontId="8" fillId="8" borderId="10" xfId="0" applyNumberFormat="1" applyFont="1" applyFill="1" applyBorder="1" applyAlignment="1">
      <alignment horizontal="center"/>
    </xf>
    <xf numFmtId="167" fontId="8" fillId="8" borderId="10" xfId="0" applyNumberFormat="1" applyFont="1" applyFill="1" applyBorder="1"/>
    <xf numFmtId="169" fontId="8" fillId="8" borderId="10" xfId="0" applyNumberFormat="1" applyFont="1" applyFill="1" applyBorder="1"/>
    <xf numFmtId="0" fontId="8" fillId="8" borderId="10" xfId="0" applyNumberFormat="1" applyFont="1" applyFill="1" applyBorder="1"/>
    <xf numFmtId="0" fontId="8" fillId="8" borderId="46" xfId="0" applyNumberFormat="1" applyFont="1" applyFill="1" applyBorder="1" applyAlignment="1">
      <alignment horizontal="center" vertical="center"/>
    </xf>
    <xf numFmtId="0" fontId="7" fillId="2" borderId="33" xfId="0" applyNumberFormat="1" applyFont="1" applyFill="1" applyBorder="1" applyAlignment="1">
      <alignment horizontal="center" vertical="center"/>
    </xf>
    <xf numFmtId="49" fontId="8" fillId="6" borderId="10" xfId="0" applyNumberFormat="1" applyFont="1" applyFill="1" applyBorder="1" applyAlignment="1">
      <alignment horizontal="center"/>
    </xf>
    <xf numFmtId="167" fontId="8" fillId="6" borderId="10" xfId="0" applyNumberFormat="1" applyFont="1" applyFill="1" applyBorder="1"/>
    <xf numFmtId="169" fontId="8" fillId="6" borderId="10" xfId="0" applyNumberFormat="1" applyFont="1" applyFill="1" applyBorder="1"/>
    <xf numFmtId="0" fontId="8" fillId="6" borderId="10" xfId="0" applyNumberFormat="1" applyFont="1" applyFill="1" applyBorder="1" applyAlignment="1">
      <alignment horizontal="center" vertical="center"/>
    </xf>
    <xf numFmtId="49" fontId="8" fillId="9" borderId="2" xfId="0" applyNumberFormat="1" applyFont="1" applyFill="1" applyBorder="1"/>
    <xf numFmtId="49" fontId="8" fillId="9" borderId="4" xfId="0" applyNumberFormat="1" applyFont="1" applyFill="1" applyBorder="1"/>
    <xf numFmtId="49" fontId="8" fillId="4" borderId="4" xfId="0" applyNumberFormat="1" applyFont="1" applyFill="1" applyBorder="1"/>
    <xf numFmtId="169" fontId="8" fillId="0" borderId="0" xfId="0" applyNumberFormat="1" applyFont="1" applyBorder="1"/>
    <xf numFmtId="0" fontId="0" fillId="7" borderId="7" xfId="0" applyFill="1" applyBorder="1"/>
    <xf numFmtId="169" fontId="0" fillId="0" borderId="0" xfId="0" applyNumberFormat="1"/>
    <xf numFmtId="0" fontId="0" fillId="2" borderId="0" xfId="0" applyFill="1"/>
    <xf numFmtId="170" fontId="11" fillId="4" borderId="47" xfId="0" applyNumberFormat="1" applyFont="1" applyFill="1" applyBorder="1"/>
    <xf numFmtId="170" fontId="11" fillId="7" borderId="47" xfId="0" applyNumberFormat="1" applyFont="1" applyFill="1" applyBorder="1"/>
    <xf numFmtId="170" fontId="11" fillId="0" borderId="47" xfId="0" applyNumberFormat="1" applyFont="1" applyBorder="1"/>
    <xf numFmtId="170" fontId="11" fillId="10" borderId="47" xfId="0" applyNumberFormat="1" applyFont="1" applyFill="1" applyBorder="1"/>
    <xf numFmtId="0" fontId="32" fillId="0" borderId="0" xfId="0" applyFont="1"/>
    <xf numFmtId="0" fontId="1" fillId="0" borderId="24" xfId="0" applyFont="1" applyBorder="1"/>
    <xf numFmtId="170" fontId="1" fillId="0" borderId="42" xfId="0" applyNumberFormat="1" applyFont="1" applyBorder="1"/>
    <xf numFmtId="0" fontId="0" fillId="0" borderId="48" xfId="0" applyFill="1" applyBorder="1" applyAlignment="1">
      <alignment horizontal="center" vertical="center"/>
    </xf>
    <xf numFmtId="0" fontId="0" fillId="10" borderId="7" xfId="0" applyFill="1" applyBorder="1"/>
    <xf numFmtId="0" fontId="33" fillId="4" borderId="0" xfId="0" applyFont="1" applyFill="1"/>
    <xf numFmtId="49" fontId="8" fillId="10" borderId="9" xfId="0" applyNumberFormat="1" applyFont="1" applyFill="1" applyBorder="1" applyAlignment="1">
      <alignment horizontal="center"/>
    </xf>
    <xf numFmtId="168" fontId="8" fillId="10" borderId="9" xfId="0" applyNumberFormat="1" applyFont="1" applyFill="1" applyBorder="1"/>
    <xf numFmtId="169" fontId="8" fillId="10" borderId="9" xfId="0" applyNumberFormat="1" applyFont="1" applyFill="1" applyBorder="1"/>
    <xf numFmtId="49" fontId="8" fillId="10" borderId="9" xfId="0" applyNumberFormat="1" applyFont="1" applyFill="1" applyBorder="1"/>
    <xf numFmtId="0" fontId="8" fillId="10" borderId="31" xfId="0" applyNumberFormat="1" applyFont="1" applyFill="1" applyBorder="1" applyAlignment="1">
      <alignment horizontal="center" vertical="center"/>
    </xf>
    <xf numFmtId="0" fontId="8" fillId="10" borderId="44" xfId="0" applyNumberFormat="1" applyFont="1" applyFill="1" applyBorder="1" applyAlignment="1">
      <alignment horizontal="center" vertical="center"/>
    </xf>
    <xf numFmtId="0" fontId="18" fillId="0" borderId="0" xfId="0" applyNumberFormat="1" applyFont="1" applyAlignment="1">
      <alignment horizontal="left" vertical="center"/>
    </xf>
    <xf numFmtId="0" fontId="18" fillId="4" borderId="0" xfId="0" applyNumberFormat="1" applyFont="1" applyFill="1" applyAlignment="1">
      <alignment horizontal="left" vertical="center"/>
    </xf>
    <xf numFmtId="16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34" fillId="5" borderId="0" xfId="0" applyNumberFormat="1" applyFont="1" applyFill="1" applyAlignment="1">
      <alignment horizontal="left" vertical="center"/>
    </xf>
    <xf numFmtId="169" fontId="8" fillId="5" borderId="0" xfId="0" applyNumberFormat="1" applyFont="1" applyFill="1" applyAlignment="1">
      <alignment horizontal="left" vertical="center"/>
    </xf>
    <xf numFmtId="0" fontId="18" fillId="5" borderId="0" xfId="0" applyNumberFormat="1" applyFont="1" applyFill="1" applyAlignment="1">
      <alignment horizontal="left" vertical="center"/>
    </xf>
    <xf numFmtId="49" fontId="18" fillId="4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8" fillId="5" borderId="0" xfId="0" applyNumberFormat="1" applyFont="1" applyFill="1" applyAlignment="1">
      <alignment horizontal="left" vertical="center"/>
    </xf>
    <xf numFmtId="0" fontId="8" fillId="4" borderId="0" xfId="0" applyNumberFormat="1" applyFont="1" applyFill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35" fillId="4" borderId="0" xfId="0" applyNumberFormat="1" applyFont="1" applyFill="1" applyAlignment="1">
      <alignment horizontal="left" vertical="center"/>
    </xf>
    <xf numFmtId="0" fontId="23" fillId="0" borderId="0" xfId="0" applyFont="1"/>
    <xf numFmtId="0" fontId="21" fillId="10" borderId="0" xfId="0" applyFont="1" applyFill="1" applyAlignment="1">
      <alignment horizontal="left" vertical="center"/>
    </xf>
    <xf numFmtId="0" fontId="8" fillId="10" borderId="0" xfId="0" applyNumberFormat="1" applyFont="1" applyFill="1" applyAlignment="1">
      <alignment horizontal="left" vertical="center"/>
    </xf>
    <xf numFmtId="0" fontId="35" fillId="10" borderId="0" xfId="0" applyNumberFormat="1" applyFont="1" applyFill="1" applyAlignment="1">
      <alignment horizontal="left" vertical="center"/>
    </xf>
    <xf numFmtId="0" fontId="34" fillId="10" borderId="0" xfId="0" applyNumberFormat="1" applyFont="1" applyFill="1" applyAlignment="1">
      <alignment horizontal="left" vertical="center"/>
    </xf>
    <xf numFmtId="0" fontId="21" fillId="4" borderId="0" xfId="0" applyFont="1" applyFill="1" applyAlignment="1">
      <alignment horizontal="left" vertical="center"/>
    </xf>
    <xf numFmtId="0" fontId="31" fillId="4" borderId="0" xfId="0" applyFont="1" applyFill="1"/>
    <xf numFmtId="0" fontId="17" fillId="10" borderId="29" xfId="0" applyFont="1" applyFill="1" applyBorder="1" applyAlignment="1">
      <alignment horizontal="center" vertical="center"/>
    </xf>
    <xf numFmtId="0" fontId="17" fillId="10" borderId="31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25" xfId="0" applyFont="1" applyFill="1" applyBorder="1" applyAlignment="1">
      <alignment horizontal="center" vertical="center"/>
    </xf>
    <xf numFmtId="0" fontId="24" fillId="4" borderId="0" xfId="0" applyFont="1" applyFill="1" applyAlignment="1">
      <alignment horizontal="left" vertical="top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3" fillId="4" borderId="0" xfId="0" applyFont="1" applyFill="1" applyAlignment="1">
      <alignment horizontal="left" vertical="top"/>
    </xf>
    <xf numFmtId="49" fontId="15" fillId="0" borderId="15" xfId="0" applyNumberFormat="1" applyFont="1" applyBorder="1" applyAlignment="1">
      <alignment horizontal="center"/>
    </xf>
    <xf numFmtId="49" fontId="15" fillId="0" borderId="16" xfId="0" applyNumberFormat="1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47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3" fillId="11" borderId="0" xfId="0" applyFont="1" applyFill="1" applyAlignment="1">
      <alignment horizontal="center" vertical="center" wrapText="1"/>
    </xf>
    <xf numFmtId="0" fontId="13" fillId="11" borderId="0" xfId="0" applyFont="1" applyFill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993539626049986E-2"/>
          <c:y val="4.0236181122037404E-2"/>
          <c:w val="0.96377566092394018"/>
          <c:h val="0.90965973706060355"/>
        </c:manualLayout>
      </c:layout>
      <c:lineChart>
        <c:grouping val="standard"/>
        <c:varyColors val="0"/>
        <c:ser>
          <c:idx val="0"/>
          <c:order val="0"/>
          <c:cat>
            <c:numRef>
              <c:f>图!$A$1:$A$208</c:f>
              <c:numCache>
                <c:formatCode>yyyy/m/d;@</c:formatCode>
                <c:ptCount val="208"/>
                <c:pt idx="0">
                  <c:v>42743</c:v>
                </c:pt>
                <c:pt idx="1">
                  <c:v>42750</c:v>
                </c:pt>
                <c:pt idx="2">
                  <c:v>42757</c:v>
                </c:pt>
                <c:pt idx="3">
                  <c:v>42764</c:v>
                </c:pt>
                <c:pt idx="4">
                  <c:v>42771</c:v>
                </c:pt>
                <c:pt idx="5">
                  <c:v>42778</c:v>
                </c:pt>
                <c:pt idx="6">
                  <c:v>42785</c:v>
                </c:pt>
                <c:pt idx="7">
                  <c:v>42792</c:v>
                </c:pt>
                <c:pt idx="8">
                  <c:v>42799</c:v>
                </c:pt>
                <c:pt idx="9">
                  <c:v>42806</c:v>
                </c:pt>
                <c:pt idx="10">
                  <c:v>42813</c:v>
                </c:pt>
                <c:pt idx="11">
                  <c:v>42820</c:v>
                </c:pt>
                <c:pt idx="12">
                  <c:v>42827</c:v>
                </c:pt>
                <c:pt idx="13">
                  <c:v>42834</c:v>
                </c:pt>
                <c:pt idx="14">
                  <c:v>42841</c:v>
                </c:pt>
                <c:pt idx="15">
                  <c:v>42848</c:v>
                </c:pt>
                <c:pt idx="16">
                  <c:v>42855</c:v>
                </c:pt>
                <c:pt idx="17">
                  <c:v>42862</c:v>
                </c:pt>
                <c:pt idx="18">
                  <c:v>42869</c:v>
                </c:pt>
                <c:pt idx="19">
                  <c:v>42876</c:v>
                </c:pt>
                <c:pt idx="20">
                  <c:v>42883</c:v>
                </c:pt>
                <c:pt idx="21">
                  <c:v>42890</c:v>
                </c:pt>
                <c:pt idx="22">
                  <c:v>42897</c:v>
                </c:pt>
                <c:pt idx="23">
                  <c:v>42904</c:v>
                </c:pt>
                <c:pt idx="24">
                  <c:v>42911</c:v>
                </c:pt>
                <c:pt idx="25">
                  <c:v>42918</c:v>
                </c:pt>
                <c:pt idx="26">
                  <c:v>42925</c:v>
                </c:pt>
                <c:pt idx="27">
                  <c:v>42932</c:v>
                </c:pt>
                <c:pt idx="28">
                  <c:v>42939</c:v>
                </c:pt>
                <c:pt idx="29">
                  <c:v>42946</c:v>
                </c:pt>
                <c:pt idx="30">
                  <c:v>42953</c:v>
                </c:pt>
                <c:pt idx="31">
                  <c:v>42960</c:v>
                </c:pt>
                <c:pt idx="32">
                  <c:v>42967</c:v>
                </c:pt>
                <c:pt idx="33">
                  <c:v>42974</c:v>
                </c:pt>
                <c:pt idx="34">
                  <c:v>42981</c:v>
                </c:pt>
                <c:pt idx="35">
                  <c:v>42988</c:v>
                </c:pt>
                <c:pt idx="36">
                  <c:v>42995</c:v>
                </c:pt>
                <c:pt idx="37">
                  <c:v>43002</c:v>
                </c:pt>
                <c:pt idx="38">
                  <c:v>43009</c:v>
                </c:pt>
                <c:pt idx="39">
                  <c:v>43016</c:v>
                </c:pt>
                <c:pt idx="40">
                  <c:v>43023</c:v>
                </c:pt>
                <c:pt idx="41">
                  <c:v>43030</c:v>
                </c:pt>
                <c:pt idx="42">
                  <c:v>43037</c:v>
                </c:pt>
                <c:pt idx="43">
                  <c:v>43044</c:v>
                </c:pt>
                <c:pt idx="44">
                  <c:v>43051</c:v>
                </c:pt>
                <c:pt idx="45">
                  <c:v>43058</c:v>
                </c:pt>
                <c:pt idx="46">
                  <c:v>43065</c:v>
                </c:pt>
                <c:pt idx="47">
                  <c:v>43072</c:v>
                </c:pt>
                <c:pt idx="48">
                  <c:v>43079</c:v>
                </c:pt>
                <c:pt idx="49">
                  <c:v>43086</c:v>
                </c:pt>
                <c:pt idx="50">
                  <c:v>43093</c:v>
                </c:pt>
                <c:pt idx="51">
                  <c:v>43100</c:v>
                </c:pt>
                <c:pt idx="52">
                  <c:v>43107</c:v>
                </c:pt>
                <c:pt idx="53">
                  <c:v>43114</c:v>
                </c:pt>
                <c:pt idx="54">
                  <c:v>43121</c:v>
                </c:pt>
                <c:pt idx="55">
                  <c:v>43128</c:v>
                </c:pt>
                <c:pt idx="56">
                  <c:v>43135</c:v>
                </c:pt>
                <c:pt idx="57">
                  <c:v>43142</c:v>
                </c:pt>
                <c:pt idx="58">
                  <c:v>43149</c:v>
                </c:pt>
                <c:pt idx="59">
                  <c:v>43156</c:v>
                </c:pt>
                <c:pt idx="60">
                  <c:v>43163</c:v>
                </c:pt>
                <c:pt idx="61">
                  <c:v>43170</c:v>
                </c:pt>
                <c:pt idx="62">
                  <c:v>43177</c:v>
                </c:pt>
                <c:pt idx="63">
                  <c:v>43184</c:v>
                </c:pt>
                <c:pt idx="64">
                  <c:v>43191</c:v>
                </c:pt>
                <c:pt idx="65">
                  <c:v>43198</c:v>
                </c:pt>
                <c:pt idx="66">
                  <c:v>43205</c:v>
                </c:pt>
                <c:pt idx="67">
                  <c:v>43212</c:v>
                </c:pt>
                <c:pt idx="68">
                  <c:v>43219</c:v>
                </c:pt>
                <c:pt idx="69">
                  <c:v>43226</c:v>
                </c:pt>
                <c:pt idx="70">
                  <c:v>43233</c:v>
                </c:pt>
                <c:pt idx="71">
                  <c:v>43240</c:v>
                </c:pt>
                <c:pt idx="72">
                  <c:v>43247</c:v>
                </c:pt>
                <c:pt idx="73">
                  <c:v>43254</c:v>
                </c:pt>
                <c:pt idx="74">
                  <c:v>43261</c:v>
                </c:pt>
                <c:pt idx="75">
                  <c:v>43268</c:v>
                </c:pt>
                <c:pt idx="76">
                  <c:v>43275</c:v>
                </c:pt>
                <c:pt idx="77">
                  <c:v>43282</c:v>
                </c:pt>
                <c:pt idx="78">
                  <c:v>43289</c:v>
                </c:pt>
                <c:pt idx="79">
                  <c:v>43296</c:v>
                </c:pt>
                <c:pt idx="80">
                  <c:v>43303</c:v>
                </c:pt>
                <c:pt idx="81">
                  <c:v>43310</c:v>
                </c:pt>
                <c:pt idx="82">
                  <c:v>43317</c:v>
                </c:pt>
                <c:pt idx="83">
                  <c:v>43324</c:v>
                </c:pt>
                <c:pt idx="84">
                  <c:v>43331</c:v>
                </c:pt>
                <c:pt idx="85">
                  <c:v>43338</c:v>
                </c:pt>
                <c:pt idx="86">
                  <c:v>43345</c:v>
                </c:pt>
                <c:pt idx="87">
                  <c:v>43352</c:v>
                </c:pt>
                <c:pt idx="88">
                  <c:v>43359</c:v>
                </c:pt>
                <c:pt idx="89">
                  <c:v>43366</c:v>
                </c:pt>
                <c:pt idx="90">
                  <c:v>43373</c:v>
                </c:pt>
                <c:pt idx="91">
                  <c:v>43380</c:v>
                </c:pt>
                <c:pt idx="92">
                  <c:v>43387</c:v>
                </c:pt>
                <c:pt idx="93">
                  <c:v>43394</c:v>
                </c:pt>
                <c:pt idx="94">
                  <c:v>43401</c:v>
                </c:pt>
                <c:pt idx="95">
                  <c:v>43408</c:v>
                </c:pt>
                <c:pt idx="96">
                  <c:v>43415</c:v>
                </c:pt>
                <c:pt idx="97">
                  <c:v>43422</c:v>
                </c:pt>
                <c:pt idx="98">
                  <c:v>43429</c:v>
                </c:pt>
                <c:pt idx="99">
                  <c:v>43436</c:v>
                </c:pt>
                <c:pt idx="100">
                  <c:v>43443</c:v>
                </c:pt>
                <c:pt idx="101">
                  <c:v>43450</c:v>
                </c:pt>
                <c:pt idx="102">
                  <c:v>43457</c:v>
                </c:pt>
                <c:pt idx="103">
                  <c:v>43464</c:v>
                </c:pt>
                <c:pt idx="104">
                  <c:v>43471</c:v>
                </c:pt>
                <c:pt idx="105">
                  <c:v>43478</c:v>
                </c:pt>
                <c:pt idx="106">
                  <c:v>43485</c:v>
                </c:pt>
                <c:pt idx="107">
                  <c:v>43492</c:v>
                </c:pt>
                <c:pt idx="108">
                  <c:v>43499</c:v>
                </c:pt>
                <c:pt idx="109">
                  <c:v>43506</c:v>
                </c:pt>
                <c:pt idx="110">
                  <c:v>43513</c:v>
                </c:pt>
                <c:pt idx="111">
                  <c:v>43520</c:v>
                </c:pt>
                <c:pt idx="112">
                  <c:v>43527</c:v>
                </c:pt>
                <c:pt idx="113">
                  <c:v>43534</c:v>
                </c:pt>
                <c:pt idx="114">
                  <c:v>43541</c:v>
                </c:pt>
                <c:pt idx="115">
                  <c:v>43548</c:v>
                </c:pt>
                <c:pt idx="116">
                  <c:v>43555</c:v>
                </c:pt>
                <c:pt idx="117">
                  <c:v>43562</c:v>
                </c:pt>
                <c:pt idx="118">
                  <c:v>43569</c:v>
                </c:pt>
                <c:pt idx="119">
                  <c:v>43576</c:v>
                </c:pt>
                <c:pt idx="120">
                  <c:v>43583</c:v>
                </c:pt>
                <c:pt idx="121">
                  <c:v>43590</c:v>
                </c:pt>
                <c:pt idx="122">
                  <c:v>43597</c:v>
                </c:pt>
                <c:pt idx="123">
                  <c:v>43604</c:v>
                </c:pt>
                <c:pt idx="124">
                  <c:v>43611</c:v>
                </c:pt>
                <c:pt idx="125">
                  <c:v>43618</c:v>
                </c:pt>
                <c:pt idx="126">
                  <c:v>43625</c:v>
                </c:pt>
                <c:pt idx="127">
                  <c:v>43632</c:v>
                </c:pt>
                <c:pt idx="128">
                  <c:v>43639</c:v>
                </c:pt>
                <c:pt idx="129">
                  <c:v>43646</c:v>
                </c:pt>
                <c:pt idx="130">
                  <c:v>43653</c:v>
                </c:pt>
                <c:pt idx="131">
                  <c:v>43660</c:v>
                </c:pt>
                <c:pt idx="132">
                  <c:v>43667</c:v>
                </c:pt>
                <c:pt idx="133">
                  <c:v>43674</c:v>
                </c:pt>
                <c:pt idx="134">
                  <c:v>43681</c:v>
                </c:pt>
                <c:pt idx="135">
                  <c:v>43688</c:v>
                </c:pt>
                <c:pt idx="136">
                  <c:v>43695</c:v>
                </c:pt>
                <c:pt idx="137">
                  <c:v>43702</c:v>
                </c:pt>
                <c:pt idx="138">
                  <c:v>43709</c:v>
                </c:pt>
                <c:pt idx="139">
                  <c:v>43716</c:v>
                </c:pt>
                <c:pt idx="140">
                  <c:v>43723</c:v>
                </c:pt>
                <c:pt idx="141">
                  <c:v>43730</c:v>
                </c:pt>
                <c:pt idx="142">
                  <c:v>43737</c:v>
                </c:pt>
                <c:pt idx="143">
                  <c:v>43744</c:v>
                </c:pt>
                <c:pt idx="144">
                  <c:v>43751</c:v>
                </c:pt>
                <c:pt idx="145">
                  <c:v>43758</c:v>
                </c:pt>
                <c:pt idx="146">
                  <c:v>43765</c:v>
                </c:pt>
                <c:pt idx="147">
                  <c:v>43772</c:v>
                </c:pt>
                <c:pt idx="148">
                  <c:v>43779</c:v>
                </c:pt>
                <c:pt idx="149">
                  <c:v>43786</c:v>
                </c:pt>
                <c:pt idx="150">
                  <c:v>43793</c:v>
                </c:pt>
                <c:pt idx="151">
                  <c:v>43800</c:v>
                </c:pt>
                <c:pt idx="152">
                  <c:v>43807</c:v>
                </c:pt>
                <c:pt idx="153">
                  <c:v>43814</c:v>
                </c:pt>
                <c:pt idx="154">
                  <c:v>43821</c:v>
                </c:pt>
                <c:pt idx="155">
                  <c:v>43828</c:v>
                </c:pt>
                <c:pt idx="156">
                  <c:v>43835</c:v>
                </c:pt>
                <c:pt idx="157">
                  <c:v>43842</c:v>
                </c:pt>
                <c:pt idx="158">
                  <c:v>43849</c:v>
                </c:pt>
                <c:pt idx="159">
                  <c:v>43856</c:v>
                </c:pt>
                <c:pt idx="160">
                  <c:v>43863</c:v>
                </c:pt>
                <c:pt idx="161">
                  <c:v>43870</c:v>
                </c:pt>
                <c:pt idx="162">
                  <c:v>43877</c:v>
                </c:pt>
                <c:pt idx="163">
                  <c:v>43884</c:v>
                </c:pt>
                <c:pt idx="164">
                  <c:v>43891</c:v>
                </c:pt>
                <c:pt idx="165">
                  <c:v>43898</c:v>
                </c:pt>
                <c:pt idx="166">
                  <c:v>43905</c:v>
                </c:pt>
                <c:pt idx="167">
                  <c:v>43912</c:v>
                </c:pt>
                <c:pt idx="168">
                  <c:v>43919</c:v>
                </c:pt>
                <c:pt idx="169">
                  <c:v>43926</c:v>
                </c:pt>
                <c:pt idx="170">
                  <c:v>43933</c:v>
                </c:pt>
                <c:pt idx="171">
                  <c:v>43940</c:v>
                </c:pt>
                <c:pt idx="172">
                  <c:v>43947</c:v>
                </c:pt>
                <c:pt idx="173">
                  <c:v>43954</c:v>
                </c:pt>
                <c:pt idx="174">
                  <c:v>43961</c:v>
                </c:pt>
                <c:pt idx="175">
                  <c:v>43968</c:v>
                </c:pt>
                <c:pt idx="176">
                  <c:v>43975</c:v>
                </c:pt>
                <c:pt idx="177">
                  <c:v>43982</c:v>
                </c:pt>
                <c:pt idx="178">
                  <c:v>43989</c:v>
                </c:pt>
                <c:pt idx="179">
                  <c:v>43996</c:v>
                </c:pt>
                <c:pt idx="180">
                  <c:v>44003</c:v>
                </c:pt>
                <c:pt idx="181">
                  <c:v>44010</c:v>
                </c:pt>
                <c:pt idx="182">
                  <c:v>44017</c:v>
                </c:pt>
                <c:pt idx="183">
                  <c:v>44024</c:v>
                </c:pt>
                <c:pt idx="184">
                  <c:v>44031</c:v>
                </c:pt>
                <c:pt idx="185">
                  <c:v>44038</c:v>
                </c:pt>
                <c:pt idx="186">
                  <c:v>44045</c:v>
                </c:pt>
                <c:pt idx="187">
                  <c:v>44052</c:v>
                </c:pt>
                <c:pt idx="188">
                  <c:v>44059</c:v>
                </c:pt>
                <c:pt idx="189">
                  <c:v>44066</c:v>
                </c:pt>
                <c:pt idx="190">
                  <c:v>44073</c:v>
                </c:pt>
                <c:pt idx="191">
                  <c:v>44080</c:v>
                </c:pt>
                <c:pt idx="192">
                  <c:v>44087</c:v>
                </c:pt>
                <c:pt idx="193">
                  <c:v>44094</c:v>
                </c:pt>
                <c:pt idx="194">
                  <c:v>44101</c:v>
                </c:pt>
                <c:pt idx="195">
                  <c:v>44108</c:v>
                </c:pt>
                <c:pt idx="196">
                  <c:v>44115</c:v>
                </c:pt>
                <c:pt idx="197">
                  <c:v>44122</c:v>
                </c:pt>
                <c:pt idx="198">
                  <c:v>44129</c:v>
                </c:pt>
                <c:pt idx="199">
                  <c:v>44136</c:v>
                </c:pt>
                <c:pt idx="200">
                  <c:v>44143</c:v>
                </c:pt>
                <c:pt idx="201">
                  <c:v>44150</c:v>
                </c:pt>
                <c:pt idx="202">
                  <c:v>44157</c:v>
                </c:pt>
                <c:pt idx="203">
                  <c:v>44164</c:v>
                </c:pt>
                <c:pt idx="204">
                  <c:v>44171</c:v>
                </c:pt>
                <c:pt idx="205">
                  <c:v>44178</c:v>
                </c:pt>
                <c:pt idx="206">
                  <c:v>44185</c:v>
                </c:pt>
                <c:pt idx="207">
                  <c:v>44192</c:v>
                </c:pt>
              </c:numCache>
            </c:numRef>
          </c:cat>
          <c:val>
            <c:numRef>
              <c:f>图!$B$1:$B$208</c:f>
              <c:numCache>
                <c:formatCode>#,##0.0</c:formatCode>
                <c:ptCount val="208"/>
                <c:pt idx="0">
                  <c:v>40</c:v>
                </c:pt>
                <c:pt idx="1">
                  <c:v>40</c:v>
                </c:pt>
                <c:pt idx="2">
                  <c:v>41</c:v>
                </c:pt>
                <c:pt idx="3">
                  <c:v>41</c:v>
                </c:pt>
                <c:pt idx="4">
                  <c:v>41.6</c:v>
                </c:pt>
                <c:pt idx="5">
                  <c:v>43.2</c:v>
                </c:pt>
                <c:pt idx="6">
                  <c:v>44.2</c:v>
                </c:pt>
                <c:pt idx="7">
                  <c:v>45.3</c:v>
                </c:pt>
                <c:pt idx="8">
                  <c:v>43.4</c:v>
                </c:pt>
                <c:pt idx="9">
                  <c:v>41.3</c:v>
                </c:pt>
                <c:pt idx="10">
                  <c:v>37.4</c:v>
                </c:pt>
                <c:pt idx="11">
                  <c:v>35.4</c:v>
                </c:pt>
                <c:pt idx="12">
                  <c:v>29.9</c:v>
                </c:pt>
                <c:pt idx="13">
                  <c:v>34.6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33</c:v>
                </c:pt>
                <c:pt idx="18">
                  <c:v>35</c:v>
                </c:pt>
                <c:pt idx="19">
                  <c:v>36.5</c:v>
                </c:pt>
                <c:pt idx="20">
                  <c:v>37</c:v>
                </c:pt>
                <c:pt idx="21">
                  <c:v>35</c:v>
                </c:pt>
                <c:pt idx="22">
                  <c:v>36.5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30</c:v>
                </c:pt>
                <c:pt idx="28">
                  <c:v>33</c:v>
                </c:pt>
                <c:pt idx="29">
                  <c:v>34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42.1</c:v>
                </c:pt>
                <c:pt idx="36">
                  <c:v>47.5</c:v>
                </c:pt>
                <c:pt idx="37">
                  <c:v>44.4</c:v>
                </c:pt>
                <c:pt idx="38">
                  <c:v>46.2</c:v>
                </c:pt>
                <c:pt idx="39">
                  <c:v>53.5</c:v>
                </c:pt>
                <c:pt idx="40">
                  <c:v>49.4</c:v>
                </c:pt>
                <c:pt idx="41">
                  <c:v>44.2</c:v>
                </c:pt>
                <c:pt idx="42">
                  <c:v>50.4</c:v>
                </c:pt>
                <c:pt idx="43">
                  <c:v>49.3</c:v>
                </c:pt>
                <c:pt idx="44">
                  <c:v>46</c:v>
                </c:pt>
                <c:pt idx="45">
                  <c:v>43</c:v>
                </c:pt>
                <c:pt idx="46">
                  <c:v>39.799999999999997</c:v>
                </c:pt>
                <c:pt idx="47">
                  <c:v>35</c:v>
                </c:pt>
                <c:pt idx="48">
                  <c:v>34.799999999999997</c:v>
                </c:pt>
                <c:pt idx="49">
                  <c:v>34.4</c:v>
                </c:pt>
                <c:pt idx="50">
                  <c:v>31.7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30</c:v>
                </c:pt>
                <c:pt idx="56">
                  <c:v>28</c:v>
                </c:pt>
                <c:pt idx="57">
                  <c:v>28</c:v>
                </c:pt>
                <c:pt idx="58">
                  <c:v>31</c:v>
                </c:pt>
                <c:pt idx="59">
                  <c:v>31.5</c:v>
                </c:pt>
                <c:pt idx="60">
                  <c:v>31.7</c:v>
                </c:pt>
                <c:pt idx="61">
                  <c:v>31.4</c:v>
                </c:pt>
                <c:pt idx="62">
                  <c:v>31</c:v>
                </c:pt>
                <c:pt idx="63">
                  <c:v>31</c:v>
                </c:pt>
                <c:pt idx="64">
                  <c:v>30.6</c:v>
                </c:pt>
                <c:pt idx="65">
                  <c:v>30</c:v>
                </c:pt>
                <c:pt idx="66">
                  <c:v>31.2</c:v>
                </c:pt>
                <c:pt idx="67">
                  <c:v>27.6</c:v>
                </c:pt>
                <c:pt idx="68">
                  <c:v>31.8</c:v>
                </c:pt>
                <c:pt idx="69">
                  <c:v>36</c:v>
                </c:pt>
                <c:pt idx="70">
                  <c:v>35.6</c:v>
                </c:pt>
                <c:pt idx="71">
                  <c:v>36</c:v>
                </c:pt>
                <c:pt idx="72">
                  <c:v>39.9</c:v>
                </c:pt>
                <c:pt idx="73">
                  <c:v>40.9</c:v>
                </c:pt>
                <c:pt idx="74">
                  <c:v>40.1</c:v>
                </c:pt>
                <c:pt idx="75">
                  <c:v>39.9</c:v>
                </c:pt>
                <c:pt idx="76">
                  <c:v>41.2</c:v>
                </c:pt>
                <c:pt idx="77">
                  <c:v>42.9</c:v>
                </c:pt>
                <c:pt idx="78">
                  <c:v>43.4</c:v>
                </c:pt>
                <c:pt idx="79">
                  <c:v>43.4</c:v>
                </c:pt>
                <c:pt idx="80">
                  <c:v>43.4</c:v>
                </c:pt>
                <c:pt idx="81">
                  <c:v>43.7</c:v>
                </c:pt>
                <c:pt idx="82">
                  <c:v>43.6</c:v>
                </c:pt>
                <c:pt idx="83">
                  <c:v>45.1</c:v>
                </c:pt>
                <c:pt idx="84">
                  <c:v>44.9</c:v>
                </c:pt>
                <c:pt idx="85">
                  <c:v>40.1</c:v>
                </c:pt>
                <c:pt idx="86">
                  <c:v>40.799999999999997</c:v>
                </c:pt>
                <c:pt idx="87">
                  <c:v>41.1</c:v>
                </c:pt>
                <c:pt idx="88">
                  <c:v>40</c:v>
                </c:pt>
                <c:pt idx="89">
                  <c:v>39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27456"/>
        <c:axId val="235029248"/>
      </c:lineChart>
      <c:dateAx>
        <c:axId val="235027456"/>
        <c:scaling>
          <c:orientation val="minMax"/>
        </c:scaling>
        <c:delete val="0"/>
        <c:axPos val="b"/>
        <c:numFmt formatCode="yyyy/m/d;@" sourceLinked="1"/>
        <c:majorTickMark val="out"/>
        <c:minorTickMark val="none"/>
        <c:tickLblPos val="nextTo"/>
        <c:crossAx val="235029248"/>
        <c:crossesAt val="0"/>
        <c:auto val="1"/>
        <c:lblOffset val="100"/>
        <c:baseTimeUnit val="days"/>
      </c:dateAx>
      <c:valAx>
        <c:axId val="235029248"/>
        <c:scaling>
          <c:orientation val="minMax"/>
          <c:max val="100"/>
          <c:min val="0"/>
        </c:scaling>
        <c:delete val="0"/>
        <c:axPos val="l"/>
        <c:majorGridlines>
          <c:spPr>
            <a:ln w="25400" cmpd="sng">
              <a:solidFill>
                <a:srgbClr val="00B050"/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crossAx val="23502745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45720</xdr:rowOff>
    </xdr:from>
    <xdr:to>
      <xdr:col>66</xdr:col>
      <xdr:colOff>365760</xdr:colOff>
      <xdr:row>29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0.49475</cdr:y>
    </cdr:from>
    <cdr:to>
      <cdr:x>1</cdr:x>
      <cdr:y>0.49475</cdr:y>
    </cdr:to>
    <cdr:cxnSp macro="">
      <cdr:nvCxnSpPr>
        <cdr:cNvPr id="6" name="直接连接符 5"/>
        <cdr:cNvCxnSpPr/>
      </cdr:nvCxnSpPr>
      <cdr:spPr>
        <a:xfrm xmlns:a="http://schemas.openxmlformats.org/drawingml/2006/main" flipV="1">
          <a:off x="0" y="2514600"/>
          <a:ext cx="3879342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7"/>
  <sheetViews>
    <sheetView zoomScaleNormal="100" workbookViewId="0"/>
  </sheetViews>
  <sheetFormatPr defaultRowHeight="14.4"/>
  <cols>
    <col min="3" max="3" width="7.109375" customWidth="1"/>
    <col min="4" max="4" width="16.6640625" bestFit="1" customWidth="1"/>
    <col min="5" max="5" width="13.21875" bestFit="1" customWidth="1"/>
  </cols>
  <sheetData>
    <row r="3" spans="3:10" ht="25.8">
      <c r="C3" s="195" t="s">
        <v>88</v>
      </c>
      <c r="D3" s="194" t="s">
        <v>107</v>
      </c>
    </row>
    <row r="5" spans="3:10">
      <c r="D5" t="s">
        <v>108</v>
      </c>
      <c r="E5" t="s">
        <v>110</v>
      </c>
    </row>
    <row r="6" spans="3:10" ht="15" thickBot="1">
      <c r="D6" t="s">
        <v>109</v>
      </c>
    </row>
    <row r="7" spans="3:10">
      <c r="D7" s="309" t="s">
        <v>92</v>
      </c>
      <c r="E7" s="179" t="s">
        <v>93</v>
      </c>
      <c r="F7" s="315"/>
      <c r="G7" s="318" t="s">
        <v>99</v>
      </c>
      <c r="H7" s="318" t="s">
        <v>100</v>
      </c>
      <c r="I7" s="306" t="s">
        <v>101</v>
      </c>
    </row>
    <row r="8" spans="3:10">
      <c r="D8" s="310"/>
      <c r="E8" s="180" t="s">
        <v>96</v>
      </c>
      <c r="F8" s="316"/>
      <c r="G8" s="319"/>
      <c r="H8" s="319"/>
      <c r="I8" s="307"/>
    </row>
    <row r="9" spans="3:10" ht="15" thickBot="1">
      <c r="D9" s="311"/>
      <c r="E9" s="181" t="s">
        <v>95</v>
      </c>
      <c r="F9" s="317"/>
      <c r="G9" s="320"/>
      <c r="H9" s="320"/>
      <c r="I9" s="308"/>
    </row>
    <row r="10" spans="3:10">
      <c r="D10" s="312" t="s">
        <v>97</v>
      </c>
      <c r="E10" s="182" t="s">
        <v>94</v>
      </c>
      <c r="F10" s="177"/>
      <c r="G10" s="184" t="s">
        <v>104</v>
      </c>
      <c r="H10" s="184"/>
      <c r="I10" s="185" t="s">
        <v>103</v>
      </c>
      <c r="J10" s="176" t="s">
        <v>105</v>
      </c>
    </row>
    <row r="11" spans="3:10">
      <c r="D11" s="313"/>
      <c r="E11" s="180" t="s">
        <v>96</v>
      </c>
      <c r="F11" s="174"/>
      <c r="G11" s="175" t="s">
        <v>102</v>
      </c>
      <c r="H11" s="175"/>
      <c r="I11" s="186" t="s">
        <v>106</v>
      </c>
      <c r="J11" s="176" t="s">
        <v>105</v>
      </c>
    </row>
    <row r="12" spans="3:10">
      <c r="D12" s="313"/>
      <c r="E12" s="180" t="s">
        <v>95</v>
      </c>
      <c r="F12" s="174"/>
      <c r="G12" s="175" t="s">
        <v>104</v>
      </c>
      <c r="H12" s="175"/>
      <c r="I12" s="186" t="s">
        <v>103</v>
      </c>
      <c r="J12" s="176" t="s">
        <v>105</v>
      </c>
    </row>
    <row r="13" spans="3:10" ht="15" thickBot="1">
      <c r="D13" s="314"/>
      <c r="E13" s="183" t="s">
        <v>98</v>
      </c>
      <c r="F13" s="178"/>
      <c r="G13" s="187" t="s">
        <v>102</v>
      </c>
      <c r="H13" s="187"/>
      <c r="I13" s="188" t="s">
        <v>106</v>
      </c>
      <c r="J13" s="176" t="s">
        <v>105</v>
      </c>
    </row>
    <row r="16" spans="3:10" ht="25.8">
      <c r="C16" s="195" t="s">
        <v>89</v>
      </c>
      <c r="D16" s="194" t="s">
        <v>121</v>
      </c>
    </row>
    <row r="17" spans="3:4" ht="25.8">
      <c r="C17" s="195"/>
      <c r="D17" s="194" t="s">
        <v>122</v>
      </c>
    </row>
  </sheetData>
  <mergeCells count="6">
    <mergeCell ref="I7:I9"/>
    <mergeCell ref="D7:D9"/>
    <mergeCell ref="D10:D13"/>
    <mergeCell ref="F7:F9"/>
    <mergeCell ref="G7:G9"/>
    <mergeCell ref="H7:H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52"/>
  <sheetViews>
    <sheetView workbookViewId="0">
      <selection activeCell="R8" sqref="R8"/>
    </sheetView>
  </sheetViews>
  <sheetFormatPr defaultRowHeight="18"/>
  <cols>
    <col min="1" max="16384" width="8.88671875" style="223"/>
  </cols>
  <sheetData>
    <row r="1" spans="1:23" ht="18" customHeight="1">
      <c r="A1" s="342" t="s">
        <v>205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</row>
    <row r="2" spans="1:23" ht="88.2" customHeight="1">
      <c r="A2" s="343"/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  <c r="V2" s="343"/>
      <c r="W2" s="343"/>
    </row>
    <row r="3" spans="1:23">
      <c r="C3" s="223">
        <v>1</v>
      </c>
      <c r="D3" s="223" t="s">
        <v>146</v>
      </c>
      <c r="K3" s="223" t="s">
        <v>166</v>
      </c>
    </row>
    <row r="4" spans="1:23">
      <c r="C4" s="223">
        <v>2</v>
      </c>
      <c r="D4" s="223" t="s">
        <v>145</v>
      </c>
      <c r="L4" s="223" t="s">
        <v>161</v>
      </c>
    </row>
    <row r="5" spans="1:23">
      <c r="L5" s="223" t="s">
        <v>160</v>
      </c>
    </row>
    <row r="8" spans="1:23" ht="23.4">
      <c r="C8" s="224" t="s">
        <v>149</v>
      </c>
      <c r="E8" s="223" t="s">
        <v>153</v>
      </c>
      <c r="I8" s="228" t="s">
        <v>167</v>
      </c>
    </row>
    <row r="10" spans="1:23">
      <c r="C10" s="223">
        <v>0</v>
      </c>
      <c r="D10" s="223" t="s">
        <v>177</v>
      </c>
    </row>
    <row r="12" spans="1:23">
      <c r="C12" s="223">
        <v>1</v>
      </c>
      <c r="D12" s="223" t="s">
        <v>150</v>
      </c>
    </row>
    <row r="14" spans="1:23">
      <c r="C14" s="223">
        <v>2</v>
      </c>
      <c r="D14" s="223" t="s">
        <v>152</v>
      </c>
    </row>
    <row r="15" spans="1:23">
      <c r="E15" s="279" t="s">
        <v>179</v>
      </c>
      <c r="F15" s="227"/>
      <c r="G15" s="227"/>
      <c r="H15" s="227"/>
      <c r="I15" s="227"/>
      <c r="J15" s="227"/>
      <c r="K15" s="227"/>
      <c r="L15" s="227"/>
      <c r="M15" s="227"/>
      <c r="N15" s="227"/>
      <c r="O15" s="226" t="s">
        <v>154</v>
      </c>
      <c r="P15" s="227"/>
      <c r="Q15" s="227"/>
      <c r="R15" s="227"/>
      <c r="S15" s="227"/>
      <c r="T15" s="227"/>
    </row>
    <row r="16" spans="1:23">
      <c r="E16" s="226" t="s">
        <v>155</v>
      </c>
      <c r="F16" s="227"/>
      <c r="G16" s="227"/>
      <c r="H16" s="227"/>
      <c r="I16" s="227"/>
      <c r="J16" s="227"/>
      <c r="K16" s="227"/>
      <c r="L16" s="227"/>
      <c r="M16" s="227"/>
      <c r="N16" s="227"/>
      <c r="O16" s="226" t="s">
        <v>163</v>
      </c>
      <c r="P16" s="227"/>
      <c r="Q16" s="227"/>
      <c r="R16" s="227"/>
      <c r="S16" s="227"/>
      <c r="T16" s="227"/>
    </row>
    <row r="17" spans="3:20">
      <c r="E17" s="228" t="s">
        <v>157</v>
      </c>
      <c r="F17" s="208"/>
      <c r="G17" s="208"/>
      <c r="H17" s="208"/>
      <c r="I17" s="208"/>
      <c r="J17" s="208"/>
      <c r="K17" s="208"/>
      <c r="L17" s="208"/>
      <c r="M17" s="227"/>
      <c r="N17" s="227"/>
      <c r="O17" s="226" t="s">
        <v>164</v>
      </c>
      <c r="P17" s="227"/>
      <c r="Q17" s="227"/>
      <c r="R17" s="227"/>
      <c r="S17" s="227"/>
      <c r="T17" s="227"/>
    </row>
    <row r="18" spans="3:20">
      <c r="E18" s="228"/>
      <c r="F18" s="208" t="s">
        <v>165</v>
      </c>
      <c r="G18" s="208"/>
      <c r="H18" s="208"/>
      <c r="I18" s="208"/>
      <c r="J18" s="208"/>
      <c r="K18" s="208"/>
      <c r="L18" s="208"/>
      <c r="M18" s="227"/>
      <c r="N18" s="227"/>
      <c r="O18" s="226"/>
      <c r="P18" s="227" t="s">
        <v>162</v>
      </c>
      <c r="Q18" s="227"/>
      <c r="R18" s="227"/>
      <c r="S18" s="227"/>
      <c r="T18" s="227"/>
    </row>
    <row r="19" spans="3:20">
      <c r="E19" s="225" t="s">
        <v>156</v>
      </c>
      <c r="O19" s="225" t="s">
        <v>156</v>
      </c>
    </row>
    <row r="21" spans="3:20">
      <c r="C21" s="223">
        <v>3</v>
      </c>
      <c r="D21" s="208" t="s">
        <v>159</v>
      </c>
    </row>
    <row r="22" spans="3:20">
      <c r="D22" s="223" t="s">
        <v>174</v>
      </c>
    </row>
    <row r="23" spans="3:20">
      <c r="D23" s="223" t="s">
        <v>158</v>
      </c>
    </row>
    <row r="25" spans="3:20">
      <c r="C25" s="223">
        <v>4</v>
      </c>
      <c r="D25" s="208" t="s">
        <v>191</v>
      </c>
    </row>
    <row r="27" spans="3:20">
      <c r="C27" s="223">
        <v>5</v>
      </c>
      <c r="D27" s="223" t="s">
        <v>168</v>
      </c>
    </row>
    <row r="29" spans="3:20">
      <c r="C29" s="223">
        <v>6</v>
      </c>
      <c r="D29" s="208" t="s">
        <v>192</v>
      </c>
    </row>
    <row r="30" spans="3:20">
      <c r="D30" s="223" t="s">
        <v>193</v>
      </c>
    </row>
    <row r="32" spans="3:20">
      <c r="C32" s="228">
        <v>7</v>
      </c>
      <c r="D32" s="228" t="s">
        <v>204</v>
      </c>
      <c r="E32" s="228"/>
      <c r="F32" s="228"/>
      <c r="G32" s="305"/>
    </row>
    <row r="33" spans="3:17">
      <c r="C33" s="228"/>
      <c r="D33" s="228"/>
      <c r="E33" s="228"/>
      <c r="F33" s="228"/>
      <c r="G33" s="305"/>
    </row>
    <row r="34" spans="3:17">
      <c r="C34" s="228">
        <v>8</v>
      </c>
      <c r="D34" s="228" t="s">
        <v>203</v>
      </c>
      <c r="E34" s="228"/>
      <c r="F34" s="228"/>
      <c r="G34" s="305"/>
    </row>
    <row r="38" spans="3:17" ht="23.4">
      <c r="C38" s="224" t="s">
        <v>147</v>
      </c>
    </row>
    <row r="39" spans="3:17" ht="23.4">
      <c r="C39" s="224"/>
    </row>
    <row r="40" spans="3:17" ht="18.600000000000001">
      <c r="C40" s="223">
        <v>1</v>
      </c>
      <c r="D40" s="223" t="s">
        <v>148</v>
      </c>
      <c r="P40" s="56" t="s">
        <v>47</v>
      </c>
      <c r="Q40"/>
    </row>
    <row r="41" spans="3:17" ht="18.600000000000001">
      <c r="P41" s="56" t="s">
        <v>44</v>
      </c>
      <c r="Q41"/>
    </row>
    <row r="42" spans="3:17" ht="18.600000000000001">
      <c r="C42" s="223">
        <v>2</v>
      </c>
      <c r="D42" s="223" t="s">
        <v>160</v>
      </c>
      <c r="P42" s="56" t="s">
        <v>48</v>
      </c>
      <c r="Q42"/>
    </row>
    <row r="43" spans="3:17" ht="18.600000000000001">
      <c r="P43" s="56" t="s">
        <v>45</v>
      </c>
      <c r="Q43"/>
    </row>
    <row r="44" spans="3:17">
      <c r="P44"/>
      <c r="Q44"/>
    </row>
    <row r="45" spans="3:17">
      <c r="P45"/>
      <c r="Q45"/>
    </row>
    <row r="46" spans="3:17" ht="20.399999999999999">
      <c r="C46" s="229" t="s">
        <v>169</v>
      </c>
      <c r="P46"/>
      <c r="Q46"/>
    </row>
    <row r="47" spans="3:17" ht="21">
      <c r="C47" s="230" t="s">
        <v>170</v>
      </c>
      <c r="P47"/>
      <c r="Q47"/>
    </row>
    <row r="48" spans="3:17" ht="21">
      <c r="C48" s="230" t="s">
        <v>171</v>
      </c>
      <c r="P48"/>
      <c r="Q48"/>
    </row>
    <row r="49" spans="3:17" ht="21">
      <c r="C49" s="230" t="s">
        <v>172</v>
      </c>
      <c r="P49"/>
      <c r="Q49"/>
    </row>
    <row r="50" spans="3:17" ht="21">
      <c r="C50" s="230" t="s">
        <v>173</v>
      </c>
      <c r="P50"/>
      <c r="Q50"/>
    </row>
    <row r="51" spans="3:17">
      <c r="P51"/>
      <c r="Q51"/>
    </row>
    <row r="52" spans="3:17">
      <c r="P52"/>
      <c r="Q52"/>
    </row>
  </sheetData>
  <mergeCells count="1">
    <mergeCell ref="A1:W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0"/>
  <sheetViews>
    <sheetView workbookViewId="0">
      <selection activeCell="G19" sqref="G19"/>
    </sheetView>
  </sheetViews>
  <sheetFormatPr defaultRowHeight="14.4"/>
  <sheetData>
    <row r="4" spans="3:9" ht="15.6">
      <c r="C4" s="299">
        <v>1</v>
      </c>
      <c r="D4" s="299" t="s">
        <v>196</v>
      </c>
      <c r="E4" s="299"/>
      <c r="F4" s="299"/>
      <c r="G4" s="299"/>
      <c r="H4" s="299"/>
      <c r="I4" s="299"/>
    </row>
    <row r="5" spans="3:9" ht="15.6">
      <c r="C5" s="299"/>
      <c r="D5" s="299"/>
      <c r="E5" s="299"/>
      <c r="F5" s="299"/>
      <c r="G5" s="299"/>
      <c r="H5" s="299"/>
      <c r="I5" s="299"/>
    </row>
    <row r="6" spans="3:9" ht="15.6">
      <c r="C6" s="299">
        <v>2</v>
      </c>
      <c r="D6" s="299" t="s">
        <v>198</v>
      </c>
      <c r="E6" s="299"/>
      <c r="F6" s="299"/>
      <c r="G6" s="299"/>
      <c r="H6" s="299"/>
      <c r="I6" s="299"/>
    </row>
    <row r="7" spans="3:9" ht="15.6">
      <c r="C7" s="299"/>
      <c r="D7" s="299"/>
      <c r="E7" s="299"/>
      <c r="F7" s="299"/>
      <c r="G7" s="299"/>
      <c r="H7" s="299"/>
      <c r="I7" s="299"/>
    </row>
    <row r="8" spans="3:9" ht="15.6">
      <c r="C8" s="299">
        <v>3</v>
      </c>
      <c r="D8" s="299" t="s">
        <v>199</v>
      </c>
      <c r="E8" s="299"/>
      <c r="F8" s="299"/>
      <c r="G8" s="299"/>
      <c r="H8" s="299"/>
      <c r="I8" s="299"/>
    </row>
    <row r="9" spans="3:9" ht="15.6">
      <c r="C9" s="299"/>
      <c r="D9" s="299"/>
      <c r="E9" s="299"/>
      <c r="F9" s="299"/>
      <c r="G9" s="299"/>
      <c r="H9" s="299"/>
      <c r="I9" s="299"/>
    </row>
    <row r="10" spans="3:9" ht="15.6">
      <c r="C10" s="299">
        <v>4</v>
      </c>
      <c r="D10" s="299" t="s">
        <v>197</v>
      </c>
      <c r="E10" s="299"/>
      <c r="F10" s="299"/>
      <c r="G10" s="299"/>
      <c r="H10" s="299"/>
      <c r="I10" s="29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F3" sqref="F3"/>
    </sheetView>
  </sheetViews>
  <sheetFormatPr defaultRowHeight="14.4"/>
  <sheetData>
    <row r="2" spans="2:6">
      <c r="F2" t="s">
        <v>216</v>
      </c>
    </row>
    <row r="4" spans="2:6">
      <c r="B4" t="s">
        <v>212</v>
      </c>
    </row>
    <row r="6" spans="2:6">
      <c r="B6" t="s">
        <v>207</v>
      </c>
    </row>
    <row r="8" spans="2:6">
      <c r="C8" t="s">
        <v>208</v>
      </c>
    </row>
    <row r="9" spans="2:6">
      <c r="C9" t="s">
        <v>209</v>
      </c>
    </row>
    <row r="10" spans="2:6">
      <c r="C10" t="s">
        <v>210</v>
      </c>
    </row>
    <row r="13" spans="2:6">
      <c r="B13" t="s">
        <v>206</v>
      </c>
    </row>
    <row r="15" spans="2:6">
      <c r="C15" t="s">
        <v>211</v>
      </c>
    </row>
    <row r="19" spans="2:3">
      <c r="B19" t="s">
        <v>213</v>
      </c>
    </row>
    <row r="20" spans="2:3">
      <c r="C20" t="s">
        <v>215</v>
      </c>
    </row>
    <row r="23" spans="2:3">
      <c r="B23" t="s">
        <v>214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workbookViewId="0">
      <selection activeCell="C18" sqref="C18"/>
    </sheetView>
  </sheetViews>
  <sheetFormatPr defaultRowHeight="14.4"/>
  <cols>
    <col min="1" max="1" width="12.33203125" style="268" customWidth="1"/>
    <col min="2" max="2" width="8.88671875" style="20"/>
  </cols>
  <sheetData>
    <row r="1" spans="1:2">
      <c r="A1" s="268">
        <f>'10年计划-周'!D5</f>
        <v>42743</v>
      </c>
      <c r="B1" s="20">
        <f>'10年计划-周'!I5</f>
        <v>40</v>
      </c>
    </row>
    <row r="2" spans="1:2">
      <c r="A2" s="268">
        <f>'10年计划-周'!D6</f>
        <v>42750</v>
      </c>
      <c r="B2" s="20">
        <f>'10年计划-周'!I6</f>
        <v>40</v>
      </c>
    </row>
    <row r="3" spans="1:2">
      <c r="A3" s="268">
        <f>'10年计划-周'!D7</f>
        <v>42757</v>
      </c>
      <c r="B3" s="20">
        <f>'10年计划-周'!I7</f>
        <v>41</v>
      </c>
    </row>
    <row r="4" spans="1:2">
      <c r="A4" s="268">
        <f>'10年计划-周'!D8</f>
        <v>42764</v>
      </c>
      <c r="B4" s="20">
        <f>'10年计划-周'!I8</f>
        <v>41</v>
      </c>
    </row>
    <row r="5" spans="1:2">
      <c r="A5" s="268">
        <f>'10年计划-周'!D9</f>
        <v>42771</v>
      </c>
      <c r="B5" s="20">
        <f>'10年计划-周'!I9</f>
        <v>41.6</v>
      </c>
    </row>
    <row r="6" spans="1:2">
      <c r="A6" s="268">
        <f>'10年计划-周'!D10</f>
        <v>42778</v>
      </c>
      <c r="B6" s="20">
        <f>'10年计划-周'!I10</f>
        <v>43.2</v>
      </c>
    </row>
    <row r="7" spans="1:2">
      <c r="A7" s="268">
        <f>'10年计划-周'!D11</f>
        <v>42785</v>
      </c>
      <c r="B7" s="20">
        <f>'10年计划-周'!I11</f>
        <v>44.2</v>
      </c>
    </row>
    <row r="8" spans="1:2">
      <c r="A8" s="268">
        <f>'10年计划-周'!D12</f>
        <v>42792</v>
      </c>
      <c r="B8" s="20">
        <f>'10年计划-周'!I12</f>
        <v>45.3</v>
      </c>
    </row>
    <row r="9" spans="1:2">
      <c r="A9" s="268">
        <f>'10年计划-周'!D13</f>
        <v>42799</v>
      </c>
      <c r="B9" s="20">
        <f>'10年计划-周'!I13</f>
        <v>43.4</v>
      </c>
    </row>
    <row r="10" spans="1:2">
      <c r="A10" s="268">
        <f>'10年计划-周'!D14</f>
        <v>42806</v>
      </c>
      <c r="B10" s="20">
        <f>'10年计划-周'!I14</f>
        <v>41.3</v>
      </c>
    </row>
    <row r="11" spans="1:2">
      <c r="A11" s="268">
        <f>'10年计划-周'!D15</f>
        <v>42813</v>
      </c>
      <c r="B11" s="20">
        <f>'10年计划-周'!I15</f>
        <v>37.4</v>
      </c>
    </row>
    <row r="12" spans="1:2">
      <c r="A12" s="268">
        <f>'10年计划-周'!D16</f>
        <v>42820</v>
      </c>
      <c r="B12" s="20">
        <f>'10年计划-周'!I16</f>
        <v>35.4</v>
      </c>
    </row>
    <row r="13" spans="1:2">
      <c r="A13" s="268">
        <f>'10年计划-周'!D17</f>
        <v>42827</v>
      </c>
      <c r="B13" s="20">
        <f>'10年计划-周'!I17</f>
        <v>29.9</v>
      </c>
    </row>
    <row r="14" spans="1:2">
      <c r="A14" s="268">
        <f>'10年计划-周'!D18</f>
        <v>42834</v>
      </c>
      <c r="B14" s="20">
        <f>'10年计划-周'!I18</f>
        <v>34.6</v>
      </c>
    </row>
    <row r="15" spans="1:2">
      <c r="A15" s="268">
        <f>'10年计划-周'!D19</f>
        <v>42841</v>
      </c>
      <c r="B15" s="20">
        <f>'10年计划-周'!I19</f>
        <v>31</v>
      </c>
    </row>
    <row r="16" spans="1:2">
      <c r="A16" s="268">
        <f>'10年计划-周'!D20</f>
        <v>42848</v>
      </c>
      <c r="B16" s="20">
        <f>'10年计划-周'!I20</f>
        <v>32</v>
      </c>
    </row>
    <row r="17" spans="1:2">
      <c r="A17" s="268">
        <f>'10年计划-周'!D21</f>
        <v>42855</v>
      </c>
      <c r="B17" s="20">
        <f>'10年计划-周'!I21</f>
        <v>33</v>
      </c>
    </row>
    <row r="18" spans="1:2">
      <c r="A18" s="268">
        <f>'10年计划-周'!D22</f>
        <v>42862</v>
      </c>
      <c r="B18" s="20">
        <f>'10年计划-周'!I22</f>
        <v>33</v>
      </c>
    </row>
    <row r="19" spans="1:2">
      <c r="A19" s="268">
        <f>'10年计划-周'!D23</f>
        <v>42869</v>
      </c>
      <c r="B19" s="20">
        <f>'10年计划-周'!I23</f>
        <v>35</v>
      </c>
    </row>
    <row r="20" spans="1:2">
      <c r="A20" s="268">
        <f>'10年计划-周'!D24</f>
        <v>42876</v>
      </c>
      <c r="B20" s="20">
        <f>'10年计划-周'!I24</f>
        <v>36.5</v>
      </c>
    </row>
    <row r="21" spans="1:2">
      <c r="A21" s="268">
        <f>'10年计划-周'!D25</f>
        <v>42883</v>
      </c>
      <c r="B21" s="20">
        <f>'10年计划-周'!I25</f>
        <v>37</v>
      </c>
    </row>
    <row r="22" spans="1:2">
      <c r="A22" s="268">
        <f>'10年计划-周'!D26</f>
        <v>42890</v>
      </c>
      <c r="B22" s="20">
        <f>'10年计划-周'!I26</f>
        <v>35</v>
      </c>
    </row>
    <row r="23" spans="1:2">
      <c r="A23" s="268">
        <f>'10年计划-周'!D27</f>
        <v>42897</v>
      </c>
      <c r="B23" s="20">
        <f>'10年计划-周'!I27</f>
        <v>36.5</v>
      </c>
    </row>
    <row r="24" spans="1:2">
      <c r="A24" s="268">
        <f>'10年计划-周'!D28</f>
        <v>42904</v>
      </c>
      <c r="B24" s="20">
        <f>'10年计划-周'!I28</f>
        <v>34</v>
      </c>
    </row>
    <row r="25" spans="1:2">
      <c r="A25" s="268">
        <f>'10年计划-周'!D29</f>
        <v>42911</v>
      </c>
      <c r="B25" s="20">
        <f>'10年计划-周'!I29</f>
        <v>33</v>
      </c>
    </row>
    <row r="26" spans="1:2">
      <c r="A26" s="268">
        <f>'10年计划-周'!D30</f>
        <v>42918</v>
      </c>
      <c r="B26" s="20">
        <f>'10年计划-周'!I30</f>
        <v>33</v>
      </c>
    </row>
    <row r="27" spans="1:2">
      <c r="A27" s="268">
        <f>'10年计划-周'!D31</f>
        <v>42925</v>
      </c>
      <c r="B27" s="20">
        <f>'10年计划-周'!I31</f>
        <v>33</v>
      </c>
    </row>
    <row r="28" spans="1:2">
      <c r="A28" s="268">
        <f>'10年计划-周'!D32</f>
        <v>42932</v>
      </c>
      <c r="B28" s="20">
        <f>'10年计划-周'!I32</f>
        <v>30</v>
      </c>
    </row>
    <row r="29" spans="1:2">
      <c r="A29" s="268">
        <f>'10年计划-周'!D33</f>
        <v>42939</v>
      </c>
      <c r="B29" s="20">
        <f>'10年计划-周'!I33</f>
        <v>33</v>
      </c>
    </row>
    <row r="30" spans="1:2">
      <c r="A30" s="268">
        <f>'10年计划-周'!D34</f>
        <v>42946</v>
      </c>
      <c r="B30" s="20">
        <f>'10年计划-周'!I34</f>
        <v>34</v>
      </c>
    </row>
    <row r="31" spans="1:2">
      <c r="A31" s="268">
        <f>'10年计划-周'!D35</f>
        <v>42953</v>
      </c>
      <c r="B31" s="20">
        <f>'10年计划-周'!I35</f>
        <v>37</v>
      </c>
    </row>
    <row r="32" spans="1:2">
      <c r="A32" s="268">
        <f>'10年计划-周'!D36</f>
        <v>42960</v>
      </c>
      <c r="B32" s="20">
        <f>'10年计划-周'!I36</f>
        <v>37</v>
      </c>
    </row>
    <row r="33" spans="1:2">
      <c r="A33" s="268">
        <f>'10年计划-周'!D37</f>
        <v>42967</v>
      </c>
      <c r="B33" s="20">
        <f>'10年计划-周'!I37</f>
        <v>37</v>
      </c>
    </row>
    <row r="34" spans="1:2">
      <c r="A34" s="268">
        <f>'10年计划-周'!D38</f>
        <v>42974</v>
      </c>
      <c r="B34" s="20">
        <f>'10年计划-周'!I38</f>
        <v>37</v>
      </c>
    </row>
    <row r="35" spans="1:2">
      <c r="A35" s="268">
        <f>'10年计划-周'!D39</f>
        <v>42981</v>
      </c>
      <c r="B35" s="20">
        <f>'10年计划-周'!I39</f>
        <v>37</v>
      </c>
    </row>
    <row r="36" spans="1:2">
      <c r="A36" s="268">
        <f>'10年计划-周'!D40</f>
        <v>42988</v>
      </c>
      <c r="B36" s="20">
        <f>'10年计划-周'!I40</f>
        <v>42.1</v>
      </c>
    </row>
    <row r="37" spans="1:2">
      <c r="A37" s="268">
        <f>'10年计划-周'!D41</f>
        <v>42995</v>
      </c>
      <c r="B37" s="20">
        <f>'10年计划-周'!I41</f>
        <v>47.5</v>
      </c>
    </row>
    <row r="38" spans="1:2">
      <c r="A38" s="268">
        <f>'10年计划-周'!D42</f>
        <v>43002</v>
      </c>
      <c r="B38" s="20">
        <f>'10年计划-周'!I42</f>
        <v>44.4</v>
      </c>
    </row>
    <row r="39" spans="1:2">
      <c r="A39" s="268">
        <f>'10年计划-周'!D43</f>
        <v>43009</v>
      </c>
      <c r="B39" s="20">
        <f>'10年计划-周'!I43</f>
        <v>46.2</v>
      </c>
    </row>
    <row r="40" spans="1:2">
      <c r="A40" s="268">
        <f>'10年计划-周'!D44</f>
        <v>43016</v>
      </c>
      <c r="B40" s="20">
        <f>'10年计划-周'!I44</f>
        <v>53.5</v>
      </c>
    </row>
    <row r="41" spans="1:2">
      <c r="A41" s="268">
        <f>'10年计划-周'!D45</f>
        <v>43023</v>
      </c>
      <c r="B41" s="20">
        <f>'10年计划-周'!I45</f>
        <v>49.4</v>
      </c>
    </row>
    <row r="42" spans="1:2">
      <c r="A42" s="268">
        <f>'10年计划-周'!D46</f>
        <v>43030</v>
      </c>
      <c r="B42" s="20">
        <f>'10年计划-周'!I46</f>
        <v>44.2</v>
      </c>
    </row>
    <row r="43" spans="1:2">
      <c r="A43" s="268">
        <f>'10年计划-周'!D47</f>
        <v>43037</v>
      </c>
      <c r="B43" s="20">
        <f>'10年计划-周'!I47</f>
        <v>50.4</v>
      </c>
    </row>
    <row r="44" spans="1:2">
      <c r="A44" s="268">
        <f>'10年计划-周'!D48</f>
        <v>43044</v>
      </c>
      <c r="B44" s="20">
        <f>'10年计划-周'!I48</f>
        <v>49.3</v>
      </c>
    </row>
    <row r="45" spans="1:2">
      <c r="A45" s="268">
        <f>'10年计划-周'!D49</f>
        <v>43051</v>
      </c>
      <c r="B45" s="20">
        <f>'10年计划-周'!I49</f>
        <v>46</v>
      </c>
    </row>
    <row r="46" spans="1:2">
      <c r="A46" s="268">
        <f>'10年计划-周'!D50</f>
        <v>43058</v>
      </c>
      <c r="B46" s="20">
        <f>'10年计划-周'!I50</f>
        <v>43</v>
      </c>
    </row>
    <row r="47" spans="1:2">
      <c r="A47" s="268">
        <f>'10年计划-周'!D51</f>
        <v>43065</v>
      </c>
      <c r="B47" s="20">
        <f>'10年计划-周'!I51</f>
        <v>39.799999999999997</v>
      </c>
    </row>
    <row r="48" spans="1:2">
      <c r="A48" s="268">
        <f>'10年计划-周'!D52</f>
        <v>43072</v>
      </c>
      <c r="B48" s="20">
        <f>'10年计划-周'!I52</f>
        <v>35</v>
      </c>
    </row>
    <row r="49" spans="1:2">
      <c r="A49" s="268">
        <f>'10年计划-周'!D53</f>
        <v>43079</v>
      </c>
      <c r="B49" s="20">
        <f>'10年计划-周'!I53</f>
        <v>34.799999999999997</v>
      </c>
    </row>
    <row r="50" spans="1:2">
      <c r="A50" s="268">
        <f>'10年计划-周'!D54</f>
        <v>43086</v>
      </c>
      <c r="B50" s="20">
        <f>'10年计划-周'!I54</f>
        <v>34.4</v>
      </c>
    </row>
    <row r="51" spans="1:2">
      <c r="A51" s="268">
        <f>'10年计划-周'!D55</f>
        <v>43093</v>
      </c>
      <c r="B51" s="20">
        <f>'10年计划-周'!I55</f>
        <v>31.7</v>
      </c>
    </row>
    <row r="52" spans="1:2">
      <c r="A52" s="268">
        <f>'10年计划-周'!D56</f>
        <v>43100</v>
      </c>
      <c r="B52" s="20">
        <f>'10年计划-周'!I56</f>
        <v>27</v>
      </c>
    </row>
    <row r="53" spans="1:2">
      <c r="A53" s="268">
        <f>'10年计划-周'!D57</f>
        <v>43107</v>
      </c>
      <c r="B53" s="20">
        <f>'10年计划-周'!I57</f>
        <v>27</v>
      </c>
    </row>
    <row r="54" spans="1:2">
      <c r="A54" s="268">
        <f>'10年计划-周'!D58</f>
        <v>43114</v>
      </c>
      <c r="B54" s="20">
        <f>'10年计划-周'!I58</f>
        <v>27</v>
      </c>
    </row>
    <row r="55" spans="1:2">
      <c r="A55" s="268">
        <f>'10年计划-周'!D59</f>
        <v>43121</v>
      </c>
      <c r="B55" s="20">
        <f>'10年计划-周'!I59</f>
        <v>27</v>
      </c>
    </row>
    <row r="56" spans="1:2">
      <c r="A56" s="268">
        <f>'10年计划-周'!D60</f>
        <v>43128</v>
      </c>
      <c r="B56" s="20">
        <f>'10年计划-周'!I60</f>
        <v>30</v>
      </c>
    </row>
    <row r="57" spans="1:2">
      <c r="A57" s="268">
        <f>'10年计划-周'!D61</f>
        <v>43135</v>
      </c>
      <c r="B57" s="20">
        <f>'10年计划-周'!I61</f>
        <v>28</v>
      </c>
    </row>
    <row r="58" spans="1:2">
      <c r="A58" s="268">
        <f>'10年计划-周'!D62</f>
        <v>43142</v>
      </c>
      <c r="B58" s="20">
        <f>'10年计划-周'!I62</f>
        <v>28</v>
      </c>
    </row>
    <row r="59" spans="1:2">
      <c r="A59" s="268">
        <f>'10年计划-周'!D63</f>
        <v>43149</v>
      </c>
      <c r="B59" s="20">
        <f>'10年计划-周'!I63</f>
        <v>31</v>
      </c>
    </row>
    <row r="60" spans="1:2">
      <c r="A60" s="268">
        <f>'10年计划-周'!D64</f>
        <v>43156</v>
      </c>
      <c r="B60" s="20">
        <f>'10年计划-周'!I64</f>
        <v>31.5</v>
      </c>
    </row>
    <row r="61" spans="1:2">
      <c r="A61" s="268">
        <f>'10年计划-周'!D65</f>
        <v>43163</v>
      </c>
      <c r="B61" s="20">
        <f>'10年计划-周'!I65</f>
        <v>31.7</v>
      </c>
    </row>
    <row r="62" spans="1:2">
      <c r="A62" s="268">
        <f>'10年计划-周'!D66</f>
        <v>43170</v>
      </c>
      <c r="B62" s="20">
        <f>'10年计划-周'!I66</f>
        <v>31.4</v>
      </c>
    </row>
    <row r="63" spans="1:2">
      <c r="A63" s="268">
        <f>'10年计划-周'!D67</f>
        <v>43177</v>
      </c>
      <c r="B63" s="20">
        <f>'10年计划-周'!I67</f>
        <v>31</v>
      </c>
    </row>
    <row r="64" spans="1:2">
      <c r="A64" s="268">
        <f>'10年计划-周'!D68</f>
        <v>43184</v>
      </c>
      <c r="B64" s="20">
        <f>'10年计划-周'!I68</f>
        <v>31</v>
      </c>
    </row>
    <row r="65" spans="1:2">
      <c r="A65" s="268">
        <f>'10年计划-周'!D69</f>
        <v>43191</v>
      </c>
      <c r="B65" s="20">
        <f>'10年计划-周'!I69</f>
        <v>30.6</v>
      </c>
    </row>
    <row r="66" spans="1:2">
      <c r="A66" s="268">
        <f>'10年计划-周'!D70</f>
        <v>43198</v>
      </c>
      <c r="B66" s="20">
        <f>'10年计划-周'!I70</f>
        <v>30</v>
      </c>
    </row>
    <row r="67" spans="1:2">
      <c r="A67" s="268">
        <f>'10年计划-周'!D71</f>
        <v>43205</v>
      </c>
      <c r="B67" s="20">
        <f>'10年计划-周'!I71</f>
        <v>31.2</v>
      </c>
    </row>
    <row r="68" spans="1:2">
      <c r="A68" s="268">
        <f>'10年计划-周'!D72</f>
        <v>43212</v>
      </c>
      <c r="B68" s="20">
        <f>'10年计划-周'!I72</f>
        <v>27.6</v>
      </c>
    </row>
    <row r="69" spans="1:2">
      <c r="A69" s="268">
        <f>'10年计划-周'!D73</f>
        <v>43219</v>
      </c>
      <c r="B69" s="20">
        <f>'10年计划-周'!I73</f>
        <v>31.8</v>
      </c>
    </row>
    <row r="70" spans="1:2">
      <c r="A70" s="268">
        <f>'10年计划-周'!D74</f>
        <v>43226</v>
      </c>
      <c r="B70" s="20">
        <f>'10年计划-周'!I74</f>
        <v>36</v>
      </c>
    </row>
    <row r="71" spans="1:2">
      <c r="A71" s="268">
        <f>'10年计划-周'!D75</f>
        <v>43233</v>
      </c>
      <c r="B71" s="20">
        <f>'10年计划-周'!I75</f>
        <v>35.6</v>
      </c>
    </row>
    <row r="72" spans="1:2">
      <c r="A72" s="268">
        <f>'10年计划-周'!D76</f>
        <v>43240</v>
      </c>
      <c r="B72" s="20">
        <f>'10年计划-周'!I76</f>
        <v>36</v>
      </c>
    </row>
    <row r="73" spans="1:2">
      <c r="A73" s="268">
        <f>'10年计划-周'!D77</f>
        <v>43247</v>
      </c>
      <c r="B73" s="20">
        <f>'10年计划-周'!I77</f>
        <v>39.9</v>
      </c>
    </row>
    <row r="74" spans="1:2">
      <c r="A74" s="268">
        <f>'10年计划-周'!D78</f>
        <v>43254</v>
      </c>
      <c r="B74" s="20">
        <f>'10年计划-周'!I78</f>
        <v>40.9</v>
      </c>
    </row>
    <row r="75" spans="1:2">
      <c r="A75" s="268">
        <f>'10年计划-周'!D79</f>
        <v>43261</v>
      </c>
      <c r="B75" s="20">
        <f>'10年计划-周'!I79</f>
        <v>40.1</v>
      </c>
    </row>
    <row r="76" spans="1:2">
      <c r="A76" s="268">
        <f>'10年计划-周'!D80</f>
        <v>43268</v>
      </c>
      <c r="B76" s="20">
        <f>'10年计划-周'!I80</f>
        <v>39.9</v>
      </c>
    </row>
    <row r="77" spans="1:2">
      <c r="A77" s="268">
        <f>'10年计划-周'!D81</f>
        <v>43275</v>
      </c>
      <c r="B77" s="20">
        <f>'10年计划-周'!I81</f>
        <v>41.2</v>
      </c>
    </row>
    <row r="78" spans="1:2">
      <c r="A78" s="268">
        <f>'10年计划-周'!D82</f>
        <v>43282</v>
      </c>
      <c r="B78" s="20">
        <f>'10年计划-周'!I82</f>
        <v>42.9</v>
      </c>
    </row>
    <row r="79" spans="1:2">
      <c r="A79" s="268">
        <f>'10年计划-周'!D83</f>
        <v>43289</v>
      </c>
      <c r="B79" s="20">
        <f>'10年计划-周'!I83</f>
        <v>43.4</v>
      </c>
    </row>
    <row r="80" spans="1:2">
      <c r="A80" s="268">
        <f>'10年计划-周'!D84</f>
        <v>43296</v>
      </c>
      <c r="B80" s="20">
        <f>'10年计划-周'!I84</f>
        <v>43.4</v>
      </c>
    </row>
    <row r="81" spans="1:2">
      <c r="A81" s="268">
        <f>'10年计划-周'!D85</f>
        <v>43303</v>
      </c>
      <c r="B81" s="20">
        <f>'10年计划-周'!I85</f>
        <v>43.4</v>
      </c>
    </row>
    <row r="82" spans="1:2">
      <c r="A82" s="268">
        <f>'10年计划-周'!D86</f>
        <v>43310</v>
      </c>
      <c r="B82" s="20">
        <f>'10年计划-周'!I86</f>
        <v>43.7</v>
      </c>
    </row>
    <row r="83" spans="1:2">
      <c r="A83" s="268">
        <f>'10年计划-周'!D87</f>
        <v>43317</v>
      </c>
      <c r="B83" s="20">
        <f>'10年计划-周'!I87</f>
        <v>43.6</v>
      </c>
    </row>
    <row r="84" spans="1:2">
      <c r="A84" s="268">
        <f>'10年计划-周'!D88</f>
        <v>43324</v>
      </c>
      <c r="B84" s="20">
        <f>'10年计划-周'!I88</f>
        <v>45.1</v>
      </c>
    </row>
    <row r="85" spans="1:2">
      <c r="A85" s="268">
        <f>'10年计划-周'!D89</f>
        <v>43331</v>
      </c>
      <c r="B85" s="20">
        <f>'10年计划-周'!I89</f>
        <v>44.9</v>
      </c>
    </row>
    <row r="86" spans="1:2">
      <c r="A86" s="268">
        <f>'10年计划-周'!D90</f>
        <v>43338</v>
      </c>
      <c r="B86" s="20">
        <f>'10年计划-周'!I90</f>
        <v>40.1</v>
      </c>
    </row>
    <row r="87" spans="1:2">
      <c r="A87" s="268">
        <f>'10年计划-周'!D91</f>
        <v>43345</v>
      </c>
      <c r="B87" s="20">
        <f>'10年计划-周'!I91</f>
        <v>40.799999999999997</v>
      </c>
    </row>
    <row r="88" spans="1:2">
      <c r="A88" s="268">
        <f>'10年计划-周'!D92</f>
        <v>43352</v>
      </c>
      <c r="B88" s="20">
        <f>'10年计划-周'!I92</f>
        <v>41.1</v>
      </c>
    </row>
    <row r="89" spans="1:2">
      <c r="A89" s="268">
        <f>'10年计划-周'!D93</f>
        <v>43359</v>
      </c>
      <c r="B89" s="20">
        <f>'10年计划-周'!I93</f>
        <v>40</v>
      </c>
    </row>
    <row r="90" spans="1:2">
      <c r="A90" s="268">
        <f>'10年计划-周'!D94</f>
        <v>43366</v>
      </c>
      <c r="B90" s="20">
        <f>'10年计划-周'!I94</f>
        <v>39</v>
      </c>
    </row>
    <row r="91" spans="1:2">
      <c r="A91" s="268">
        <f>'10年计划-周'!D95</f>
        <v>43373</v>
      </c>
      <c r="B91" s="20">
        <f>'10年计划-周'!I95</f>
        <v>100</v>
      </c>
    </row>
    <row r="92" spans="1:2">
      <c r="A92" s="268">
        <f>'10年计划-周'!D96</f>
        <v>43380</v>
      </c>
      <c r="B92" s="20">
        <f>'10年计划-周'!I96</f>
        <v>100</v>
      </c>
    </row>
    <row r="93" spans="1:2">
      <c r="A93" s="268">
        <f>'10年计划-周'!D97</f>
        <v>43387</v>
      </c>
      <c r="B93" s="20">
        <f>'10年计划-周'!I97</f>
        <v>100</v>
      </c>
    </row>
    <row r="94" spans="1:2">
      <c r="A94" s="268">
        <f>'10年计划-周'!D98</f>
        <v>43394</v>
      </c>
      <c r="B94" s="20">
        <f>'10年计划-周'!I98</f>
        <v>100</v>
      </c>
    </row>
    <row r="95" spans="1:2">
      <c r="A95" s="268">
        <f>'10年计划-周'!D99</f>
        <v>43401</v>
      </c>
      <c r="B95" s="20">
        <f>'10年计划-周'!I99</f>
        <v>100</v>
      </c>
    </row>
    <row r="96" spans="1:2">
      <c r="A96" s="268">
        <f>'10年计划-周'!D100</f>
        <v>43408</v>
      </c>
      <c r="B96" s="20">
        <f>'10年计划-周'!I100</f>
        <v>100</v>
      </c>
    </row>
    <row r="97" spans="1:2">
      <c r="A97" s="268">
        <f>'10年计划-周'!D101</f>
        <v>43415</v>
      </c>
      <c r="B97" s="20">
        <f>'10年计划-周'!I101</f>
        <v>100</v>
      </c>
    </row>
    <row r="98" spans="1:2">
      <c r="A98" s="268">
        <f>'10年计划-周'!D102</f>
        <v>43422</v>
      </c>
      <c r="B98" s="20">
        <f>'10年计划-周'!I102</f>
        <v>100</v>
      </c>
    </row>
    <row r="99" spans="1:2">
      <c r="A99" s="268">
        <f>'10年计划-周'!D103</f>
        <v>43429</v>
      </c>
      <c r="B99" s="20">
        <f>'10年计划-周'!I103</f>
        <v>100</v>
      </c>
    </row>
    <row r="100" spans="1:2">
      <c r="A100" s="268">
        <f>'10年计划-周'!D104</f>
        <v>43436</v>
      </c>
      <c r="B100" s="20">
        <f>'10年计划-周'!I104</f>
        <v>100</v>
      </c>
    </row>
    <row r="101" spans="1:2">
      <c r="A101" s="268">
        <f>'10年计划-周'!D105</f>
        <v>43443</v>
      </c>
      <c r="B101" s="20">
        <f>'10年计划-周'!I105</f>
        <v>100</v>
      </c>
    </row>
    <row r="102" spans="1:2">
      <c r="A102" s="268">
        <f>'10年计划-周'!D106</f>
        <v>43450</v>
      </c>
      <c r="B102" s="20">
        <f>'10年计划-周'!I106</f>
        <v>100</v>
      </c>
    </row>
    <row r="103" spans="1:2">
      <c r="A103" s="268">
        <f>'10年计划-周'!D107</f>
        <v>43457</v>
      </c>
      <c r="B103" s="20">
        <f>'10年计划-周'!I107</f>
        <v>100</v>
      </c>
    </row>
    <row r="104" spans="1:2">
      <c r="A104" s="268">
        <f>'10年计划-周'!D108</f>
        <v>43464</v>
      </c>
      <c r="B104" s="20">
        <f>'10年计划-周'!I108</f>
        <v>100</v>
      </c>
    </row>
    <row r="105" spans="1:2">
      <c r="A105" s="268">
        <f>'10年计划-周'!D109</f>
        <v>43471</v>
      </c>
      <c r="B105" s="20">
        <f>'10年计划-周'!I109</f>
        <v>100</v>
      </c>
    </row>
    <row r="106" spans="1:2">
      <c r="A106" s="268">
        <f>'10年计划-周'!D110</f>
        <v>43478</v>
      </c>
      <c r="B106" s="20">
        <f>'10年计划-周'!I110</f>
        <v>100</v>
      </c>
    </row>
    <row r="107" spans="1:2">
      <c r="A107" s="268">
        <f>'10年计划-周'!D111</f>
        <v>43485</v>
      </c>
      <c r="B107" s="20">
        <f>'10年计划-周'!I111</f>
        <v>100</v>
      </c>
    </row>
    <row r="108" spans="1:2">
      <c r="A108" s="268">
        <f>'10年计划-周'!D112</f>
        <v>43492</v>
      </c>
      <c r="B108" s="20">
        <f>'10年计划-周'!I112</f>
        <v>100</v>
      </c>
    </row>
    <row r="109" spans="1:2">
      <c r="A109" s="268">
        <f>'10年计划-周'!D113</f>
        <v>43499</v>
      </c>
      <c r="B109" s="20">
        <f>'10年计划-周'!I113</f>
        <v>100</v>
      </c>
    </row>
    <row r="110" spans="1:2">
      <c r="A110" s="268">
        <f>'10年计划-周'!D114</f>
        <v>43506</v>
      </c>
      <c r="B110" s="20">
        <f>'10年计划-周'!I114</f>
        <v>100</v>
      </c>
    </row>
    <row r="111" spans="1:2">
      <c r="A111" s="268">
        <f>'10年计划-周'!D115</f>
        <v>43513</v>
      </c>
      <c r="B111" s="20">
        <f>'10年计划-周'!I115</f>
        <v>100</v>
      </c>
    </row>
    <row r="112" spans="1:2">
      <c r="A112" s="268">
        <f>'10年计划-周'!D116</f>
        <v>43520</v>
      </c>
      <c r="B112" s="20">
        <f>'10年计划-周'!I116</f>
        <v>100</v>
      </c>
    </row>
    <row r="113" spans="1:2">
      <c r="A113" s="268">
        <f>'10年计划-周'!D117</f>
        <v>43527</v>
      </c>
      <c r="B113" s="20">
        <f>'10年计划-周'!I117</f>
        <v>100</v>
      </c>
    </row>
    <row r="114" spans="1:2">
      <c r="A114" s="268">
        <f>'10年计划-周'!D118</f>
        <v>43534</v>
      </c>
      <c r="B114" s="20">
        <f>'10年计划-周'!I118</f>
        <v>100</v>
      </c>
    </row>
    <row r="115" spans="1:2">
      <c r="A115" s="268">
        <f>'10年计划-周'!D119</f>
        <v>43541</v>
      </c>
      <c r="B115" s="20">
        <f>'10年计划-周'!I119</f>
        <v>100</v>
      </c>
    </row>
    <row r="116" spans="1:2">
      <c r="A116" s="268">
        <f>'10年计划-周'!D120</f>
        <v>43548</v>
      </c>
      <c r="B116" s="20">
        <f>'10年计划-周'!I120</f>
        <v>100</v>
      </c>
    </row>
    <row r="117" spans="1:2">
      <c r="A117" s="268">
        <f>'10年计划-周'!D121</f>
        <v>43555</v>
      </c>
      <c r="B117" s="20">
        <f>'10年计划-周'!I121</f>
        <v>100</v>
      </c>
    </row>
    <row r="118" spans="1:2">
      <c r="A118" s="268">
        <f>'10年计划-周'!D122</f>
        <v>43562</v>
      </c>
      <c r="B118" s="20">
        <f>'10年计划-周'!I122</f>
        <v>100</v>
      </c>
    </row>
    <row r="119" spans="1:2">
      <c r="A119" s="268">
        <f>'10年计划-周'!D123</f>
        <v>43569</v>
      </c>
      <c r="B119" s="20">
        <f>'10年计划-周'!I123</f>
        <v>100</v>
      </c>
    </row>
    <row r="120" spans="1:2">
      <c r="A120" s="268">
        <f>'10年计划-周'!D124</f>
        <v>43576</v>
      </c>
      <c r="B120" s="20">
        <f>'10年计划-周'!I124</f>
        <v>100</v>
      </c>
    </row>
    <row r="121" spans="1:2">
      <c r="A121" s="268">
        <f>'10年计划-周'!D125</f>
        <v>43583</v>
      </c>
      <c r="B121" s="20">
        <f>'10年计划-周'!I125</f>
        <v>100</v>
      </c>
    </row>
    <row r="122" spans="1:2">
      <c r="A122" s="268">
        <f>'10年计划-周'!D126</f>
        <v>43590</v>
      </c>
      <c r="B122" s="20">
        <f>'10年计划-周'!I126</f>
        <v>100</v>
      </c>
    </row>
    <row r="123" spans="1:2">
      <c r="A123" s="268">
        <f>'10年计划-周'!D127</f>
        <v>43597</v>
      </c>
      <c r="B123" s="20">
        <f>'10年计划-周'!I127</f>
        <v>0</v>
      </c>
    </row>
    <row r="124" spans="1:2">
      <c r="A124" s="268">
        <f>'10年计划-周'!D128</f>
        <v>43604</v>
      </c>
      <c r="B124" s="20">
        <f>'10年计划-周'!I128</f>
        <v>0</v>
      </c>
    </row>
    <row r="125" spans="1:2">
      <c r="A125" s="268">
        <f>'10年计划-周'!D129</f>
        <v>43611</v>
      </c>
      <c r="B125" s="20">
        <f>'10年计划-周'!I129</f>
        <v>0</v>
      </c>
    </row>
    <row r="126" spans="1:2">
      <c r="A126" s="268">
        <f>'10年计划-周'!D130</f>
        <v>43618</v>
      </c>
      <c r="B126" s="20">
        <f>'10年计划-周'!I130</f>
        <v>0</v>
      </c>
    </row>
    <row r="127" spans="1:2">
      <c r="A127" s="268">
        <f>'10年计划-周'!D131</f>
        <v>43625</v>
      </c>
      <c r="B127" s="20">
        <f>'10年计划-周'!I131</f>
        <v>0</v>
      </c>
    </row>
    <row r="128" spans="1:2">
      <c r="A128" s="268">
        <f>'10年计划-周'!D132</f>
        <v>43632</v>
      </c>
      <c r="B128" s="20">
        <f>'10年计划-周'!I132</f>
        <v>0</v>
      </c>
    </row>
    <row r="129" spans="1:2">
      <c r="A129" s="268">
        <f>'10年计划-周'!D133</f>
        <v>43639</v>
      </c>
      <c r="B129" s="20">
        <f>'10年计划-周'!I133</f>
        <v>0</v>
      </c>
    </row>
    <row r="130" spans="1:2">
      <c r="A130" s="268">
        <f>'10年计划-周'!D134</f>
        <v>43646</v>
      </c>
      <c r="B130" s="20">
        <f>'10年计划-周'!I134</f>
        <v>0</v>
      </c>
    </row>
    <row r="131" spans="1:2">
      <c r="A131" s="268">
        <f>'10年计划-周'!D135</f>
        <v>43653</v>
      </c>
      <c r="B131" s="20">
        <f>'10年计划-周'!I135</f>
        <v>0</v>
      </c>
    </row>
    <row r="132" spans="1:2">
      <c r="A132" s="268">
        <f>'10年计划-周'!D136</f>
        <v>43660</v>
      </c>
      <c r="B132" s="20">
        <f>'10年计划-周'!I136</f>
        <v>0</v>
      </c>
    </row>
    <row r="133" spans="1:2">
      <c r="A133" s="268">
        <f>'10年计划-周'!D137</f>
        <v>43667</v>
      </c>
      <c r="B133" s="20">
        <f>'10年计划-周'!I137</f>
        <v>0</v>
      </c>
    </row>
    <row r="134" spans="1:2">
      <c r="A134" s="268">
        <f>'10年计划-周'!D138</f>
        <v>43674</v>
      </c>
      <c r="B134" s="20">
        <f>'10年计划-周'!I138</f>
        <v>0</v>
      </c>
    </row>
    <row r="135" spans="1:2">
      <c r="A135" s="268">
        <f>'10年计划-周'!D139</f>
        <v>43681</v>
      </c>
      <c r="B135" s="20">
        <f>'10年计划-周'!I139</f>
        <v>0</v>
      </c>
    </row>
    <row r="136" spans="1:2">
      <c r="A136" s="268">
        <f>'10年计划-周'!D140</f>
        <v>43688</v>
      </c>
      <c r="B136" s="20">
        <f>'10年计划-周'!I140</f>
        <v>0</v>
      </c>
    </row>
    <row r="137" spans="1:2">
      <c r="A137" s="268">
        <f>'10年计划-周'!D141</f>
        <v>43695</v>
      </c>
      <c r="B137" s="20">
        <f>'10年计划-周'!I141</f>
        <v>0</v>
      </c>
    </row>
    <row r="138" spans="1:2">
      <c r="A138" s="268">
        <f>'10年计划-周'!D142</f>
        <v>43702</v>
      </c>
      <c r="B138" s="20">
        <f>'10年计划-周'!I142</f>
        <v>0</v>
      </c>
    </row>
    <row r="139" spans="1:2">
      <c r="A139" s="268">
        <f>'10年计划-周'!D143</f>
        <v>43709</v>
      </c>
      <c r="B139" s="20">
        <f>'10年计划-周'!I143</f>
        <v>0</v>
      </c>
    </row>
    <row r="140" spans="1:2">
      <c r="A140" s="268">
        <f>'10年计划-周'!D144</f>
        <v>43716</v>
      </c>
      <c r="B140" s="20">
        <f>'10年计划-周'!I144</f>
        <v>0</v>
      </c>
    </row>
    <row r="141" spans="1:2">
      <c r="A141" s="268">
        <f>'10年计划-周'!D145</f>
        <v>43723</v>
      </c>
      <c r="B141" s="20">
        <f>'10年计划-周'!I145</f>
        <v>0</v>
      </c>
    </row>
    <row r="142" spans="1:2">
      <c r="A142" s="268">
        <f>'10年计划-周'!D146</f>
        <v>43730</v>
      </c>
      <c r="B142" s="20">
        <f>'10年计划-周'!I146</f>
        <v>0</v>
      </c>
    </row>
    <row r="143" spans="1:2">
      <c r="A143" s="268">
        <f>'10年计划-周'!D147</f>
        <v>43737</v>
      </c>
      <c r="B143" s="20">
        <f>'10年计划-周'!I147</f>
        <v>0</v>
      </c>
    </row>
    <row r="144" spans="1:2">
      <c r="A144" s="268">
        <f>'10年计划-周'!D148</f>
        <v>43744</v>
      </c>
      <c r="B144" s="20">
        <f>'10年计划-周'!I148</f>
        <v>0</v>
      </c>
    </row>
    <row r="145" spans="1:2">
      <c r="A145" s="268">
        <f>'10年计划-周'!D149</f>
        <v>43751</v>
      </c>
      <c r="B145" s="20">
        <f>'10年计划-周'!I149</f>
        <v>0</v>
      </c>
    </row>
    <row r="146" spans="1:2">
      <c r="A146" s="268">
        <f>'10年计划-周'!D150</f>
        <v>43758</v>
      </c>
      <c r="B146" s="20">
        <f>'10年计划-周'!I150</f>
        <v>0</v>
      </c>
    </row>
    <row r="147" spans="1:2">
      <c r="A147" s="268">
        <f>'10年计划-周'!D151</f>
        <v>43765</v>
      </c>
      <c r="B147" s="20">
        <f>'10年计划-周'!I151</f>
        <v>0</v>
      </c>
    </row>
    <row r="148" spans="1:2">
      <c r="A148" s="268">
        <f>'10年计划-周'!D152</f>
        <v>43772</v>
      </c>
      <c r="B148" s="20">
        <f>'10年计划-周'!I152</f>
        <v>0</v>
      </c>
    </row>
    <row r="149" spans="1:2">
      <c r="A149" s="268">
        <f>'10年计划-周'!D153</f>
        <v>43779</v>
      </c>
      <c r="B149" s="20">
        <f>'10年计划-周'!I153</f>
        <v>0</v>
      </c>
    </row>
    <row r="150" spans="1:2">
      <c r="A150" s="268">
        <f>'10年计划-周'!D154</f>
        <v>43786</v>
      </c>
      <c r="B150" s="20">
        <f>'10年计划-周'!I154</f>
        <v>0</v>
      </c>
    </row>
    <row r="151" spans="1:2">
      <c r="A151" s="268">
        <f>'10年计划-周'!D155</f>
        <v>43793</v>
      </c>
      <c r="B151" s="20">
        <f>'10年计划-周'!I155</f>
        <v>0</v>
      </c>
    </row>
    <row r="152" spans="1:2">
      <c r="A152" s="268">
        <f>'10年计划-周'!D156</f>
        <v>43800</v>
      </c>
      <c r="B152" s="20">
        <f>'10年计划-周'!I156</f>
        <v>0</v>
      </c>
    </row>
    <row r="153" spans="1:2">
      <c r="A153" s="268">
        <f>'10年计划-周'!D157</f>
        <v>43807</v>
      </c>
      <c r="B153" s="20">
        <f>'10年计划-周'!I157</f>
        <v>0</v>
      </c>
    </row>
    <row r="154" spans="1:2">
      <c r="A154" s="268">
        <f>'10年计划-周'!D158</f>
        <v>43814</v>
      </c>
      <c r="B154" s="20">
        <f>'10年计划-周'!I158</f>
        <v>0</v>
      </c>
    </row>
    <row r="155" spans="1:2">
      <c r="A155" s="268">
        <f>'10年计划-周'!D159</f>
        <v>43821</v>
      </c>
      <c r="B155" s="20">
        <f>'10年计划-周'!I159</f>
        <v>0</v>
      </c>
    </row>
    <row r="156" spans="1:2">
      <c r="A156" s="268">
        <f>'10年计划-周'!D160</f>
        <v>43828</v>
      </c>
      <c r="B156" s="20">
        <f>'10年计划-周'!I160</f>
        <v>0</v>
      </c>
    </row>
    <row r="157" spans="1:2">
      <c r="A157" s="268">
        <f>'10年计划-周'!D161</f>
        <v>43835</v>
      </c>
      <c r="B157" s="20">
        <f>'10年计划-周'!I161</f>
        <v>0</v>
      </c>
    </row>
    <row r="158" spans="1:2">
      <c r="A158" s="268">
        <f>'10年计划-周'!D162</f>
        <v>43842</v>
      </c>
      <c r="B158" s="20">
        <f>'10年计划-周'!I162</f>
        <v>0</v>
      </c>
    </row>
    <row r="159" spans="1:2">
      <c r="A159" s="268">
        <f>'10年计划-周'!D163</f>
        <v>43849</v>
      </c>
      <c r="B159" s="20">
        <f>'10年计划-周'!I163</f>
        <v>0</v>
      </c>
    </row>
    <row r="160" spans="1:2">
      <c r="A160" s="268">
        <f>'10年计划-周'!D164</f>
        <v>43856</v>
      </c>
      <c r="B160" s="20">
        <f>'10年计划-周'!I164</f>
        <v>0</v>
      </c>
    </row>
    <row r="161" spans="1:2">
      <c r="A161" s="268">
        <f>'10年计划-周'!D165</f>
        <v>43863</v>
      </c>
      <c r="B161" s="20">
        <f>'10年计划-周'!I165</f>
        <v>0</v>
      </c>
    </row>
    <row r="162" spans="1:2">
      <c r="A162" s="268">
        <f>'10年计划-周'!D166</f>
        <v>43870</v>
      </c>
      <c r="B162" s="20">
        <f>'10年计划-周'!I166</f>
        <v>0</v>
      </c>
    </row>
    <row r="163" spans="1:2">
      <c r="A163" s="268">
        <f>'10年计划-周'!D167</f>
        <v>43877</v>
      </c>
      <c r="B163" s="20">
        <f>'10年计划-周'!I167</f>
        <v>0</v>
      </c>
    </row>
    <row r="164" spans="1:2">
      <c r="A164" s="268">
        <f>'10年计划-周'!D168</f>
        <v>43884</v>
      </c>
      <c r="B164" s="20">
        <f>'10年计划-周'!I168</f>
        <v>0</v>
      </c>
    </row>
    <row r="165" spans="1:2">
      <c r="A165" s="268">
        <f>'10年计划-周'!D169</f>
        <v>43891</v>
      </c>
      <c r="B165" s="20">
        <f>'10年计划-周'!I169</f>
        <v>0</v>
      </c>
    </row>
    <row r="166" spans="1:2">
      <c r="A166" s="268">
        <f>'10年计划-周'!D170</f>
        <v>43898</v>
      </c>
      <c r="B166" s="20">
        <f>'10年计划-周'!I170</f>
        <v>0</v>
      </c>
    </row>
    <row r="167" spans="1:2">
      <c r="A167" s="268">
        <f>'10年计划-周'!D171</f>
        <v>43905</v>
      </c>
      <c r="B167" s="20">
        <f>'10年计划-周'!I171</f>
        <v>0</v>
      </c>
    </row>
    <row r="168" spans="1:2">
      <c r="A168" s="268">
        <f>'10年计划-周'!D172</f>
        <v>43912</v>
      </c>
      <c r="B168" s="20">
        <f>'10年计划-周'!I172</f>
        <v>0</v>
      </c>
    </row>
    <row r="169" spans="1:2">
      <c r="A169" s="268">
        <f>'10年计划-周'!D173</f>
        <v>43919</v>
      </c>
      <c r="B169" s="20">
        <f>'10年计划-周'!I173</f>
        <v>0</v>
      </c>
    </row>
    <row r="170" spans="1:2">
      <c r="A170" s="268">
        <f>'10年计划-周'!D174</f>
        <v>43926</v>
      </c>
      <c r="B170" s="20">
        <f>'10年计划-周'!I174</f>
        <v>0</v>
      </c>
    </row>
    <row r="171" spans="1:2">
      <c r="A171" s="268">
        <f>'10年计划-周'!D175</f>
        <v>43933</v>
      </c>
      <c r="B171" s="20">
        <f>'10年计划-周'!I175</f>
        <v>0</v>
      </c>
    </row>
    <row r="172" spans="1:2">
      <c r="A172" s="268">
        <f>'10年计划-周'!D176</f>
        <v>43940</v>
      </c>
      <c r="B172" s="20">
        <f>'10年计划-周'!I176</f>
        <v>0</v>
      </c>
    </row>
    <row r="173" spans="1:2">
      <c r="A173" s="268">
        <f>'10年计划-周'!D177</f>
        <v>43947</v>
      </c>
      <c r="B173" s="20">
        <f>'10年计划-周'!I177</f>
        <v>0</v>
      </c>
    </row>
    <row r="174" spans="1:2">
      <c r="A174" s="268">
        <f>'10年计划-周'!D178</f>
        <v>43954</v>
      </c>
      <c r="B174" s="20">
        <f>'10年计划-周'!I178</f>
        <v>0</v>
      </c>
    </row>
    <row r="175" spans="1:2">
      <c r="A175" s="268">
        <f>'10年计划-周'!D179</f>
        <v>43961</v>
      </c>
      <c r="B175" s="20">
        <f>'10年计划-周'!I179</f>
        <v>0</v>
      </c>
    </row>
    <row r="176" spans="1:2">
      <c r="A176" s="268">
        <f>'10年计划-周'!D180</f>
        <v>43968</v>
      </c>
      <c r="B176" s="20">
        <f>'10年计划-周'!I180</f>
        <v>0</v>
      </c>
    </row>
    <row r="177" spans="1:2">
      <c r="A177" s="268">
        <f>'10年计划-周'!D181</f>
        <v>43975</v>
      </c>
      <c r="B177" s="20">
        <f>'10年计划-周'!I181</f>
        <v>0</v>
      </c>
    </row>
    <row r="178" spans="1:2">
      <c r="A178" s="268">
        <f>'10年计划-周'!D182</f>
        <v>43982</v>
      </c>
      <c r="B178" s="20">
        <f>'10年计划-周'!I182</f>
        <v>0</v>
      </c>
    </row>
    <row r="179" spans="1:2">
      <c r="A179" s="268">
        <f>'10年计划-周'!D183</f>
        <v>43989</v>
      </c>
      <c r="B179" s="20">
        <f>'10年计划-周'!I183</f>
        <v>0</v>
      </c>
    </row>
    <row r="180" spans="1:2">
      <c r="A180" s="268">
        <f>'10年计划-周'!D184</f>
        <v>43996</v>
      </c>
      <c r="B180" s="20">
        <f>'10年计划-周'!I184</f>
        <v>0</v>
      </c>
    </row>
    <row r="181" spans="1:2">
      <c r="A181" s="268">
        <f>'10年计划-周'!D185</f>
        <v>44003</v>
      </c>
      <c r="B181" s="20">
        <f>'10年计划-周'!I185</f>
        <v>0</v>
      </c>
    </row>
    <row r="182" spans="1:2">
      <c r="A182" s="268">
        <f>'10年计划-周'!D186</f>
        <v>44010</v>
      </c>
      <c r="B182" s="20">
        <f>'10年计划-周'!I186</f>
        <v>0</v>
      </c>
    </row>
    <row r="183" spans="1:2">
      <c r="A183" s="268">
        <f>'10年计划-周'!D187</f>
        <v>44017</v>
      </c>
      <c r="B183" s="20">
        <f>'10年计划-周'!I187</f>
        <v>0</v>
      </c>
    </row>
    <row r="184" spans="1:2">
      <c r="A184" s="268">
        <f>'10年计划-周'!D188</f>
        <v>44024</v>
      </c>
      <c r="B184" s="20">
        <f>'10年计划-周'!I188</f>
        <v>0</v>
      </c>
    </row>
    <row r="185" spans="1:2">
      <c r="A185" s="268">
        <f>'10年计划-周'!D189</f>
        <v>44031</v>
      </c>
      <c r="B185" s="20">
        <f>'10年计划-周'!I189</f>
        <v>0</v>
      </c>
    </row>
    <row r="186" spans="1:2">
      <c r="A186" s="268">
        <f>'10年计划-周'!D190</f>
        <v>44038</v>
      </c>
      <c r="B186" s="20">
        <f>'10年计划-周'!I190</f>
        <v>0</v>
      </c>
    </row>
    <row r="187" spans="1:2">
      <c r="A187" s="268">
        <f>'10年计划-周'!D191</f>
        <v>44045</v>
      </c>
      <c r="B187" s="20">
        <f>'10年计划-周'!I191</f>
        <v>0</v>
      </c>
    </row>
    <row r="188" spans="1:2">
      <c r="A188" s="268">
        <f>'10年计划-周'!D192</f>
        <v>44052</v>
      </c>
      <c r="B188" s="20">
        <f>'10年计划-周'!I192</f>
        <v>0</v>
      </c>
    </row>
    <row r="189" spans="1:2">
      <c r="A189" s="268">
        <f>'10年计划-周'!D193</f>
        <v>44059</v>
      </c>
      <c r="B189" s="20">
        <f>'10年计划-周'!I193</f>
        <v>0</v>
      </c>
    </row>
    <row r="190" spans="1:2">
      <c r="A190" s="268">
        <f>'10年计划-周'!D194</f>
        <v>44066</v>
      </c>
      <c r="B190" s="20">
        <f>'10年计划-周'!I194</f>
        <v>0</v>
      </c>
    </row>
    <row r="191" spans="1:2">
      <c r="A191" s="268">
        <f>'10年计划-周'!D195</f>
        <v>44073</v>
      </c>
      <c r="B191" s="20">
        <f>'10年计划-周'!I195</f>
        <v>0</v>
      </c>
    </row>
    <row r="192" spans="1:2">
      <c r="A192" s="268">
        <f>'10年计划-周'!D196</f>
        <v>44080</v>
      </c>
      <c r="B192" s="20">
        <f>'10年计划-周'!I196</f>
        <v>0</v>
      </c>
    </row>
    <row r="193" spans="1:2">
      <c r="A193" s="268">
        <f>'10年计划-周'!D197</f>
        <v>44087</v>
      </c>
      <c r="B193" s="20">
        <f>'10年计划-周'!I197</f>
        <v>0</v>
      </c>
    </row>
    <row r="194" spans="1:2">
      <c r="A194" s="268">
        <f>'10年计划-周'!D198</f>
        <v>44094</v>
      </c>
      <c r="B194" s="20">
        <f>'10年计划-周'!I198</f>
        <v>0</v>
      </c>
    </row>
    <row r="195" spans="1:2">
      <c r="A195" s="268">
        <f>'10年计划-周'!D199</f>
        <v>44101</v>
      </c>
      <c r="B195" s="20">
        <f>'10年计划-周'!I199</f>
        <v>0</v>
      </c>
    </row>
    <row r="196" spans="1:2">
      <c r="A196" s="268">
        <f>'10年计划-周'!D200</f>
        <v>44108</v>
      </c>
      <c r="B196" s="20">
        <f>'10年计划-周'!I200</f>
        <v>0</v>
      </c>
    </row>
    <row r="197" spans="1:2">
      <c r="A197" s="268">
        <f>'10年计划-周'!D201</f>
        <v>44115</v>
      </c>
      <c r="B197" s="20">
        <f>'10年计划-周'!I201</f>
        <v>0</v>
      </c>
    </row>
    <row r="198" spans="1:2">
      <c r="A198" s="268">
        <f>'10年计划-周'!D202</f>
        <v>44122</v>
      </c>
      <c r="B198" s="20">
        <f>'10年计划-周'!I202</f>
        <v>0</v>
      </c>
    </row>
    <row r="199" spans="1:2">
      <c r="A199" s="268">
        <f>'10年计划-周'!D203</f>
        <v>44129</v>
      </c>
      <c r="B199" s="20">
        <f>'10年计划-周'!I203</f>
        <v>0</v>
      </c>
    </row>
    <row r="200" spans="1:2">
      <c r="A200" s="268">
        <f>'10年计划-周'!D204</f>
        <v>44136</v>
      </c>
      <c r="B200" s="20">
        <f>'10年计划-周'!I204</f>
        <v>0</v>
      </c>
    </row>
    <row r="201" spans="1:2">
      <c r="A201" s="268">
        <f>'10年计划-周'!D205</f>
        <v>44143</v>
      </c>
      <c r="B201" s="20">
        <f>'10年计划-周'!I205</f>
        <v>0</v>
      </c>
    </row>
    <row r="202" spans="1:2">
      <c r="A202" s="268">
        <f>'10年计划-周'!D206</f>
        <v>44150</v>
      </c>
      <c r="B202" s="20">
        <f>'10年计划-周'!I206</f>
        <v>0</v>
      </c>
    </row>
    <row r="203" spans="1:2">
      <c r="A203" s="268">
        <f>'10年计划-周'!D207</f>
        <v>44157</v>
      </c>
      <c r="B203" s="20">
        <f>'10年计划-周'!I207</f>
        <v>0</v>
      </c>
    </row>
    <row r="204" spans="1:2">
      <c r="A204" s="268">
        <f>'10年计划-周'!D208</f>
        <v>44164</v>
      </c>
      <c r="B204" s="20">
        <f>'10年计划-周'!I208</f>
        <v>0</v>
      </c>
    </row>
    <row r="205" spans="1:2">
      <c r="A205" s="268">
        <f>'10年计划-周'!D209</f>
        <v>44171</v>
      </c>
      <c r="B205" s="20">
        <f>'10年计划-周'!I209</f>
        <v>0</v>
      </c>
    </row>
    <row r="206" spans="1:2">
      <c r="A206" s="268">
        <f>'10年计划-周'!D210</f>
        <v>44178</v>
      </c>
      <c r="B206" s="20">
        <f>'10年计划-周'!I210</f>
        <v>0</v>
      </c>
    </row>
    <row r="207" spans="1:2">
      <c r="A207" s="268">
        <f>'10年计划-周'!D211</f>
        <v>44185</v>
      </c>
      <c r="B207" s="20">
        <f>'10年计划-周'!I211</f>
        <v>0</v>
      </c>
    </row>
    <row r="208" spans="1:2">
      <c r="A208" s="268">
        <f>'10年计划-周'!D212</f>
        <v>44192</v>
      </c>
      <c r="B208" s="20">
        <f>'10年计划-周'!I212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topLeftCell="A13" zoomScaleNormal="100" workbookViewId="0">
      <selection activeCell="I24" sqref="I24"/>
    </sheetView>
  </sheetViews>
  <sheetFormatPr defaultRowHeight="15.6"/>
  <cols>
    <col min="1" max="16384" width="8.88671875" style="207"/>
  </cols>
  <sheetData>
    <row r="2" spans="2:16" ht="23.4">
      <c r="B2" s="209" t="s">
        <v>129</v>
      </c>
    </row>
    <row r="4" spans="2:16" ht="21">
      <c r="D4" s="17" t="s">
        <v>123</v>
      </c>
      <c r="K4" s="17" t="s">
        <v>128</v>
      </c>
    </row>
    <row r="5" spans="2:16" ht="21">
      <c r="D5" s="17"/>
      <c r="E5" s="208" t="s">
        <v>130</v>
      </c>
    </row>
    <row r="6" spans="2:16" ht="21">
      <c r="D6" s="17"/>
      <c r="E6" s="208" t="s">
        <v>131</v>
      </c>
    </row>
    <row r="7" spans="2:16" ht="21">
      <c r="D7" s="17"/>
      <c r="E7" s="208" t="s">
        <v>127</v>
      </c>
    </row>
    <row r="8" spans="2:16" ht="21">
      <c r="D8" s="17"/>
      <c r="E8" s="208" t="s">
        <v>126</v>
      </c>
    </row>
    <row r="9" spans="2:16" ht="21">
      <c r="D9" s="17"/>
      <c r="E9" s="212" t="s">
        <v>134</v>
      </c>
      <c r="F9" s="213"/>
      <c r="G9" s="213"/>
      <c r="H9" s="213"/>
      <c r="I9" s="213"/>
    </row>
    <row r="10" spans="2:16" ht="21">
      <c r="D10" s="17"/>
    </row>
    <row r="11" spans="2:16" ht="21">
      <c r="D11" s="17" t="s">
        <v>125</v>
      </c>
    </row>
    <row r="12" spans="2:16" ht="23.4">
      <c r="D12" s="17"/>
      <c r="E12" s="208" t="s">
        <v>132</v>
      </c>
      <c r="K12" s="214" t="s">
        <v>138</v>
      </c>
      <c r="L12" s="214"/>
      <c r="M12" s="214"/>
      <c r="N12" s="214"/>
      <c r="O12" s="214"/>
      <c r="P12" s="214"/>
    </row>
    <row r="13" spans="2:16" ht="21">
      <c r="D13" s="17"/>
      <c r="E13" s="208"/>
    </row>
    <row r="14" spans="2:16" ht="23.4">
      <c r="D14" s="217" t="s">
        <v>139</v>
      </c>
      <c r="E14" s="216"/>
      <c r="F14" s="216"/>
      <c r="K14" s="214" t="s">
        <v>136</v>
      </c>
      <c r="L14" s="215"/>
      <c r="M14" s="215"/>
      <c r="N14" s="215"/>
      <c r="O14" s="215"/>
      <c r="P14" s="215"/>
    </row>
    <row r="15" spans="2:16" ht="21">
      <c r="D15" s="17"/>
      <c r="E15" s="208" t="s">
        <v>132</v>
      </c>
      <c r="K15" s="216"/>
      <c r="L15" s="216"/>
      <c r="M15" s="216"/>
      <c r="N15" s="216"/>
      <c r="O15" s="216"/>
      <c r="P15" s="216"/>
    </row>
    <row r="16" spans="2:16" ht="23.4">
      <c r="D16" s="17"/>
      <c r="E16" s="208"/>
      <c r="K16" s="214" t="s">
        <v>137</v>
      </c>
      <c r="L16" s="216"/>
      <c r="M16" s="216"/>
      <c r="N16" s="216"/>
      <c r="O16" s="216"/>
      <c r="P16" s="216"/>
    </row>
    <row r="17" spans="4:16" ht="21">
      <c r="D17" s="17" t="s">
        <v>124</v>
      </c>
    </row>
    <row r="18" spans="4:16">
      <c r="K18" s="321"/>
      <c r="L18" s="321"/>
      <c r="M18" s="321"/>
      <c r="N18" s="321"/>
      <c r="O18" s="321"/>
      <c r="P18" s="321"/>
    </row>
    <row r="19" spans="4:16" ht="18">
      <c r="E19" s="208" t="s">
        <v>133</v>
      </c>
      <c r="K19" s="321"/>
      <c r="L19" s="321"/>
      <c r="M19" s="321"/>
      <c r="N19" s="321"/>
      <c r="O19" s="321"/>
      <c r="P19" s="321"/>
    </row>
    <row r="20" spans="4:16" ht="31.2">
      <c r="D20" s="17" t="s">
        <v>135</v>
      </c>
      <c r="K20" s="321"/>
      <c r="L20" s="321"/>
      <c r="M20" s="321"/>
      <c r="N20" s="321"/>
      <c r="O20" s="321"/>
      <c r="P20" s="321"/>
    </row>
    <row r="22" spans="4:16" ht="18">
      <c r="E22" s="208" t="s">
        <v>81</v>
      </c>
    </row>
    <row r="25" spans="4:16">
      <c r="E25"/>
      <c r="F25"/>
      <c r="G25"/>
      <c r="H25"/>
      <c r="I25"/>
      <c r="J25"/>
      <c r="K25"/>
      <c r="L25"/>
      <c r="M25"/>
    </row>
    <row r="26" spans="4:16">
      <c r="E26"/>
      <c r="F26"/>
      <c r="G26"/>
      <c r="H26"/>
      <c r="I26"/>
      <c r="J26"/>
      <c r="K26"/>
      <c r="L26"/>
      <c r="M26"/>
    </row>
    <row r="27" spans="4:16">
      <c r="E27"/>
      <c r="F27"/>
      <c r="G27"/>
      <c r="H27"/>
      <c r="I27" s="21" t="s">
        <v>180</v>
      </c>
      <c r="J27"/>
      <c r="K27"/>
      <c r="L27"/>
      <c r="M27"/>
    </row>
    <row r="28" spans="4:16">
      <c r="E28"/>
      <c r="F28"/>
      <c r="G28"/>
      <c r="H28"/>
      <c r="I28"/>
      <c r="J28"/>
      <c r="K28"/>
      <c r="L28"/>
      <c r="M28"/>
    </row>
    <row r="29" spans="4:16">
      <c r="E29" t="s">
        <v>42</v>
      </c>
      <c r="F29"/>
      <c r="G29"/>
      <c r="H29"/>
      <c r="I29" t="s">
        <v>181</v>
      </c>
      <c r="J29"/>
      <c r="K29"/>
      <c r="L29"/>
      <c r="M29"/>
    </row>
    <row r="30" spans="4:16">
      <c r="E30"/>
      <c r="F30"/>
      <c r="G30"/>
      <c r="H30"/>
      <c r="I30" t="s">
        <v>182</v>
      </c>
      <c r="J30"/>
      <c r="K30"/>
      <c r="L30"/>
      <c r="M30"/>
    </row>
    <row r="31" spans="4:16">
      <c r="E31" t="s">
        <v>43</v>
      </c>
      <c r="F31"/>
      <c r="G31"/>
      <c r="H31"/>
      <c r="I31" t="s">
        <v>183</v>
      </c>
      <c r="J31"/>
      <c r="K31"/>
      <c r="L31"/>
      <c r="M31"/>
    </row>
    <row r="32" spans="4:16">
      <c r="E32"/>
      <c r="F32"/>
      <c r="G32"/>
      <c r="H32"/>
      <c r="I32" t="s">
        <v>184</v>
      </c>
      <c r="J32"/>
      <c r="K32"/>
      <c r="L32"/>
      <c r="M32"/>
    </row>
    <row r="33" spans="5:13">
      <c r="E33" t="s">
        <v>44</v>
      </c>
      <c r="F33"/>
      <c r="G33"/>
      <c r="H33"/>
      <c r="I33" t="s">
        <v>185</v>
      </c>
      <c r="J33"/>
      <c r="K33"/>
      <c r="L33"/>
      <c r="M33"/>
    </row>
    <row r="34" spans="5:13">
      <c r="E34"/>
      <c r="F34"/>
      <c r="G34"/>
      <c r="H34"/>
      <c r="I34"/>
      <c r="J34"/>
      <c r="K34"/>
      <c r="L34"/>
      <c r="M34"/>
    </row>
    <row r="35" spans="5:13">
      <c r="E35" t="s">
        <v>46</v>
      </c>
      <c r="F35"/>
      <c r="G35"/>
      <c r="H35"/>
      <c r="I35"/>
      <c r="J35"/>
      <c r="K35"/>
      <c r="L35"/>
      <c r="M35"/>
    </row>
    <row r="36" spans="5:13">
      <c r="E36"/>
      <c r="F36"/>
      <c r="G36"/>
      <c r="H36"/>
      <c r="I36"/>
      <c r="J36"/>
      <c r="K36"/>
      <c r="L36"/>
      <c r="M36"/>
    </row>
    <row r="37" spans="5:13">
      <c r="E37" t="s">
        <v>45</v>
      </c>
      <c r="F37"/>
      <c r="G37"/>
      <c r="H37"/>
      <c r="I37"/>
      <c r="J37"/>
      <c r="K37"/>
      <c r="L37"/>
      <c r="M37"/>
    </row>
    <row r="38" spans="5:13">
      <c r="E38"/>
      <c r="F38"/>
      <c r="G38"/>
      <c r="H38"/>
      <c r="I38"/>
      <c r="J38"/>
      <c r="K38"/>
      <c r="L38"/>
      <c r="M38"/>
    </row>
    <row r="39" spans="5:13">
      <c r="E39"/>
      <c r="F39"/>
      <c r="G39"/>
      <c r="H39"/>
      <c r="I39"/>
      <c r="J39"/>
      <c r="K39"/>
      <c r="L39"/>
      <c r="M39"/>
    </row>
    <row r="40" spans="5:13">
      <c r="E40"/>
      <c r="F40"/>
      <c r="G40"/>
      <c r="H40"/>
      <c r="I40"/>
      <c r="J40"/>
      <c r="K40"/>
      <c r="L40"/>
      <c r="M40"/>
    </row>
  </sheetData>
  <mergeCells count="2">
    <mergeCell ref="K18:P19"/>
    <mergeCell ref="K20:P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workbookViewId="0">
      <pane xSplit="1" ySplit="4" topLeftCell="B83" activePane="bottomRight" state="frozen"/>
      <selection pane="topRight" activeCell="B1" sqref="B1"/>
      <selection pane="bottomLeft" activeCell="A5" sqref="A5"/>
      <selection pane="bottomRight" activeCell="S93" sqref="S93"/>
    </sheetView>
  </sheetViews>
  <sheetFormatPr defaultRowHeight="14.4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167" customWidth="1"/>
    <col min="12" max="12" width="3.33203125" customWidth="1"/>
    <col min="13" max="17" width="5.77734375" customWidth="1"/>
    <col min="18" max="18" width="5.21875" style="100" bestFit="1" customWidth="1"/>
    <col min="19" max="19" width="9.88671875" style="146" bestFit="1" customWidth="1"/>
    <col min="20" max="20" width="7.6640625" style="151" customWidth="1"/>
    <col min="21" max="21" width="7.88671875" style="147" customWidth="1"/>
    <col min="22" max="22" width="8.88671875" style="96"/>
  </cols>
  <sheetData>
    <row r="1" spans="1:24">
      <c r="F1" t="s">
        <v>13</v>
      </c>
      <c r="G1">
        <v>50</v>
      </c>
      <c r="M1" t="s">
        <v>18</v>
      </c>
      <c r="N1" t="s">
        <v>17</v>
      </c>
      <c r="O1" t="s">
        <v>19</v>
      </c>
      <c r="R1" s="99"/>
      <c r="S1" s="144"/>
      <c r="T1" s="150"/>
      <c r="U1" s="145"/>
    </row>
    <row r="2" spans="1:24" ht="21.6" thickBot="1">
      <c r="E2" s="141">
        <v>0.04</v>
      </c>
      <c r="F2" s="142">
        <v>0.03</v>
      </c>
      <c r="G2" s="142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>
      <c r="E3" s="13">
        <f>G1*E2</f>
        <v>2</v>
      </c>
      <c r="F3" s="13">
        <f>G1*F2</f>
        <v>1.5</v>
      </c>
      <c r="G3" s="13">
        <f>G1*G2</f>
        <v>1.5</v>
      </c>
      <c r="I3" s="331" t="s">
        <v>15</v>
      </c>
      <c r="J3" s="332"/>
      <c r="M3">
        <v>1.1000000000000001</v>
      </c>
      <c r="N3">
        <v>100</v>
      </c>
      <c r="O3">
        <f>POWER(M3,N3)</f>
        <v>13780.612339822364</v>
      </c>
    </row>
    <row r="4" spans="1:24" ht="15" thickBot="1">
      <c r="B4" s="12" t="s">
        <v>16</v>
      </c>
      <c r="G4" s="97" t="s">
        <v>15</v>
      </c>
      <c r="H4" s="97"/>
      <c r="I4" s="97" t="s">
        <v>0</v>
      </c>
      <c r="J4" s="98" t="s">
        <v>14</v>
      </c>
      <c r="K4" s="168"/>
      <c r="L4" s="97"/>
      <c r="M4" s="149" t="s">
        <v>55</v>
      </c>
      <c r="N4" s="149" t="s">
        <v>56</v>
      </c>
      <c r="O4" s="149" t="s">
        <v>57</v>
      </c>
      <c r="P4" s="149" t="s">
        <v>58</v>
      </c>
      <c r="Q4" s="149" t="s">
        <v>59</v>
      </c>
      <c r="R4" s="149" t="s">
        <v>60</v>
      </c>
      <c r="S4" s="149" t="s">
        <v>72</v>
      </c>
      <c r="T4" s="149" t="s">
        <v>73</v>
      </c>
      <c r="U4" s="149" t="s">
        <v>15</v>
      </c>
    </row>
    <row r="5" spans="1:24">
      <c r="A5" s="328" t="s">
        <v>1</v>
      </c>
      <c r="B5" s="9">
        <v>1</v>
      </c>
      <c r="C5" s="5">
        <v>42737</v>
      </c>
      <c r="D5" s="2">
        <v>42743</v>
      </c>
      <c r="E5" s="108">
        <f>G1*(1+E$2)</f>
        <v>52</v>
      </c>
      <c r="F5" s="108">
        <f>G1*(1+F$2)</f>
        <v>51.5</v>
      </c>
      <c r="G5" s="108"/>
      <c r="H5" s="109"/>
      <c r="I5" s="110">
        <v>40</v>
      </c>
      <c r="J5" s="111"/>
      <c r="K5" s="169"/>
      <c r="L5" s="109"/>
      <c r="M5" s="113">
        <v>0</v>
      </c>
      <c r="N5" s="113">
        <v>9</v>
      </c>
      <c r="O5" s="113">
        <v>4</v>
      </c>
      <c r="P5" s="113">
        <v>0</v>
      </c>
      <c r="Q5" s="148">
        <v>5</v>
      </c>
      <c r="R5" s="100">
        <f t="shared" ref="R5:R16" si="0">SUM(M5:Q5)</f>
        <v>18</v>
      </c>
    </row>
    <row r="6" spans="1:24">
      <c r="A6" s="329"/>
      <c r="B6" s="8">
        <v>2</v>
      </c>
      <c r="C6" s="6">
        <v>42744</v>
      </c>
      <c r="D6" s="3">
        <v>42750</v>
      </c>
      <c r="E6" s="112">
        <f>E5*(1+E$2)</f>
        <v>54.08</v>
      </c>
      <c r="F6" s="112">
        <f>F5*(1+F$2)</f>
        <v>53.045000000000002</v>
      </c>
      <c r="G6" s="112"/>
      <c r="H6" s="113"/>
      <c r="I6" s="114">
        <v>40</v>
      </c>
      <c r="J6" s="115">
        <f>(I6-I5)/G$1</f>
        <v>0</v>
      </c>
      <c r="K6" s="170"/>
      <c r="L6" s="116"/>
      <c r="M6" s="125">
        <v>6</v>
      </c>
      <c r="N6" s="125">
        <v>5</v>
      </c>
      <c r="O6" s="125">
        <v>7</v>
      </c>
      <c r="P6" s="125">
        <v>9</v>
      </c>
      <c r="Q6" s="135">
        <v>6</v>
      </c>
      <c r="R6" s="100">
        <f t="shared" si="0"/>
        <v>33</v>
      </c>
      <c r="V6" s="21"/>
      <c r="W6" s="18"/>
      <c r="X6" s="18"/>
    </row>
    <row r="7" spans="1:24">
      <c r="A7" s="329"/>
      <c r="B7" s="8">
        <v>3</v>
      </c>
      <c r="C7" s="6">
        <v>42751</v>
      </c>
      <c r="D7" s="3">
        <v>42757</v>
      </c>
      <c r="E7" s="112">
        <f t="shared" ref="E7:E8" si="1">E6*(1+E$2)</f>
        <v>56.243200000000002</v>
      </c>
      <c r="F7" s="112">
        <f t="shared" ref="F7:F8" si="2">F6*(1+F$2)</f>
        <v>54.63635</v>
      </c>
      <c r="G7" s="112"/>
      <c r="H7" s="113"/>
      <c r="I7" s="114">
        <v>41</v>
      </c>
      <c r="J7" s="115">
        <f t="shared" ref="J7:J70" si="3">(I7-I6)/G$1</f>
        <v>0.02</v>
      </c>
      <c r="K7" s="170"/>
      <c r="L7" s="116"/>
      <c r="M7" s="125">
        <v>3</v>
      </c>
      <c r="N7" s="125">
        <v>7</v>
      </c>
      <c r="O7" s="125">
        <v>5</v>
      </c>
      <c r="P7" s="125">
        <v>3</v>
      </c>
      <c r="Q7" s="135">
        <v>6</v>
      </c>
      <c r="R7" s="100">
        <f t="shared" si="0"/>
        <v>24</v>
      </c>
      <c r="V7" s="21"/>
      <c r="W7" s="18"/>
      <c r="X7" s="18"/>
    </row>
    <row r="8" spans="1:24" ht="15" thickBot="1">
      <c r="A8" s="330"/>
      <c r="B8" s="10">
        <v>4</v>
      </c>
      <c r="C8" s="7">
        <v>42758</v>
      </c>
      <c r="D8" s="4">
        <v>42764</v>
      </c>
      <c r="E8" s="117">
        <f t="shared" si="1"/>
        <v>58.492928000000006</v>
      </c>
      <c r="F8" s="117">
        <f t="shared" si="2"/>
        <v>56.275440500000002</v>
      </c>
      <c r="G8" s="117"/>
      <c r="H8" s="118"/>
      <c r="I8" s="119">
        <v>41</v>
      </c>
      <c r="J8" s="120">
        <f t="shared" si="3"/>
        <v>0</v>
      </c>
      <c r="K8" s="171">
        <f>SUM(I5:I8)/4</f>
        <v>40.5</v>
      </c>
      <c r="L8" s="121"/>
      <c r="M8" s="126">
        <v>5</v>
      </c>
      <c r="N8" s="126">
        <v>11</v>
      </c>
      <c r="O8" s="126">
        <v>3</v>
      </c>
      <c r="P8" s="126">
        <v>5</v>
      </c>
      <c r="Q8" s="136">
        <v>0</v>
      </c>
      <c r="R8" s="122">
        <f t="shared" si="0"/>
        <v>24</v>
      </c>
      <c r="V8" s="21"/>
      <c r="W8" s="18"/>
      <c r="X8" s="18"/>
    </row>
    <row r="9" spans="1:24">
      <c r="A9" s="328" t="s">
        <v>2</v>
      </c>
      <c r="B9" s="9">
        <v>5</v>
      </c>
      <c r="C9" s="5">
        <v>42765</v>
      </c>
      <c r="D9" s="2">
        <v>42771</v>
      </c>
      <c r="E9" s="108">
        <f t="shared" ref="E9:E72" si="4">E8*(1+E$2)</f>
        <v>60.832645120000009</v>
      </c>
      <c r="F9" s="108">
        <f t="shared" ref="F9:F72" si="5">F8*(1+F$2)</f>
        <v>57.963703715000001</v>
      </c>
      <c r="G9" s="108"/>
      <c r="H9" s="109"/>
      <c r="I9" s="110">
        <v>41.6</v>
      </c>
      <c r="J9" s="111">
        <f>(I9-I8)/G$1</f>
        <v>1.2000000000000028E-2</v>
      </c>
      <c r="K9" s="169">
        <f>SUM(I6:I9)/4</f>
        <v>40.9</v>
      </c>
      <c r="L9" s="123"/>
      <c r="M9" s="124">
        <v>2</v>
      </c>
      <c r="N9" s="124">
        <v>6</v>
      </c>
      <c r="O9" s="124">
        <v>2</v>
      </c>
      <c r="P9" s="124">
        <v>4</v>
      </c>
      <c r="Q9" s="166">
        <v>10</v>
      </c>
      <c r="R9" s="99">
        <f t="shared" si="0"/>
        <v>24</v>
      </c>
      <c r="V9" s="21"/>
      <c r="W9" s="18"/>
      <c r="X9" s="18"/>
    </row>
    <row r="10" spans="1:24">
      <c r="A10" s="329"/>
      <c r="B10" s="8">
        <v>6</v>
      </c>
      <c r="C10" s="6">
        <v>42772</v>
      </c>
      <c r="D10" s="3">
        <v>42778</v>
      </c>
      <c r="E10" s="112">
        <f t="shared" si="4"/>
        <v>63.265950924800009</v>
      </c>
      <c r="F10" s="112">
        <f t="shared" si="5"/>
        <v>59.702614826450002</v>
      </c>
      <c r="G10" s="112"/>
      <c r="H10" s="113"/>
      <c r="I10" s="114">
        <v>43.2</v>
      </c>
      <c r="J10" s="115">
        <f t="shared" si="3"/>
        <v>3.2000000000000028E-2</v>
      </c>
      <c r="K10" s="170">
        <f>SUM(I7:I10)/4</f>
        <v>41.7</v>
      </c>
      <c r="L10" s="116"/>
      <c r="M10" s="125">
        <v>2</v>
      </c>
      <c r="N10" s="125">
        <v>8</v>
      </c>
      <c r="O10" s="125">
        <v>3</v>
      </c>
      <c r="P10" s="125">
        <v>1</v>
      </c>
      <c r="Q10" s="135">
        <v>12</v>
      </c>
      <c r="R10" s="100">
        <f t="shared" si="0"/>
        <v>26</v>
      </c>
      <c r="V10" s="21"/>
      <c r="W10" s="18"/>
      <c r="X10" s="18"/>
    </row>
    <row r="11" spans="1:24">
      <c r="A11" s="329"/>
      <c r="B11" s="8">
        <v>7</v>
      </c>
      <c r="C11" s="6">
        <v>42779</v>
      </c>
      <c r="D11" s="3">
        <v>42785</v>
      </c>
      <c r="E11" s="112">
        <f t="shared" si="4"/>
        <v>65.796588961792011</v>
      </c>
      <c r="F11" s="112">
        <f t="shared" si="5"/>
        <v>61.493693271243501</v>
      </c>
      <c r="G11" s="112"/>
      <c r="H11" s="113"/>
      <c r="I11" s="114">
        <v>44.2</v>
      </c>
      <c r="J11" s="115">
        <f t="shared" si="3"/>
        <v>0.02</v>
      </c>
      <c r="K11" s="170">
        <f t="shared" ref="K11:K12" si="6">SUM(I8:I11)/4</f>
        <v>42.5</v>
      </c>
      <c r="L11" s="116"/>
      <c r="M11" s="125">
        <v>6</v>
      </c>
      <c r="N11" s="125">
        <v>8</v>
      </c>
      <c r="O11" s="125">
        <v>6</v>
      </c>
      <c r="P11" s="125">
        <v>12</v>
      </c>
      <c r="Q11" s="135">
        <v>6</v>
      </c>
      <c r="R11" s="100">
        <f t="shared" si="0"/>
        <v>38</v>
      </c>
      <c r="V11" s="21"/>
      <c r="W11" s="18"/>
      <c r="X11" s="18"/>
    </row>
    <row r="12" spans="1:24" ht="15" thickBot="1">
      <c r="A12" s="330"/>
      <c r="B12" s="10">
        <v>8</v>
      </c>
      <c r="C12" s="7">
        <v>42786</v>
      </c>
      <c r="D12" s="4">
        <v>42792</v>
      </c>
      <c r="E12" s="117">
        <f t="shared" si="4"/>
        <v>68.42845252026369</v>
      </c>
      <c r="F12" s="117">
        <f t="shared" si="5"/>
        <v>63.338504069380811</v>
      </c>
      <c r="G12" s="117"/>
      <c r="H12" s="118"/>
      <c r="I12" s="140">
        <v>45.3</v>
      </c>
      <c r="J12" s="120">
        <f t="shared" si="3"/>
        <v>2.1999999999999888E-2</v>
      </c>
      <c r="K12" s="170">
        <f t="shared" si="6"/>
        <v>43.575000000000003</v>
      </c>
      <c r="L12" s="121"/>
      <c r="M12" s="126">
        <v>7</v>
      </c>
      <c r="N12" s="126">
        <v>15</v>
      </c>
      <c r="O12" s="126">
        <v>8</v>
      </c>
      <c r="P12" s="126">
        <v>21</v>
      </c>
      <c r="Q12" s="136">
        <v>25</v>
      </c>
      <c r="R12" s="122">
        <f t="shared" si="0"/>
        <v>76</v>
      </c>
      <c r="V12" s="21"/>
      <c r="W12" s="18"/>
      <c r="X12" s="18"/>
    </row>
    <row r="13" spans="1:24">
      <c r="A13" s="329" t="s">
        <v>3</v>
      </c>
      <c r="B13" s="107">
        <v>9</v>
      </c>
      <c r="C13" s="6">
        <v>42793</v>
      </c>
      <c r="D13" s="3">
        <v>42799</v>
      </c>
      <c r="E13" s="112">
        <f t="shared" si="4"/>
        <v>71.165590621074244</v>
      </c>
      <c r="F13" s="112">
        <f t="shared" si="5"/>
        <v>65.238659191462233</v>
      </c>
      <c r="G13" s="112"/>
      <c r="H13" s="113"/>
      <c r="I13" s="114">
        <v>43.4</v>
      </c>
      <c r="J13" s="115">
        <f t="shared" si="3"/>
        <v>-3.7999999999999971E-2</v>
      </c>
      <c r="K13" s="169">
        <f>SUM(I10:I13)/4</f>
        <v>44.024999999999999</v>
      </c>
      <c r="L13" s="116"/>
      <c r="M13" s="125">
        <v>17</v>
      </c>
      <c r="N13" s="125">
        <v>24</v>
      </c>
      <c r="O13" s="125">
        <v>22</v>
      </c>
      <c r="P13" s="125">
        <v>20</v>
      </c>
      <c r="Q13" s="125">
        <v>12</v>
      </c>
      <c r="R13" s="99">
        <f t="shared" si="0"/>
        <v>95</v>
      </c>
      <c r="V13" s="21"/>
      <c r="W13" s="18"/>
      <c r="X13" s="18"/>
    </row>
    <row r="14" spans="1:24" ht="14.4" customHeight="1">
      <c r="A14" s="329"/>
      <c r="B14" s="8">
        <v>10</v>
      </c>
      <c r="C14" s="6">
        <v>42800</v>
      </c>
      <c r="D14" s="3">
        <v>42806</v>
      </c>
      <c r="E14" s="112">
        <f t="shared" si="4"/>
        <v>74.012214245917221</v>
      </c>
      <c r="F14" s="112">
        <f t="shared" si="5"/>
        <v>67.195818967206108</v>
      </c>
      <c r="G14" s="112"/>
      <c r="H14" s="113"/>
      <c r="I14" s="128">
        <v>41.3</v>
      </c>
      <c r="J14" s="115">
        <f t="shared" si="3"/>
        <v>-4.200000000000003E-2</v>
      </c>
      <c r="K14" s="170">
        <f>SUM(I11:I14)/4</f>
        <v>43.55</v>
      </c>
      <c r="M14" s="125">
        <v>19</v>
      </c>
      <c r="N14" s="125">
        <v>17</v>
      </c>
      <c r="O14" s="125">
        <v>28</v>
      </c>
      <c r="P14" s="125">
        <v>10</v>
      </c>
      <c r="Q14" s="125">
        <v>30</v>
      </c>
      <c r="R14" s="100">
        <f t="shared" si="0"/>
        <v>104</v>
      </c>
      <c r="V14" s="137" t="s">
        <v>21</v>
      </c>
      <c r="W14" s="18"/>
      <c r="X14" s="18"/>
    </row>
    <row r="15" spans="1:24">
      <c r="A15" s="329"/>
      <c r="B15" s="8">
        <v>11</v>
      </c>
      <c r="C15" s="6">
        <v>42807</v>
      </c>
      <c r="D15" s="3">
        <v>42813</v>
      </c>
      <c r="E15" s="112">
        <f t="shared" si="4"/>
        <v>76.972702815753919</v>
      </c>
      <c r="F15" s="112">
        <f t="shared" si="5"/>
        <v>69.211693536222299</v>
      </c>
      <c r="G15" s="112"/>
      <c r="H15" s="113"/>
      <c r="I15" s="128">
        <v>37.4</v>
      </c>
      <c r="J15" s="115">
        <f t="shared" si="3"/>
        <v>-7.7999999999999972E-2</v>
      </c>
      <c r="K15" s="170">
        <f t="shared" ref="K15:K16" si="7">SUM(I12:I15)/4</f>
        <v>41.85</v>
      </c>
      <c r="M15" s="125">
        <v>14</v>
      </c>
      <c r="N15" s="125">
        <v>21</v>
      </c>
      <c r="O15" s="125">
        <v>5</v>
      </c>
      <c r="P15" s="125">
        <v>11</v>
      </c>
      <c r="Q15" s="125">
        <v>4</v>
      </c>
      <c r="R15" s="100">
        <f t="shared" si="0"/>
        <v>55</v>
      </c>
      <c r="V15" s="137" t="s">
        <v>20</v>
      </c>
      <c r="W15" s="18"/>
      <c r="X15" s="18"/>
    </row>
    <row r="16" spans="1:24" ht="15" thickBot="1">
      <c r="A16" s="330"/>
      <c r="B16" s="10">
        <v>12</v>
      </c>
      <c r="C16" s="7">
        <v>42814</v>
      </c>
      <c r="D16" s="4">
        <v>42820</v>
      </c>
      <c r="E16" s="117">
        <f t="shared" si="4"/>
        <v>80.051610928384079</v>
      </c>
      <c r="F16" s="117">
        <f t="shared" si="5"/>
        <v>71.288044342308964</v>
      </c>
      <c r="G16" s="117"/>
      <c r="H16" s="118"/>
      <c r="I16" s="211">
        <v>35.4</v>
      </c>
      <c r="J16" s="120">
        <f t="shared" si="3"/>
        <v>-0.04</v>
      </c>
      <c r="K16" s="170">
        <f t="shared" si="7"/>
        <v>39.375</v>
      </c>
      <c r="L16" s="121"/>
      <c r="M16" s="126">
        <v>4</v>
      </c>
      <c r="N16" s="126">
        <v>3</v>
      </c>
      <c r="O16" s="126">
        <v>6</v>
      </c>
      <c r="P16" s="126">
        <v>6</v>
      </c>
      <c r="Q16" s="126">
        <v>6</v>
      </c>
      <c r="R16" s="122">
        <f t="shared" si="0"/>
        <v>25</v>
      </c>
      <c r="V16" s="21"/>
      <c r="W16" s="18"/>
      <c r="X16" s="18"/>
    </row>
    <row r="17" spans="1:24">
      <c r="A17" s="329" t="s">
        <v>4</v>
      </c>
      <c r="B17" s="107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68">
        <v>29.9</v>
      </c>
      <c r="J17" s="15">
        <f t="shared" si="3"/>
        <v>-0.11</v>
      </c>
      <c r="K17" s="169">
        <f>SUM(I14:I17)/4</f>
        <v>36</v>
      </c>
      <c r="L17" s="95"/>
      <c r="M17" s="95">
        <v>4</v>
      </c>
      <c r="N17" s="95">
        <v>3</v>
      </c>
      <c r="O17" s="95">
        <v>9</v>
      </c>
      <c r="P17" s="95">
        <v>3</v>
      </c>
      <c r="Q17" s="95">
        <v>4</v>
      </c>
      <c r="R17" s="100">
        <f t="shared" ref="R17:R21" si="8">SUM(M17:Q17)</f>
        <v>23</v>
      </c>
      <c r="V17" s="21"/>
      <c r="W17" s="18"/>
      <c r="X17" s="18"/>
    </row>
    <row r="18" spans="1:24">
      <c r="A18" s="329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269">
        <v>34.6</v>
      </c>
      <c r="J18" s="15">
        <f t="shared" si="3"/>
        <v>9.4000000000000056E-2</v>
      </c>
      <c r="K18" s="170">
        <f>SUM(I15:I18)/4</f>
        <v>34.324999999999996</v>
      </c>
      <c r="L18" s="95"/>
      <c r="M18" s="95">
        <v>5</v>
      </c>
      <c r="N18" s="95">
        <v>2</v>
      </c>
      <c r="O18" s="95">
        <v>4</v>
      </c>
      <c r="P18" s="95">
        <v>4</v>
      </c>
      <c r="Q18" s="95">
        <v>5</v>
      </c>
      <c r="R18" s="100">
        <f t="shared" si="8"/>
        <v>20</v>
      </c>
      <c r="V18" s="21"/>
      <c r="W18" s="18"/>
      <c r="X18" s="18"/>
    </row>
    <row r="19" spans="1:24">
      <c r="A19" s="329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68">
        <v>31</v>
      </c>
      <c r="J19" s="15">
        <f t="shared" si="3"/>
        <v>-7.2000000000000022E-2</v>
      </c>
      <c r="K19" s="170">
        <f t="shared" ref="K19:K82" si="9">SUM(I16:I19)/4</f>
        <v>32.725000000000001</v>
      </c>
      <c r="L19" s="95"/>
      <c r="M19" s="95">
        <v>7</v>
      </c>
      <c r="N19" s="95">
        <v>10</v>
      </c>
      <c r="O19" s="95">
        <v>7</v>
      </c>
      <c r="P19" s="95">
        <v>7</v>
      </c>
      <c r="Q19" s="95">
        <v>7</v>
      </c>
      <c r="R19" s="100">
        <f t="shared" si="8"/>
        <v>38</v>
      </c>
      <c r="V19" s="21"/>
      <c r="W19" s="18"/>
      <c r="X19" s="18"/>
    </row>
    <row r="20" spans="1:24">
      <c r="A20" s="329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19">
        <v>32</v>
      </c>
      <c r="J20" s="15">
        <f t="shared" si="3"/>
        <v>0.02</v>
      </c>
      <c r="K20" s="170">
        <f t="shared" si="9"/>
        <v>31.875</v>
      </c>
      <c r="L20" s="95"/>
      <c r="M20" s="95">
        <v>9</v>
      </c>
      <c r="N20" s="95">
        <v>5</v>
      </c>
      <c r="O20" s="95">
        <v>8</v>
      </c>
      <c r="P20" s="95">
        <v>6</v>
      </c>
      <c r="Q20" s="95">
        <v>6</v>
      </c>
      <c r="R20" s="100">
        <f t="shared" si="8"/>
        <v>34</v>
      </c>
      <c r="V20" s="21"/>
      <c r="W20" s="18"/>
      <c r="X20" s="18"/>
    </row>
    <row r="21" spans="1:24" ht="15" thickBot="1">
      <c r="A21" s="329"/>
      <c r="B21" s="101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269">
        <v>33</v>
      </c>
      <c r="J21" s="15">
        <f t="shared" si="3"/>
        <v>0.02</v>
      </c>
      <c r="K21" s="171">
        <f t="shared" si="9"/>
        <v>32.65</v>
      </c>
      <c r="L21" s="95"/>
      <c r="M21" s="95">
        <v>2</v>
      </c>
      <c r="N21" s="95">
        <v>2</v>
      </c>
      <c r="O21" s="95">
        <v>7</v>
      </c>
      <c r="P21" s="95">
        <v>7</v>
      </c>
      <c r="Q21" s="95">
        <v>2</v>
      </c>
      <c r="R21" s="122">
        <f t="shared" si="8"/>
        <v>20</v>
      </c>
      <c r="V21" s="21"/>
      <c r="W21" s="18"/>
      <c r="X21" s="18"/>
    </row>
    <row r="22" spans="1:24">
      <c r="A22" s="328" t="s">
        <v>5</v>
      </c>
      <c r="B22" s="9">
        <v>18</v>
      </c>
      <c r="C22" s="5">
        <v>42856</v>
      </c>
      <c r="D22" s="2">
        <v>42862</v>
      </c>
      <c r="E22" s="108">
        <f t="shared" si="4"/>
        <v>101.29082576892664</v>
      </c>
      <c r="F22" s="108">
        <f t="shared" si="5"/>
        <v>85.121653061995204</v>
      </c>
      <c r="G22" s="108"/>
      <c r="H22" s="109"/>
      <c r="I22" s="110">
        <v>33</v>
      </c>
      <c r="J22" s="111">
        <f t="shared" si="3"/>
        <v>0</v>
      </c>
      <c r="K22" s="170">
        <f t="shared" si="9"/>
        <v>32.25</v>
      </c>
      <c r="L22" s="123"/>
      <c r="M22" s="124">
        <v>1</v>
      </c>
      <c r="N22" s="124">
        <v>2</v>
      </c>
      <c r="O22" s="124">
        <v>0</v>
      </c>
      <c r="P22" s="124">
        <v>2</v>
      </c>
      <c r="Q22" s="124">
        <v>0</v>
      </c>
      <c r="R22" s="99">
        <f t="shared" ref="R22:R30" si="10">SUM(M22:Q22)</f>
        <v>5</v>
      </c>
      <c r="V22" s="21"/>
      <c r="W22" s="18"/>
      <c r="X22" s="18"/>
    </row>
    <row r="23" spans="1:24">
      <c r="A23" s="329"/>
      <c r="B23" s="8">
        <v>19</v>
      </c>
      <c r="C23" s="6">
        <v>42863</v>
      </c>
      <c r="D23" s="3">
        <v>42869</v>
      </c>
      <c r="E23" s="112">
        <f t="shared" si="4"/>
        <v>105.34245879968371</v>
      </c>
      <c r="F23" s="112">
        <f t="shared" si="5"/>
        <v>87.675302653855056</v>
      </c>
      <c r="G23" s="112"/>
      <c r="H23" s="113"/>
      <c r="I23" s="138">
        <v>35</v>
      </c>
      <c r="J23" s="115">
        <f t="shared" si="3"/>
        <v>0.04</v>
      </c>
      <c r="K23" s="170">
        <f t="shared" si="9"/>
        <v>33.25</v>
      </c>
      <c r="L23" s="116"/>
      <c r="M23" s="125">
        <v>0</v>
      </c>
      <c r="N23" s="125">
        <v>5</v>
      </c>
      <c r="O23" s="125">
        <v>5</v>
      </c>
      <c r="P23" s="125">
        <v>4</v>
      </c>
      <c r="Q23" s="125">
        <v>13</v>
      </c>
      <c r="R23" s="100">
        <f t="shared" si="10"/>
        <v>27</v>
      </c>
      <c r="V23" s="21"/>
      <c r="W23" s="18"/>
      <c r="X23" s="18"/>
    </row>
    <row r="24" spans="1:24">
      <c r="A24" s="329"/>
      <c r="B24" s="8">
        <v>20</v>
      </c>
      <c r="C24" s="6">
        <v>42870</v>
      </c>
      <c r="D24" s="3">
        <v>42876</v>
      </c>
      <c r="E24" s="112">
        <f t="shared" si="4"/>
        <v>109.55615715167106</v>
      </c>
      <c r="F24" s="112">
        <f t="shared" si="5"/>
        <v>90.305561733470711</v>
      </c>
      <c r="G24" s="112"/>
      <c r="H24" s="113"/>
      <c r="I24" s="114">
        <v>36.5</v>
      </c>
      <c r="J24" s="115">
        <f t="shared" si="3"/>
        <v>0.03</v>
      </c>
      <c r="K24" s="170">
        <f t="shared" si="9"/>
        <v>34.375</v>
      </c>
      <c r="L24" s="116"/>
      <c r="M24" s="125">
        <v>6</v>
      </c>
      <c r="N24" s="125">
        <v>20</v>
      </c>
      <c r="O24" s="125">
        <v>25</v>
      </c>
      <c r="P24" s="125">
        <v>16</v>
      </c>
      <c r="Q24" s="125">
        <v>8</v>
      </c>
      <c r="R24" s="100">
        <f t="shared" si="10"/>
        <v>75</v>
      </c>
      <c r="V24" s="21"/>
      <c r="W24" s="18"/>
      <c r="X24" s="18"/>
    </row>
    <row r="25" spans="1:24" ht="15" thickBot="1">
      <c r="A25" s="330"/>
      <c r="B25" s="10">
        <v>21</v>
      </c>
      <c r="C25" s="7">
        <v>42877</v>
      </c>
      <c r="D25" s="4">
        <v>42883</v>
      </c>
      <c r="E25" s="117">
        <f t="shared" si="4"/>
        <v>113.9384034377379</v>
      </c>
      <c r="F25" s="117">
        <f t="shared" si="5"/>
        <v>93.014728585474828</v>
      </c>
      <c r="G25" s="117"/>
      <c r="H25" s="118"/>
      <c r="I25" s="140">
        <v>37</v>
      </c>
      <c r="J25" s="120">
        <f t="shared" si="3"/>
        <v>0.01</v>
      </c>
      <c r="K25" s="171">
        <f t="shared" si="9"/>
        <v>35.375</v>
      </c>
      <c r="L25" s="121"/>
      <c r="M25" s="126">
        <v>1</v>
      </c>
      <c r="N25" s="126">
        <v>2</v>
      </c>
      <c r="O25" s="126">
        <v>6</v>
      </c>
      <c r="P25" s="126">
        <v>2</v>
      </c>
      <c r="Q25" s="126">
        <v>13</v>
      </c>
      <c r="R25" s="122">
        <f t="shared" si="10"/>
        <v>24</v>
      </c>
      <c r="V25" s="21"/>
      <c r="W25" s="18"/>
      <c r="X25" s="18"/>
    </row>
    <row r="26" spans="1:24">
      <c r="A26" s="329" t="s">
        <v>6</v>
      </c>
      <c r="B26" s="107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19">
        <v>35</v>
      </c>
      <c r="J26" s="15">
        <f t="shared" si="3"/>
        <v>-0.04</v>
      </c>
      <c r="K26" s="170">
        <f t="shared" si="9"/>
        <v>35.875</v>
      </c>
      <c r="L26" s="18"/>
      <c r="M26" s="95">
        <v>1</v>
      </c>
      <c r="N26" s="95">
        <v>10</v>
      </c>
      <c r="O26" s="95">
        <v>14</v>
      </c>
      <c r="P26" s="95">
        <v>4</v>
      </c>
      <c r="Q26" s="95">
        <v>4</v>
      </c>
      <c r="R26" s="100">
        <f t="shared" si="10"/>
        <v>33</v>
      </c>
      <c r="V26" s="21"/>
      <c r="W26" s="18"/>
      <c r="X26" s="18"/>
    </row>
    <row r="27" spans="1:24">
      <c r="A27" s="329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19">
        <v>36.5</v>
      </c>
      <c r="J27" s="15">
        <f t="shared" si="3"/>
        <v>0.03</v>
      </c>
      <c r="K27" s="170">
        <f t="shared" si="9"/>
        <v>36.25</v>
      </c>
      <c r="L27" s="18"/>
      <c r="M27" s="95">
        <v>1</v>
      </c>
      <c r="N27" s="95">
        <v>5</v>
      </c>
      <c r="O27" s="95">
        <v>2</v>
      </c>
      <c r="P27" s="95">
        <v>0</v>
      </c>
      <c r="Q27" s="95">
        <v>3</v>
      </c>
      <c r="R27" s="100">
        <f t="shared" si="10"/>
        <v>11</v>
      </c>
      <c r="V27" s="21"/>
      <c r="W27" s="18"/>
      <c r="X27" s="18"/>
    </row>
    <row r="28" spans="1:24">
      <c r="A28" s="329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68">
        <v>34</v>
      </c>
      <c r="J28" s="15">
        <f t="shared" si="3"/>
        <v>-0.05</v>
      </c>
      <c r="K28" s="170">
        <f t="shared" si="9"/>
        <v>35.625</v>
      </c>
      <c r="L28" s="18"/>
      <c r="M28" s="95">
        <v>3</v>
      </c>
      <c r="N28" s="95">
        <v>3</v>
      </c>
      <c r="O28" s="95">
        <v>1</v>
      </c>
      <c r="P28" s="95">
        <v>2</v>
      </c>
      <c r="Q28" s="95">
        <v>1</v>
      </c>
      <c r="R28" s="100">
        <f t="shared" si="10"/>
        <v>10</v>
      </c>
      <c r="V28" s="21"/>
      <c r="W28" s="18"/>
      <c r="X28" s="18"/>
    </row>
    <row r="29" spans="1:24" ht="15" thickBot="1">
      <c r="A29" s="329"/>
      <c r="B29" s="101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19">
        <v>33</v>
      </c>
      <c r="J29" s="15">
        <f t="shared" si="3"/>
        <v>-0.02</v>
      </c>
      <c r="K29" s="171">
        <f t="shared" si="9"/>
        <v>34.625</v>
      </c>
      <c r="L29" s="18"/>
      <c r="M29" s="95">
        <v>2</v>
      </c>
      <c r="N29" s="95">
        <v>1</v>
      </c>
      <c r="O29" s="95">
        <v>1</v>
      </c>
      <c r="P29" s="95">
        <v>1</v>
      </c>
      <c r="Q29" s="95">
        <v>1</v>
      </c>
      <c r="R29" s="100">
        <f t="shared" si="10"/>
        <v>6</v>
      </c>
      <c r="V29" s="21"/>
      <c r="W29" s="18"/>
      <c r="X29" s="18"/>
    </row>
    <row r="30" spans="1:24">
      <c r="A30" s="328" t="s">
        <v>7</v>
      </c>
      <c r="B30" s="9">
        <v>26</v>
      </c>
      <c r="C30" s="5">
        <v>42912</v>
      </c>
      <c r="D30" s="2">
        <v>42918</v>
      </c>
      <c r="E30" s="108">
        <f t="shared" si="4"/>
        <v>138.62348923734601</v>
      </c>
      <c r="F30" s="108">
        <f t="shared" si="5"/>
        <v>107.8295633771921</v>
      </c>
      <c r="G30" s="108"/>
      <c r="H30" s="109"/>
      <c r="I30" s="210">
        <v>33</v>
      </c>
      <c r="J30" s="111">
        <f t="shared" si="3"/>
        <v>0</v>
      </c>
      <c r="K30" s="170">
        <f t="shared" si="9"/>
        <v>34.125</v>
      </c>
      <c r="L30" s="123"/>
      <c r="M30" s="124">
        <v>0</v>
      </c>
      <c r="N30" s="124">
        <v>5</v>
      </c>
      <c r="O30" s="124">
        <v>3</v>
      </c>
      <c r="P30" s="124">
        <v>4</v>
      </c>
      <c r="Q30" s="124">
        <v>4</v>
      </c>
      <c r="R30" s="99">
        <f t="shared" si="10"/>
        <v>16</v>
      </c>
      <c r="V30" s="21"/>
      <c r="W30" s="18"/>
      <c r="X30" s="18"/>
    </row>
    <row r="31" spans="1:24">
      <c r="A31" s="329"/>
      <c r="B31" s="8">
        <v>27</v>
      </c>
      <c r="C31" s="6">
        <v>42919</v>
      </c>
      <c r="D31" s="3">
        <v>42925</v>
      </c>
      <c r="E31" s="112">
        <f t="shared" si="4"/>
        <v>144.16842880683984</v>
      </c>
      <c r="F31" s="112">
        <f t="shared" si="5"/>
        <v>111.06445027850786</v>
      </c>
      <c r="G31" s="112"/>
      <c r="H31" s="113"/>
      <c r="I31" s="114">
        <v>33</v>
      </c>
      <c r="J31" s="115">
        <f t="shared" si="3"/>
        <v>0</v>
      </c>
      <c r="K31" s="170">
        <f t="shared" si="9"/>
        <v>33.25</v>
      </c>
      <c r="L31" s="116"/>
      <c r="M31" s="125">
        <v>0</v>
      </c>
      <c r="N31" s="125">
        <v>8</v>
      </c>
      <c r="O31" s="125">
        <v>5</v>
      </c>
      <c r="P31" s="125">
        <v>3</v>
      </c>
      <c r="Q31" s="125">
        <v>2</v>
      </c>
      <c r="R31" s="100">
        <f t="shared" ref="R31:R32" si="11">SUM(M31:Q31)</f>
        <v>18</v>
      </c>
      <c r="V31" s="21"/>
      <c r="W31" s="18"/>
      <c r="X31" s="18"/>
    </row>
    <row r="32" spans="1:24">
      <c r="A32" s="329"/>
      <c r="B32" s="8">
        <v>28</v>
      </c>
      <c r="C32" s="6">
        <v>42926</v>
      </c>
      <c r="D32" s="3">
        <v>42932</v>
      </c>
      <c r="E32" s="112">
        <f t="shared" si="4"/>
        <v>149.93516595911345</v>
      </c>
      <c r="F32" s="112">
        <f t="shared" si="5"/>
        <v>114.3963837868631</v>
      </c>
      <c r="G32" s="112"/>
      <c r="H32" s="113"/>
      <c r="I32" s="128">
        <v>30</v>
      </c>
      <c r="J32" s="115">
        <f t="shared" si="3"/>
        <v>-0.06</v>
      </c>
      <c r="K32" s="170">
        <f t="shared" si="9"/>
        <v>32.25</v>
      </c>
      <c r="L32" s="116"/>
      <c r="M32" s="125">
        <v>3</v>
      </c>
      <c r="N32" s="125">
        <v>4</v>
      </c>
      <c r="O32" s="125">
        <v>11</v>
      </c>
      <c r="P32" s="125">
        <v>3</v>
      </c>
      <c r="Q32" s="125">
        <v>3</v>
      </c>
      <c r="R32" s="100">
        <f t="shared" si="11"/>
        <v>24</v>
      </c>
      <c r="V32" s="21"/>
      <c r="W32" s="18"/>
      <c r="X32" s="18"/>
    </row>
    <row r="33" spans="1:24">
      <c r="A33" s="329"/>
      <c r="B33" s="8">
        <v>29</v>
      </c>
      <c r="C33" s="6">
        <v>42933</v>
      </c>
      <c r="D33" s="3">
        <v>42939</v>
      </c>
      <c r="E33" s="112">
        <f t="shared" si="4"/>
        <v>155.93257259747799</v>
      </c>
      <c r="F33" s="112">
        <f t="shared" si="5"/>
        <v>117.82827530046899</v>
      </c>
      <c r="G33" s="112"/>
      <c r="H33" s="113"/>
      <c r="I33" s="114">
        <v>33</v>
      </c>
      <c r="J33" s="115">
        <f t="shared" si="3"/>
        <v>0.06</v>
      </c>
      <c r="K33" s="170">
        <f t="shared" si="9"/>
        <v>32.25</v>
      </c>
      <c r="L33" s="116"/>
      <c r="M33" s="125">
        <v>3</v>
      </c>
      <c r="N33" s="125">
        <v>12</v>
      </c>
      <c r="O33" s="125">
        <v>2</v>
      </c>
      <c r="P33" s="125">
        <v>9</v>
      </c>
      <c r="Q33" s="125">
        <v>9</v>
      </c>
      <c r="R33" s="100">
        <f>SUM(M33:Q33)</f>
        <v>35</v>
      </c>
      <c r="V33" s="21"/>
      <c r="W33" s="18"/>
      <c r="X33" s="18"/>
    </row>
    <row r="34" spans="1:24" ht="15" thickBot="1">
      <c r="A34" s="330"/>
      <c r="B34" s="10">
        <v>30</v>
      </c>
      <c r="C34" s="7">
        <v>42940</v>
      </c>
      <c r="D34" s="4">
        <v>42946</v>
      </c>
      <c r="E34" s="117">
        <f t="shared" si="4"/>
        <v>162.16987550137711</v>
      </c>
      <c r="F34" s="117">
        <f t="shared" si="5"/>
        <v>121.36312355948306</v>
      </c>
      <c r="G34" s="117"/>
      <c r="H34" s="118"/>
      <c r="I34" s="140">
        <v>34</v>
      </c>
      <c r="J34" s="120">
        <f t="shared" si="3"/>
        <v>0.02</v>
      </c>
      <c r="K34" s="171">
        <f t="shared" si="9"/>
        <v>32.5</v>
      </c>
      <c r="L34" s="121"/>
      <c r="M34" s="126">
        <v>1</v>
      </c>
      <c r="N34" s="126">
        <v>5</v>
      </c>
      <c r="O34" s="126">
        <v>16</v>
      </c>
      <c r="P34" s="126">
        <v>6</v>
      </c>
      <c r="Q34" s="126">
        <v>6</v>
      </c>
      <c r="R34" s="122">
        <f>SUM(M34:Q34)</f>
        <v>34</v>
      </c>
      <c r="V34" s="21"/>
      <c r="W34" s="18"/>
      <c r="X34" s="18"/>
    </row>
    <row r="35" spans="1:24">
      <c r="A35" s="329" t="s">
        <v>8</v>
      </c>
      <c r="B35" s="107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269">
        <v>37</v>
      </c>
      <c r="J35" s="15">
        <f t="shared" si="3"/>
        <v>0.06</v>
      </c>
      <c r="K35" s="170">
        <f t="shared" si="9"/>
        <v>33.5</v>
      </c>
      <c r="L35" s="69"/>
      <c r="M35" s="95">
        <v>2</v>
      </c>
      <c r="N35" s="95">
        <v>3</v>
      </c>
      <c r="O35" s="95">
        <v>1</v>
      </c>
      <c r="P35" s="95">
        <v>14</v>
      </c>
      <c r="Q35" s="95">
        <v>17</v>
      </c>
      <c r="R35" s="99">
        <f>SUM(M35:Q35)</f>
        <v>37</v>
      </c>
      <c r="V35" s="21" t="s">
        <v>49</v>
      </c>
      <c r="W35" s="18"/>
      <c r="X35" s="18"/>
    </row>
    <row r="36" spans="1:24">
      <c r="A36" s="329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19">
        <v>37</v>
      </c>
      <c r="J36" s="15">
        <f t="shared" si="3"/>
        <v>0</v>
      </c>
      <c r="K36" s="170">
        <f t="shared" si="9"/>
        <v>35.25</v>
      </c>
      <c r="L36" s="18"/>
      <c r="M36" s="95">
        <v>1</v>
      </c>
      <c r="N36" s="95">
        <v>2</v>
      </c>
      <c r="O36" s="95">
        <v>4</v>
      </c>
      <c r="P36" s="95">
        <v>0</v>
      </c>
      <c r="Q36" s="95">
        <v>3</v>
      </c>
      <c r="R36" s="100">
        <f t="shared" ref="R36:R38" si="12">SUM(M36:Q36)</f>
        <v>10</v>
      </c>
      <c r="V36" s="21"/>
      <c r="W36" s="18"/>
      <c r="X36" s="18"/>
    </row>
    <row r="37" spans="1:24">
      <c r="A37" s="329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19">
        <v>37</v>
      </c>
      <c r="J37" s="15">
        <f t="shared" si="3"/>
        <v>0</v>
      </c>
      <c r="K37" s="170">
        <f t="shared" si="9"/>
        <v>36.25</v>
      </c>
      <c r="L37" s="18"/>
      <c r="M37" s="95">
        <v>0</v>
      </c>
      <c r="N37" s="95">
        <v>0</v>
      </c>
      <c r="O37" s="95">
        <v>2</v>
      </c>
      <c r="P37" s="95">
        <v>0</v>
      </c>
      <c r="Q37" s="95">
        <v>0</v>
      </c>
      <c r="R37" s="100">
        <f t="shared" si="12"/>
        <v>2</v>
      </c>
      <c r="V37" s="21"/>
      <c r="W37" s="18"/>
      <c r="X37" s="18"/>
    </row>
    <row r="38" spans="1:24" ht="15" thickBot="1">
      <c r="A38" s="329"/>
      <c r="B38" s="101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19">
        <v>37</v>
      </c>
      <c r="J38" s="15">
        <f t="shared" si="3"/>
        <v>0</v>
      </c>
      <c r="K38" s="171">
        <f t="shared" si="9"/>
        <v>37</v>
      </c>
      <c r="L38" s="18"/>
      <c r="M38" s="95">
        <v>0</v>
      </c>
      <c r="N38" s="95">
        <v>3</v>
      </c>
      <c r="O38" s="95">
        <v>0</v>
      </c>
      <c r="P38" s="95">
        <v>0</v>
      </c>
      <c r="Q38" s="95">
        <v>4</v>
      </c>
      <c r="R38" s="122">
        <f t="shared" si="12"/>
        <v>7</v>
      </c>
      <c r="V38" s="21"/>
      <c r="W38" s="18"/>
      <c r="X38" s="18"/>
    </row>
    <row r="39" spans="1:24">
      <c r="A39" s="328" t="s">
        <v>9</v>
      </c>
      <c r="B39" s="9">
        <v>35</v>
      </c>
      <c r="C39" s="5">
        <v>42975</v>
      </c>
      <c r="D39" s="2">
        <v>42981</v>
      </c>
      <c r="E39" s="108">
        <f t="shared" si="4"/>
        <v>197.30444971059717</v>
      </c>
      <c r="F39" s="108">
        <f t="shared" si="5"/>
        <v>140.69312271857626</v>
      </c>
      <c r="G39" s="108"/>
      <c r="H39" s="109"/>
      <c r="I39" s="110">
        <v>37</v>
      </c>
      <c r="J39" s="111">
        <f t="shared" si="3"/>
        <v>0</v>
      </c>
      <c r="K39" s="170">
        <f t="shared" si="9"/>
        <v>37</v>
      </c>
      <c r="L39" s="123"/>
      <c r="M39" s="124">
        <v>2</v>
      </c>
      <c r="N39" s="124">
        <v>2</v>
      </c>
      <c r="O39" s="124">
        <v>3</v>
      </c>
      <c r="P39" s="124">
        <v>0</v>
      </c>
      <c r="Q39" s="124">
        <v>0</v>
      </c>
      <c r="R39" s="99">
        <f>SUM(M39:Q39)</f>
        <v>7</v>
      </c>
      <c r="V39" s="21"/>
      <c r="W39" s="18"/>
      <c r="X39" s="18"/>
    </row>
    <row r="40" spans="1:24">
      <c r="A40" s="329"/>
      <c r="B40" s="8">
        <v>36</v>
      </c>
      <c r="C40" s="6">
        <v>42982</v>
      </c>
      <c r="D40" s="3">
        <v>42988</v>
      </c>
      <c r="E40" s="112">
        <f t="shared" si="4"/>
        <v>205.19662769902106</v>
      </c>
      <c r="F40" s="112">
        <f t="shared" si="5"/>
        <v>144.91391640013356</v>
      </c>
      <c r="G40" s="112"/>
      <c r="H40" s="113"/>
      <c r="I40" s="138">
        <v>42.1</v>
      </c>
      <c r="J40" s="115">
        <f t="shared" si="3"/>
        <v>0.10200000000000004</v>
      </c>
      <c r="K40" s="170">
        <f t="shared" si="9"/>
        <v>38.274999999999999</v>
      </c>
      <c r="L40" s="116"/>
      <c r="M40" s="125">
        <v>0</v>
      </c>
      <c r="N40" s="125">
        <v>2</v>
      </c>
      <c r="O40" s="125">
        <v>2</v>
      </c>
      <c r="P40" s="125">
        <v>0</v>
      </c>
      <c r="Q40" s="125">
        <v>2</v>
      </c>
      <c r="R40" s="100">
        <f t="shared" ref="R40:R75" si="13">SUM(M40:Q40)</f>
        <v>6</v>
      </c>
      <c r="V40" s="21"/>
      <c r="W40" s="18"/>
      <c r="X40" s="18"/>
    </row>
    <row r="41" spans="1:24">
      <c r="A41" s="329"/>
      <c r="B41" s="8">
        <v>37</v>
      </c>
      <c r="C41" s="6">
        <v>42989</v>
      </c>
      <c r="D41" s="3">
        <v>42995</v>
      </c>
      <c r="E41" s="112">
        <f t="shared" si="4"/>
        <v>213.40449280698192</v>
      </c>
      <c r="F41" s="112">
        <f t="shared" si="5"/>
        <v>149.26133389213757</v>
      </c>
      <c r="G41" s="112"/>
      <c r="H41" s="113" t="s">
        <v>71</v>
      </c>
      <c r="I41" s="138">
        <v>47.5</v>
      </c>
      <c r="J41" s="115">
        <f t="shared" si="3"/>
        <v>0.10799999999999997</v>
      </c>
      <c r="K41" s="170">
        <f t="shared" si="9"/>
        <v>40.9</v>
      </c>
      <c r="L41" s="116"/>
      <c r="M41" s="125">
        <v>3</v>
      </c>
      <c r="N41" s="125">
        <v>8</v>
      </c>
      <c r="O41" s="125">
        <v>4</v>
      </c>
      <c r="P41" s="125">
        <v>3</v>
      </c>
      <c r="Q41" s="125">
        <v>3</v>
      </c>
      <c r="R41" s="100">
        <f t="shared" si="13"/>
        <v>21</v>
      </c>
      <c r="V41" s="21"/>
      <c r="W41" s="18"/>
      <c r="X41" s="18"/>
    </row>
    <row r="42" spans="1:24" ht="15" thickBot="1">
      <c r="A42" s="330"/>
      <c r="B42" s="10">
        <v>38</v>
      </c>
      <c r="C42" s="7">
        <v>42996</v>
      </c>
      <c r="D42" s="4">
        <v>43002</v>
      </c>
      <c r="E42" s="117">
        <f t="shared" si="4"/>
        <v>221.9406725192612</v>
      </c>
      <c r="F42" s="117">
        <f t="shared" si="5"/>
        <v>153.73917390890171</v>
      </c>
      <c r="G42" s="117"/>
      <c r="H42" s="118">
        <v>2</v>
      </c>
      <c r="I42" s="211">
        <v>44.4</v>
      </c>
      <c r="J42" s="120">
        <f t="shared" si="3"/>
        <v>-6.2000000000000027E-2</v>
      </c>
      <c r="K42" s="171">
        <f t="shared" si="9"/>
        <v>42.75</v>
      </c>
      <c r="L42" s="121"/>
      <c r="M42" s="126">
        <v>3</v>
      </c>
      <c r="N42" s="126">
        <v>1</v>
      </c>
      <c r="O42" s="126">
        <v>2</v>
      </c>
      <c r="P42" s="126">
        <v>5</v>
      </c>
      <c r="Q42" s="126">
        <v>0</v>
      </c>
      <c r="R42" s="122">
        <f t="shared" si="13"/>
        <v>11</v>
      </c>
      <c r="V42" s="21"/>
      <c r="W42" s="18"/>
      <c r="X42" s="18"/>
    </row>
    <row r="43" spans="1:24">
      <c r="A43" s="328" t="s">
        <v>10</v>
      </c>
      <c r="B43" s="9">
        <v>39</v>
      </c>
      <c r="C43" s="5">
        <v>43003</v>
      </c>
      <c r="D43" s="2">
        <v>43009</v>
      </c>
      <c r="E43" s="108">
        <f t="shared" si="4"/>
        <v>230.81829942003165</v>
      </c>
      <c r="F43" s="108">
        <f t="shared" si="5"/>
        <v>158.35134912616877</v>
      </c>
      <c r="G43" s="108">
        <v>50</v>
      </c>
      <c r="H43" s="109"/>
      <c r="I43" s="219">
        <v>46.2</v>
      </c>
      <c r="J43" s="111">
        <f t="shared" si="3"/>
        <v>3.6000000000000087E-2</v>
      </c>
      <c r="K43" s="170">
        <f t="shared" si="9"/>
        <v>45.05</v>
      </c>
      <c r="L43" s="123"/>
      <c r="M43" s="124">
        <v>0</v>
      </c>
      <c r="N43" s="124">
        <v>0</v>
      </c>
      <c r="O43" s="124">
        <v>1</v>
      </c>
      <c r="P43" s="124">
        <v>4</v>
      </c>
      <c r="Q43" s="124">
        <v>1</v>
      </c>
      <c r="R43" s="99">
        <f t="shared" si="13"/>
        <v>6</v>
      </c>
      <c r="V43" s="21"/>
      <c r="W43" s="18"/>
      <c r="X43" s="18"/>
    </row>
    <row r="44" spans="1:24">
      <c r="A44" s="329"/>
      <c r="B44" s="8">
        <v>40</v>
      </c>
      <c r="C44" s="6">
        <v>43010</v>
      </c>
      <c r="D44" s="3">
        <v>43016</v>
      </c>
      <c r="E44" s="112">
        <f t="shared" si="4"/>
        <v>240.05103139683291</v>
      </c>
      <c r="F44" s="112">
        <f t="shared" si="5"/>
        <v>163.10188959995384</v>
      </c>
      <c r="G44" s="112">
        <f t="shared" ref="G44:G72" si="14">G43*(1+G$2)</f>
        <v>51.5</v>
      </c>
      <c r="H44" s="113"/>
      <c r="I44" s="138">
        <v>53.5</v>
      </c>
      <c r="J44" s="115">
        <f t="shared" si="3"/>
        <v>0.14599999999999994</v>
      </c>
      <c r="K44" s="170">
        <f t="shared" si="9"/>
        <v>47.900000000000006</v>
      </c>
      <c r="L44" s="116"/>
      <c r="M44" s="125">
        <v>3</v>
      </c>
      <c r="N44" s="125">
        <v>5</v>
      </c>
      <c r="O44" s="125">
        <v>5</v>
      </c>
      <c r="P44" s="125">
        <v>6</v>
      </c>
      <c r="Q44" s="125">
        <v>7</v>
      </c>
      <c r="R44" s="100">
        <f t="shared" si="13"/>
        <v>26</v>
      </c>
      <c r="V44" s="21"/>
      <c r="W44" s="18"/>
      <c r="X44" s="18"/>
    </row>
    <row r="45" spans="1:24">
      <c r="A45" s="329"/>
      <c r="B45" s="8">
        <v>41</v>
      </c>
      <c r="C45" s="6">
        <v>43017</v>
      </c>
      <c r="D45" s="3">
        <v>43023</v>
      </c>
      <c r="E45" s="112">
        <f t="shared" si="4"/>
        <v>249.65307265270624</v>
      </c>
      <c r="F45" s="112">
        <f t="shared" si="5"/>
        <v>167.99494628795244</v>
      </c>
      <c r="G45" s="112">
        <f t="shared" si="14"/>
        <v>53.045000000000002</v>
      </c>
      <c r="H45" s="113"/>
      <c r="I45" s="128">
        <v>49.4</v>
      </c>
      <c r="J45" s="115">
        <f t="shared" si="3"/>
        <v>-8.2000000000000031E-2</v>
      </c>
      <c r="K45" s="170">
        <f t="shared" si="9"/>
        <v>48.375</v>
      </c>
      <c r="L45" s="116"/>
      <c r="M45" s="139">
        <v>1</v>
      </c>
      <c r="N45" s="139">
        <v>1</v>
      </c>
      <c r="O45" s="139">
        <v>1</v>
      </c>
      <c r="P45" s="139">
        <v>4</v>
      </c>
      <c r="Q45" s="139">
        <v>2</v>
      </c>
      <c r="R45" s="100">
        <f t="shared" si="13"/>
        <v>9</v>
      </c>
      <c r="S45" s="172" t="s">
        <v>111</v>
      </c>
      <c r="U45" s="147" t="s">
        <v>74</v>
      </c>
      <c r="W45" s="18"/>
      <c r="X45" s="18" t="s">
        <v>61</v>
      </c>
    </row>
    <row r="46" spans="1:24">
      <c r="A46" s="329"/>
      <c r="B46" s="8">
        <v>42</v>
      </c>
      <c r="C46" s="6">
        <v>43024</v>
      </c>
      <c r="D46" s="3">
        <v>43030</v>
      </c>
      <c r="E46" s="112">
        <f t="shared" si="4"/>
        <v>259.63919555881449</v>
      </c>
      <c r="F46" s="112">
        <f t="shared" si="5"/>
        <v>173.03479467659102</v>
      </c>
      <c r="G46" s="112">
        <f t="shared" si="14"/>
        <v>54.63635</v>
      </c>
      <c r="H46" s="113"/>
      <c r="I46" s="128">
        <v>44.2</v>
      </c>
      <c r="J46" s="115">
        <f t="shared" si="3"/>
        <v>-0.10399999999999991</v>
      </c>
      <c r="K46" s="170">
        <f t="shared" si="9"/>
        <v>48.325000000000003</v>
      </c>
      <c r="L46" s="116"/>
      <c r="M46" s="139">
        <v>0</v>
      </c>
      <c r="N46" s="139">
        <v>2</v>
      </c>
      <c r="O46" s="139">
        <v>1</v>
      </c>
      <c r="P46" s="139">
        <v>2</v>
      </c>
      <c r="Q46" s="139">
        <v>4</v>
      </c>
      <c r="R46" s="100">
        <f t="shared" si="13"/>
        <v>9</v>
      </c>
      <c r="V46" s="96" t="s">
        <v>63</v>
      </c>
      <c r="W46" s="18"/>
      <c r="X46" s="18" t="s">
        <v>62</v>
      </c>
    </row>
    <row r="47" spans="1:24" ht="15" thickBot="1">
      <c r="A47" s="330"/>
      <c r="B47" s="10">
        <v>43</v>
      </c>
      <c r="C47" s="7">
        <v>43031</v>
      </c>
      <c r="D47" s="4">
        <v>43037</v>
      </c>
      <c r="E47" s="117">
        <f t="shared" si="4"/>
        <v>270.02476338116708</v>
      </c>
      <c r="F47" s="117">
        <f t="shared" si="5"/>
        <v>178.22583851688876</v>
      </c>
      <c r="G47" s="117">
        <f t="shared" si="14"/>
        <v>56.275440500000002</v>
      </c>
      <c r="H47" s="118"/>
      <c r="I47" s="140">
        <v>50.4</v>
      </c>
      <c r="J47" s="120">
        <f t="shared" si="3"/>
        <v>0.12399999999999992</v>
      </c>
      <c r="K47" s="171">
        <f t="shared" si="9"/>
        <v>49.375000000000007</v>
      </c>
      <c r="L47" s="121"/>
      <c r="M47" s="126">
        <v>2</v>
      </c>
      <c r="N47" s="126">
        <v>3</v>
      </c>
      <c r="O47" s="126">
        <v>3</v>
      </c>
      <c r="P47" s="126">
        <v>8</v>
      </c>
      <c r="Q47" s="126">
        <v>5</v>
      </c>
      <c r="R47" s="122">
        <f t="shared" si="13"/>
        <v>21</v>
      </c>
      <c r="W47" s="18"/>
      <c r="X47" s="18"/>
    </row>
    <row r="48" spans="1:24">
      <c r="A48" s="328" t="s">
        <v>11</v>
      </c>
      <c r="B48" s="9">
        <v>44</v>
      </c>
      <c r="C48" s="5">
        <v>43038</v>
      </c>
      <c r="D48" s="2">
        <v>43044</v>
      </c>
      <c r="E48" s="108">
        <f t="shared" si="4"/>
        <v>280.82575391641376</v>
      </c>
      <c r="F48" s="108">
        <f t="shared" si="5"/>
        <v>183.57261367239542</v>
      </c>
      <c r="G48" s="108">
        <f t="shared" si="14"/>
        <v>57.963703715000001</v>
      </c>
      <c r="H48" s="109"/>
      <c r="I48" s="110">
        <v>49.3</v>
      </c>
      <c r="J48" s="111">
        <f t="shared" si="3"/>
        <v>-2.200000000000003E-2</v>
      </c>
      <c r="K48" s="170">
        <f t="shared" si="9"/>
        <v>48.325000000000003</v>
      </c>
      <c r="L48" s="123"/>
      <c r="M48" s="124">
        <v>1</v>
      </c>
      <c r="N48" s="124">
        <v>0</v>
      </c>
      <c r="O48" s="124">
        <v>0</v>
      </c>
      <c r="P48" s="124">
        <v>0</v>
      </c>
      <c r="Q48" s="124">
        <v>5</v>
      </c>
      <c r="R48" s="99">
        <f t="shared" si="13"/>
        <v>6</v>
      </c>
      <c r="V48" s="21"/>
      <c r="W48" s="18"/>
      <c r="X48" s="18"/>
    </row>
    <row r="49" spans="1:30">
      <c r="A49" s="329"/>
      <c r="B49" s="8">
        <v>45</v>
      </c>
      <c r="C49" s="6">
        <v>43045</v>
      </c>
      <c r="D49" s="3">
        <v>43051</v>
      </c>
      <c r="E49" s="112">
        <f t="shared" si="4"/>
        <v>292.05878407307034</v>
      </c>
      <c r="F49" s="112">
        <f t="shared" si="5"/>
        <v>189.07979208256728</v>
      </c>
      <c r="G49" s="112">
        <f t="shared" si="14"/>
        <v>59.702614826450002</v>
      </c>
      <c r="H49" s="113"/>
      <c r="I49" s="128">
        <v>46</v>
      </c>
      <c r="J49" s="115">
        <f t="shared" si="3"/>
        <v>-6.5999999999999948E-2</v>
      </c>
      <c r="K49" s="170">
        <f t="shared" si="9"/>
        <v>47.474999999999994</v>
      </c>
      <c r="L49" s="116"/>
      <c r="M49" s="170">
        <v>0</v>
      </c>
      <c r="N49" s="170">
        <v>2</v>
      </c>
      <c r="O49" s="170">
        <v>2</v>
      </c>
      <c r="P49" s="170">
        <v>0</v>
      </c>
      <c r="Q49" s="170">
        <v>0</v>
      </c>
      <c r="R49" s="100">
        <f t="shared" si="13"/>
        <v>4</v>
      </c>
      <c r="V49" s="21"/>
      <c r="W49" s="18"/>
      <c r="X49" s="21" t="s">
        <v>64</v>
      </c>
    </row>
    <row r="50" spans="1:30">
      <c r="A50" s="329"/>
      <c r="B50" s="8">
        <v>46</v>
      </c>
      <c r="C50" s="6">
        <v>43052</v>
      </c>
      <c r="D50" s="3">
        <v>43058</v>
      </c>
      <c r="E50" s="112">
        <f t="shared" si="4"/>
        <v>303.74113543599316</v>
      </c>
      <c r="F50" s="112">
        <f t="shared" si="5"/>
        <v>194.75218584504429</v>
      </c>
      <c r="G50" s="112">
        <f t="shared" si="14"/>
        <v>61.493693271243501</v>
      </c>
      <c r="H50" s="113"/>
      <c r="I50" s="128">
        <v>43</v>
      </c>
      <c r="J50" s="115">
        <f t="shared" si="3"/>
        <v>-0.06</v>
      </c>
      <c r="K50" s="170">
        <f t="shared" si="9"/>
        <v>47.174999999999997</v>
      </c>
      <c r="L50" s="116"/>
      <c r="M50" s="170">
        <v>0</v>
      </c>
      <c r="N50" s="170">
        <v>2</v>
      </c>
      <c r="O50" s="170">
        <v>5</v>
      </c>
      <c r="P50" s="170">
        <v>2</v>
      </c>
      <c r="Q50" s="170">
        <v>4</v>
      </c>
      <c r="R50" s="100">
        <f t="shared" si="13"/>
        <v>13</v>
      </c>
      <c r="V50" s="21"/>
      <c r="W50" s="18"/>
      <c r="X50" s="143" t="s">
        <v>66</v>
      </c>
    </row>
    <row r="51" spans="1:30" ht="15" thickBot="1">
      <c r="A51" s="330"/>
      <c r="B51" s="10">
        <v>47</v>
      </c>
      <c r="C51" s="7">
        <v>43059</v>
      </c>
      <c r="D51" s="4">
        <v>43065</v>
      </c>
      <c r="E51" s="117">
        <f t="shared" si="4"/>
        <v>315.89078085343289</v>
      </c>
      <c r="F51" s="117">
        <f t="shared" si="5"/>
        <v>200.59475142039562</v>
      </c>
      <c r="G51" s="117">
        <f t="shared" si="14"/>
        <v>63.338504069380811</v>
      </c>
      <c r="H51" s="118"/>
      <c r="I51" s="211">
        <v>39.799999999999997</v>
      </c>
      <c r="J51" s="120">
        <f t="shared" si="3"/>
        <v>-6.4000000000000057E-2</v>
      </c>
      <c r="K51" s="171">
        <f t="shared" si="9"/>
        <v>44.525000000000006</v>
      </c>
      <c r="L51" s="118"/>
      <c r="M51" s="171">
        <v>3</v>
      </c>
      <c r="N51" s="171">
        <v>0</v>
      </c>
      <c r="O51" s="171">
        <v>0</v>
      </c>
      <c r="P51" s="171">
        <v>1</v>
      </c>
      <c r="Q51" s="171">
        <v>2</v>
      </c>
      <c r="R51" s="122">
        <f t="shared" si="13"/>
        <v>6</v>
      </c>
      <c r="X51" s="143" t="s">
        <v>65</v>
      </c>
    </row>
    <row r="52" spans="1:30">
      <c r="A52" s="328" t="s">
        <v>12</v>
      </c>
      <c r="B52" s="9">
        <v>48</v>
      </c>
      <c r="C52" s="5">
        <v>43066</v>
      </c>
      <c r="D52" s="2">
        <v>43072</v>
      </c>
      <c r="E52" s="200">
        <f t="shared" si="4"/>
        <v>328.52641208757024</v>
      </c>
      <c r="F52" s="108">
        <f t="shared" si="5"/>
        <v>206.6125939630075</v>
      </c>
      <c r="G52" s="108">
        <f t="shared" si="14"/>
        <v>65.238659191462233</v>
      </c>
      <c r="H52" s="109"/>
      <c r="I52" s="210">
        <v>35</v>
      </c>
      <c r="J52" s="111">
        <f t="shared" si="3"/>
        <v>-9.5999999999999946E-2</v>
      </c>
      <c r="K52" s="169">
        <f t="shared" si="9"/>
        <v>40.950000000000003</v>
      </c>
      <c r="L52" s="109"/>
      <c r="M52" s="109">
        <v>2</v>
      </c>
      <c r="N52" s="109">
        <v>0</v>
      </c>
      <c r="O52" s="109">
        <v>10</v>
      </c>
      <c r="P52" s="109">
        <v>3</v>
      </c>
      <c r="Q52" s="201">
        <v>0</v>
      </c>
      <c r="R52" s="99">
        <f t="shared" si="13"/>
        <v>15</v>
      </c>
      <c r="X52" s="21" t="s">
        <v>67</v>
      </c>
    </row>
    <row r="53" spans="1:30">
      <c r="A53" s="329"/>
      <c r="B53" s="8">
        <v>49</v>
      </c>
      <c r="C53" s="6">
        <v>43073</v>
      </c>
      <c r="D53" s="3">
        <v>43079</v>
      </c>
      <c r="E53" s="202">
        <f t="shared" si="4"/>
        <v>341.66746857107307</v>
      </c>
      <c r="F53" s="112">
        <f t="shared" si="5"/>
        <v>212.81097178189773</v>
      </c>
      <c r="G53" s="112">
        <f t="shared" si="14"/>
        <v>67.195818967206108</v>
      </c>
      <c r="H53" s="113"/>
      <c r="I53" s="114">
        <v>34.799999999999997</v>
      </c>
      <c r="J53" s="115">
        <f t="shared" si="3"/>
        <v>-4.0000000000000565E-3</v>
      </c>
      <c r="K53" s="170">
        <f t="shared" si="9"/>
        <v>38.15</v>
      </c>
      <c r="L53" s="113"/>
      <c r="M53" s="198">
        <v>1</v>
      </c>
      <c r="N53" s="198">
        <v>1</v>
      </c>
      <c r="O53" s="198">
        <v>0</v>
      </c>
      <c r="P53" s="198">
        <v>0</v>
      </c>
      <c r="Q53" s="203">
        <v>1</v>
      </c>
      <c r="R53" s="100">
        <f t="shared" si="13"/>
        <v>3</v>
      </c>
      <c r="X53" t="s">
        <v>68</v>
      </c>
    </row>
    <row r="54" spans="1:30">
      <c r="A54" s="329"/>
      <c r="B54" s="8">
        <v>50</v>
      </c>
      <c r="C54" s="6">
        <v>43080</v>
      </c>
      <c r="D54" s="3">
        <v>43086</v>
      </c>
      <c r="E54" s="202">
        <f t="shared" si="4"/>
        <v>355.334167313916</v>
      </c>
      <c r="F54" s="112">
        <f t="shared" si="5"/>
        <v>219.19530093535468</v>
      </c>
      <c r="G54" s="112">
        <f t="shared" si="14"/>
        <v>69.211693536222299</v>
      </c>
      <c r="H54" s="113"/>
      <c r="I54" s="114">
        <v>34.4</v>
      </c>
      <c r="J54" s="115">
        <f t="shared" si="3"/>
        <v>-7.9999999999999724E-3</v>
      </c>
      <c r="K54" s="170">
        <f t="shared" si="9"/>
        <v>36</v>
      </c>
      <c r="L54" s="113"/>
      <c r="M54" s="198">
        <v>0</v>
      </c>
      <c r="N54" s="198">
        <v>0</v>
      </c>
      <c r="O54" s="198">
        <v>0</v>
      </c>
      <c r="P54" s="198">
        <v>0</v>
      </c>
      <c r="Q54" s="203">
        <v>0</v>
      </c>
      <c r="R54" s="100">
        <f t="shared" si="13"/>
        <v>0</v>
      </c>
    </row>
    <row r="55" spans="1:30" ht="14.4" customHeight="1">
      <c r="A55" s="329"/>
      <c r="B55" s="8">
        <v>51</v>
      </c>
      <c r="C55" s="6">
        <v>43087</v>
      </c>
      <c r="D55" s="3">
        <v>43093</v>
      </c>
      <c r="E55" s="202">
        <f t="shared" si="4"/>
        <v>369.54753400647263</v>
      </c>
      <c r="F55" s="112">
        <f t="shared" si="5"/>
        <v>225.77115996341533</v>
      </c>
      <c r="G55" s="112">
        <f t="shared" si="14"/>
        <v>71.288044342308964</v>
      </c>
      <c r="H55" s="113"/>
      <c r="I55" s="128">
        <v>31.7</v>
      </c>
      <c r="J55" s="115">
        <f t="shared" si="3"/>
        <v>-5.3999999999999986E-2</v>
      </c>
      <c r="K55" s="170">
        <f t="shared" si="9"/>
        <v>33.974999999999994</v>
      </c>
      <c r="L55" s="113"/>
      <c r="M55" s="198">
        <v>0</v>
      </c>
      <c r="N55" s="198">
        <v>0</v>
      </c>
      <c r="O55" s="198">
        <v>0</v>
      </c>
      <c r="P55" s="198">
        <v>0</v>
      </c>
      <c r="Q55" s="203">
        <v>0</v>
      </c>
      <c r="R55" s="100">
        <f t="shared" si="13"/>
        <v>0</v>
      </c>
      <c r="X55" s="333" t="s">
        <v>82</v>
      </c>
      <c r="Y55" s="333"/>
      <c r="Z55" s="333"/>
      <c r="AA55" s="333"/>
      <c r="AB55" s="333"/>
      <c r="AC55" s="333"/>
      <c r="AD55" s="333"/>
    </row>
    <row r="56" spans="1:30" ht="15" customHeight="1" thickBot="1">
      <c r="A56" s="330"/>
      <c r="B56" s="10">
        <v>52</v>
      </c>
      <c r="C56" s="7">
        <v>43094</v>
      </c>
      <c r="D56" s="4">
        <v>43100</v>
      </c>
      <c r="E56" s="204">
        <f t="shared" si="4"/>
        <v>384.32943536673156</v>
      </c>
      <c r="F56" s="117">
        <f t="shared" si="5"/>
        <v>232.5442947623178</v>
      </c>
      <c r="G56" s="117">
        <f t="shared" si="14"/>
        <v>73.42668567257823</v>
      </c>
      <c r="H56" s="118"/>
      <c r="I56" s="211">
        <v>27</v>
      </c>
      <c r="J56" s="120">
        <f t="shared" si="3"/>
        <v>-9.3999999999999986E-2</v>
      </c>
      <c r="K56" s="171">
        <f t="shared" si="9"/>
        <v>31.974999999999998</v>
      </c>
      <c r="L56" s="118"/>
      <c r="M56" s="118">
        <v>0</v>
      </c>
      <c r="N56" s="118">
        <v>0</v>
      </c>
      <c r="O56" s="118">
        <v>0</v>
      </c>
      <c r="P56" s="118">
        <v>0</v>
      </c>
      <c r="Q56" s="205">
        <v>0</v>
      </c>
      <c r="R56" s="122">
        <f t="shared" si="13"/>
        <v>0</v>
      </c>
      <c r="X56" s="333"/>
      <c r="Y56" s="333"/>
      <c r="Z56" s="333"/>
      <c r="AA56" s="333"/>
      <c r="AB56" s="333"/>
      <c r="AC56" s="333"/>
      <c r="AD56" s="333"/>
    </row>
    <row r="57" spans="1:30" ht="14.4" customHeight="1">
      <c r="A57" s="325" t="s">
        <v>1</v>
      </c>
      <c r="B57" s="104">
        <v>1</v>
      </c>
      <c r="C57" s="5">
        <v>43101</v>
      </c>
      <c r="D57" s="2">
        <v>43107</v>
      </c>
      <c r="E57" s="200">
        <f t="shared" si="4"/>
        <v>399.70261278140083</v>
      </c>
      <c r="F57" s="108">
        <f t="shared" si="5"/>
        <v>239.52062360518735</v>
      </c>
      <c r="G57" s="108">
        <f t="shared" si="14"/>
        <v>75.629486242755576</v>
      </c>
      <c r="H57" s="109"/>
      <c r="I57" s="210">
        <v>27</v>
      </c>
      <c r="J57" s="111">
        <f t="shared" si="3"/>
        <v>0</v>
      </c>
      <c r="K57" s="169">
        <f t="shared" si="9"/>
        <v>30.024999999999999</v>
      </c>
      <c r="L57" s="109"/>
      <c r="M57" s="109">
        <v>0</v>
      </c>
      <c r="N57" s="109">
        <v>0</v>
      </c>
      <c r="O57" s="109">
        <v>0</v>
      </c>
      <c r="P57" s="109">
        <v>0</v>
      </c>
      <c r="Q57" s="109">
        <v>0</v>
      </c>
      <c r="R57" s="99">
        <f t="shared" si="13"/>
        <v>0</v>
      </c>
      <c r="X57" s="333"/>
      <c r="Y57" s="333"/>
      <c r="Z57" s="333"/>
      <c r="AA57" s="333"/>
      <c r="AB57" s="333"/>
      <c r="AC57" s="333"/>
      <c r="AD57" s="333"/>
    </row>
    <row r="58" spans="1:30">
      <c r="A58" s="326"/>
      <c r="B58" s="102">
        <v>2</v>
      </c>
      <c r="C58" s="6">
        <v>43108</v>
      </c>
      <c r="D58" s="3">
        <v>43114</v>
      </c>
      <c r="E58" s="202">
        <f t="shared" si="4"/>
        <v>415.69071729265687</v>
      </c>
      <c r="F58" s="112">
        <f t="shared" si="5"/>
        <v>246.70624231334298</v>
      </c>
      <c r="G58" s="112">
        <f t="shared" si="14"/>
        <v>77.898370830038246</v>
      </c>
      <c r="H58" s="113"/>
      <c r="I58" s="128">
        <v>27</v>
      </c>
      <c r="J58" s="115">
        <f t="shared" si="3"/>
        <v>0</v>
      </c>
      <c r="K58" s="170">
        <f t="shared" si="9"/>
        <v>28.175000000000001</v>
      </c>
      <c r="L58" s="113"/>
      <c r="M58" s="198">
        <v>0</v>
      </c>
      <c r="N58" s="198">
        <v>0</v>
      </c>
      <c r="O58" s="198">
        <v>0</v>
      </c>
      <c r="P58" s="198">
        <v>0</v>
      </c>
      <c r="Q58" s="198">
        <v>0</v>
      </c>
      <c r="R58" s="100">
        <f t="shared" si="13"/>
        <v>0</v>
      </c>
      <c r="W58" s="21" t="s">
        <v>69</v>
      </c>
    </row>
    <row r="59" spans="1:30">
      <c r="A59" s="326"/>
      <c r="B59" s="102">
        <v>3</v>
      </c>
      <c r="C59" s="6">
        <v>43115</v>
      </c>
      <c r="D59" s="3">
        <v>43121</v>
      </c>
      <c r="E59" s="202">
        <f t="shared" si="4"/>
        <v>432.31834598436313</v>
      </c>
      <c r="F59" s="112">
        <f t="shared" si="5"/>
        <v>254.10742958274329</v>
      </c>
      <c r="G59" s="112">
        <f t="shared" si="14"/>
        <v>80.235321954939394</v>
      </c>
      <c r="H59" s="113"/>
      <c r="I59" s="128">
        <v>27</v>
      </c>
      <c r="J59" s="115">
        <f t="shared" si="3"/>
        <v>0</v>
      </c>
      <c r="K59" s="170">
        <f t="shared" si="9"/>
        <v>27</v>
      </c>
      <c r="L59" s="113"/>
      <c r="M59" s="198">
        <v>0</v>
      </c>
      <c r="N59" s="198">
        <v>1</v>
      </c>
      <c r="O59" s="198">
        <v>1</v>
      </c>
      <c r="P59" s="198">
        <v>0</v>
      </c>
      <c r="Q59" s="198">
        <v>0</v>
      </c>
      <c r="R59" s="100">
        <f t="shared" si="13"/>
        <v>2</v>
      </c>
      <c r="W59" s="21" t="s">
        <v>70</v>
      </c>
    </row>
    <row r="60" spans="1:30" ht="15" thickBot="1">
      <c r="A60" s="327"/>
      <c r="B60" s="105">
        <v>4</v>
      </c>
      <c r="C60" s="7">
        <v>43122</v>
      </c>
      <c r="D60" s="4">
        <v>43128</v>
      </c>
      <c r="E60" s="204">
        <f t="shared" si="4"/>
        <v>449.61107982373767</v>
      </c>
      <c r="F60" s="117">
        <f t="shared" si="5"/>
        <v>261.73065247022561</v>
      </c>
      <c r="G60" s="117">
        <f t="shared" si="14"/>
        <v>82.642381613587574</v>
      </c>
      <c r="H60" s="118"/>
      <c r="I60" s="140">
        <v>30</v>
      </c>
      <c r="J60" s="120">
        <f t="shared" si="3"/>
        <v>0.06</v>
      </c>
      <c r="K60" s="171">
        <f t="shared" si="9"/>
        <v>27.75</v>
      </c>
      <c r="L60" s="118"/>
      <c r="M60" s="118">
        <v>0</v>
      </c>
      <c r="N60" s="118">
        <v>1</v>
      </c>
      <c r="O60" s="118">
        <v>1</v>
      </c>
      <c r="P60" s="118">
        <v>2</v>
      </c>
      <c r="Q60" s="118">
        <v>1</v>
      </c>
      <c r="R60" s="122">
        <f t="shared" si="13"/>
        <v>5</v>
      </c>
    </row>
    <row r="61" spans="1:30">
      <c r="A61" s="325" t="s">
        <v>2</v>
      </c>
      <c r="B61" s="104">
        <v>5</v>
      </c>
      <c r="C61" s="5">
        <v>43129</v>
      </c>
      <c r="D61" s="2">
        <v>43135</v>
      </c>
      <c r="E61" s="200">
        <f t="shared" si="4"/>
        <v>467.5955230166872</v>
      </c>
      <c r="F61" s="108">
        <f t="shared" si="5"/>
        <v>269.58257204433238</v>
      </c>
      <c r="G61" s="108">
        <f t="shared" si="14"/>
        <v>85.121653061995204</v>
      </c>
      <c r="H61" s="109"/>
      <c r="I61" s="210">
        <v>28</v>
      </c>
      <c r="J61" s="111">
        <f t="shared" si="3"/>
        <v>-0.04</v>
      </c>
      <c r="K61" s="169">
        <f t="shared" si="9"/>
        <v>28</v>
      </c>
      <c r="L61" s="109"/>
      <c r="M61" s="109">
        <v>0</v>
      </c>
      <c r="N61" s="109">
        <v>0</v>
      </c>
      <c r="O61" s="109">
        <v>0</v>
      </c>
      <c r="P61" s="109">
        <v>0</v>
      </c>
      <c r="Q61" s="201">
        <v>0</v>
      </c>
      <c r="R61" s="100">
        <f t="shared" si="13"/>
        <v>0</v>
      </c>
    </row>
    <row r="62" spans="1:30">
      <c r="A62" s="326"/>
      <c r="B62" s="102">
        <v>6</v>
      </c>
      <c r="C62" s="6">
        <v>43136</v>
      </c>
      <c r="D62" s="3">
        <v>43142</v>
      </c>
      <c r="E62" s="202">
        <f t="shared" si="4"/>
        <v>486.29934393735471</v>
      </c>
      <c r="F62" s="112">
        <f t="shared" si="5"/>
        <v>277.67004920566234</v>
      </c>
      <c r="G62" s="112">
        <f t="shared" si="14"/>
        <v>87.675302653855056</v>
      </c>
      <c r="H62" s="113"/>
      <c r="I62" s="114">
        <v>28</v>
      </c>
      <c r="J62" s="115">
        <f t="shared" si="3"/>
        <v>0</v>
      </c>
      <c r="K62" s="170">
        <f t="shared" si="9"/>
        <v>28.25</v>
      </c>
      <c r="L62" s="113"/>
      <c r="M62" s="114">
        <v>0</v>
      </c>
      <c r="N62" s="114">
        <v>0</v>
      </c>
      <c r="O62" s="114">
        <v>0</v>
      </c>
      <c r="P62" s="114">
        <v>0</v>
      </c>
      <c r="Q62" s="206">
        <v>0</v>
      </c>
      <c r="R62" s="100">
        <f t="shared" si="13"/>
        <v>0</v>
      </c>
      <c r="W62" s="21" t="s">
        <v>113</v>
      </c>
    </row>
    <row r="63" spans="1:30">
      <c r="A63" s="326"/>
      <c r="B63" s="102">
        <v>7</v>
      </c>
      <c r="C63" s="6">
        <v>43143</v>
      </c>
      <c r="D63" s="3">
        <v>43149</v>
      </c>
      <c r="E63" s="202">
        <f t="shared" si="4"/>
        <v>505.75131769484892</v>
      </c>
      <c r="F63" s="112">
        <f t="shared" si="5"/>
        <v>286.00015068183222</v>
      </c>
      <c r="G63" s="112">
        <f t="shared" si="14"/>
        <v>90.305561733470711</v>
      </c>
      <c r="H63" s="113"/>
      <c r="I63" s="138">
        <v>31</v>
      </c>
      <c r="J63" s="115">
        <f t="shared" si="3"/>
        <v>0.06</v>
      </c>
      <c r="K63" s="170">
        <f t="shared" si="9"/>
        <v>29.25</v>
      </c>
      <c r="L63" s="113"/>
      <c r="M63" s="114">
        <v>0</v>
      </c>
      <c r="N63" s="114">
        <v>0</v>
      </c>
      <c r="O63" s="114">
        <v>0</v>
      </c>
      <c r="P63" s="114">
        <v>0</v>
      </c>
      <c r="Q63" s="206">
        <v>0</v>
      </c>
      <c r="R63" s="100">
        <f t="shared" si="13"/>
        <v>0</v>
      </c>
      <c r="W63" s="21" t="s">
        <v>112</v>
      </c>
    </row>
    <row r="64" spans="1:30" ht="15" thickBot="1">
      <c r="A64" s="327"/>
      <c r="B64" s="105">
        <v>8</v>
      </c>
      <c r="C64" s="7">
        <v>43150</v>
      </c>
      <c r="D64" s="4">
        <v>43156</v>
      </c>
      <c r="E64" s="204">
        <f t="shared" si="4"/>
        <v>525.98137040264294</v>
      </c>
      <c r="F64" s="117">
        <f t="shared" si="5"/>
        <v>294.58015520228719</v>
      </c>
      <c r="G64" s="117">
        <f t="shared" si="14"/>
        <v>93.014728585474828</v>
      </c>
      <c r="H64" s="118"/>
      <c r="I64" s="140">
        <v>31.5</v>
      </c>
      <c r="J64" s="120">
        <f t="shared" si="3"/>
        <v>0.01</v>
      </c>
      <c r="K64" s="171">
        <f t="shared" si="9"/>
        <v>29.625</v>
      </c>
      <c r="L64" s="118"/>
      <c r="M64" s="118">
        <v>0</v>
      </c>
      <c r="N64" s="118">
        <v>0</v>
      </c>
      <c r="O64" s="118">
        <v>0</v>
      </c>
      <c r="P64" s="118">
        <v>0</v>
      </c>
      <c r="Q64" s="205">
        <v>0</v>
      </c>
      <c r="R64" s="122">
        <f t="shared" si="13"/>
        <v>0</v>
      </c>
      <c r="W64" s="96" t="s">
        <v>76</v>
      </c>
    </row>
    <row r="65" spans="1:29">
      <c r="A65" s="325" t="s">
        <v>3</v>
      </c>
      <c r="B65" s="104">
        <v>9</v>
      </c>
      <c r="C65" s="5">
        <v>43157</v>
      </c>
      <c r="D65" s="2">
        <v>43163</v>
      </c>
      <c r="E65" s="200">
        <f t="shared" si="4"/>
        <v>547.02062521874871</v>
      </c>
      <c r="F65" s="108">
        <f t="shared" si="5"/>
        <v>303.41755985835579</v>
      </c>
      <c r="G65" s="108">
        <f t="shared" si="14"/>
        <v>95.805170443039074</v>
      </c>
      <c r="H65" s="109"/>
      <c r="I65" s="267">
        <v>31.7</v>
      </c>
      <c r="J65" s="111">
        <f t="shared" si="3"/>
        <v>3.9999999999999862E-3</v>
      </c>
      <c r="K65" s="169">
        <f t="shared" si="9"/>
        <v>30.55</v>
      </c>
      <c r="L65" s="109"/>
      <c r="M65" s="109">
        <v>0</v>
      </c>
      <c r="N65" s="109">
        <v>0</v>
      </c>
      <c r="O65" s="109">
        <v>0</v>
      </c>
      <c r="P65" s="109">
        <v>0</v>
      </c>
      <c r="Q65" s="201">
        <v>0</v>
      </c>
      <c r="R65" s="99">
        <f t="shared" si="13"/>
        <v>0</v>
      </c>
      <c r="W65" s="96" t="s">
        <v>77</v>
      </c>
    </row>
    <row r="66" spans="1:29">
      <c r="A66" s="326"/>
      <c r="B66" s="102">
        <v>10</v>
      </c>
      <c r="C66" s="6">
        <v>43164</v>
      </c>
      <c r="D66" s="3">
        <v>43170</v>
      </c>
      <c r="E66" s="202">
        <f t="shared" si="4"/>
        <v>568.90145022749869</v>
      </c>
      <c r="F66" s="112">
        <f t="shared" si="5"/>
        <v>312.52008665410648</v>
      </c>
      <c r="G66" s="112">
        <f t="shared" si="14"/>
        <v>98.679325556330255</v>
      </c>
      <c r="H66" s="113"/>
      <c r="I66" s="114">
        <v>31.4</v>
      </c>
      <c r="J66" s="115">
        <f t="shared" si="3"/>
        <v>-6.000000000000014E-3</v>
      </c>
      <c r="K66" s="170">
        <f t="shared" si="9"/>
        <v>31.4</v>
      </c>
      <c r="L66" s="113"/>
      <c r="M66" s="114">
        <v>0</v>
      </c>
      <c r="N66" s="114">
        <v>0</v>
      </c>
      <c r="O66" s="114">
        <v>0</v>
      </c>
      <c r="P66" s="114">
        <v>0</v>
      </c>
      <c r="Q66" s="148">
        <v>0</v>
      </c>
      <c r="R66" s="100">
        <f t="shared" si="13"/>
        <v>0</v>
      </c>
      <c r="W66" s="96" t="s">
        <v>84</v>
      </c>
    </row>
    <row r="67" spans="1:29">
      <c r="A67" s="326"/>
      <c r="B67" s="102">
        <v>11</v>
      </c>
      <c r="C67" s="6">
        <v>43171</v>
      </c>
      <c r="D67" s="3">
        <v>43177</v>
      </c>
      <c r="E67" s="202">
        <f t="shared" si="4"/>
        <v>591.65750823659869</v>
      </c>
      <c r="F67" s="112">
        <f t="shared" si="5"/>
        <v>321.8956892537297</v>
      </c>
      <c r="G67" s="112">
        <f t="shared" si="14"/>
        <v>101.63970532302017</v>
      </c>
      <c r="H67" s="113"/>
      <c r="I67" s="114">
        <v>31</v>
      </c>
      <c r="J67" s="115">
        <f t="shared" si="3"/>
        <v>-7.9999999999999724E-3</v>
      </c>
      <c r="K67" s="170">
        <f t="shared" si="9"/>
        <v>31.4</v>
      </c>
      <c r="L67" s="113"/>
      <c r="M67" s="114">
        <v>0</v>
      </c>
      <c r="N67" s="114">
        <v>0</v>
      </c>
      <c r="O67" s="114">
        <v>0</v>
      </c>
      <c r="P67" s="114">
        <v>0</v>
      </c>
      <c r="Q67" s="148">
        <v>0</v>
      </c>
      <c r="R67" s="100">
        <f t="shared" si="13"/>
        <v>0</v>
      </c>
      <c r="W67" s="96" t="s">
        <v>78</v>
      </c>
    </row>
    <row r="68" spans="1:29" ht="15" thickBot="1">
      <c r="A68" s="327"/>
      <c r="B68" s="105">
        <v>12</v>
      </c>
      <c r="C68" s="7">
        <v>43178</v>
      </c>
      <c r="D68" s="4">
        <v>43184</v>
      </c>
      <c r="E68" s="204">
        <f t="shared" si="4"/>
        <v>615.32380856606267</v>
      </c>
      <c r="F68" s="117">
        <f t="shared" si="5"/>
        <v>331.55255993134159</v>
      </c>
      <c r="G68" s="140">
        <f t="shared" si="14"/>
        <v>104.68889648271077</v>
      </c>
      <c r="H68" s="118"/>
      <c r="I68" s="118">
        <v>31</v>
      </c>
      <c r="J68" s="120">
        <f t="shared" si="3"/>
        <v>0</v>
      </c>
      <c r="K68" s="171">
        <f t="shared" si="9"/>
        <v>31.274999999999999</v>
      </c>
      <c r="L68" s="118"/>
      <c r="M68" s="118">
        <v>0</v>
      </c>
      <c r="N68" s="118">
        <v>0</v>
      </c>
      <c r="O68" s="118">
        <v>0</v>
      </c>
      <c r="P68" s="118">
        <v>0</v>
      </c>
      <c r="Q68" s="205">
        <v>0</v>
      </c>
      <c r="R68" s="122">
        <f t="shared" si="13"/>
        <v>0</v>
      </c>
      <c r="W68" s="21" t="s">
        <v>83</v>
      </c>
    </row>
    <row r="69" spans="1:29">
      <c r="A69" s="326" t="s">
        <v>4</v>
      </c>
      <c r="B69" s="103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I69" s="114">
        <v>30.6</v>
      </c>
      <c r="J69" s="15">
        <f t="shared" si="3"/>
        <v>-7.9999999999999724E-3</v>
      </c>
      <c r="K69" s="170">
        <f t="shared" si="9"/>
        <v>31</v>
      </c>
      <c r="M69" s="114">
        <v>0</v>
      </c>
      <c r="N69" s="114">
        <v>0</v>
      </c>
      <c r="O69" s="114">
        <v>0</v>
      </c>
      <c r="P69" s="114">
        <v>0</v>
      </c>
      <c r="Q69" s="206">
        <v>0</v>
      </c>
      <c r="R69" s="100">
        <f t="shared" si="13"/>
        <v>0</v>
      </c>
      <c r="W69" s="21" t="s">
        <v>79</v>
      </c>
    </row>
    <row r="70" spans="1:29">
      <c r="A70" s="326"/>
      <c r="B70" s="102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I70" s="114">
        <v>30</v>
      </c>
      <c r="J70" s="15">
        <f t="shared" si="3"/>
        <v>-1.2000000000000028E-2</v>
      </c>
      <c r="K70" s="170">
        <f t="shared" si="9"/>
        <v>30.65</v>
      </c>
      <c r="M70" s="114">
        <v>0</v>
      </c>
      <c r="N70" s="114">
        <v>0</v>
      </c>
      <c r="O70" s="114">
        <v>0</v>
      </c>
      <c r="P70" s="114">
        <v>0</v>
      </c>
      <c r="Q70" s="206">
        <v>0</v>
      </c>
      <c r="R70" s="100">
        <f t="shared" si="13"/>
        <v>0</v>
      </c>
      <c r="W70" s="96" t="s">
        <v>91</v>
      </c>
    </row>
    <row r="71" spans="1:29">
      <c r="A71" s="326"/>
      <c r="B71" s="102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I71" s="114">
        <v>31.2</v>
      </c>
      <c r="J71" s="15">
        <f t="shared" ref="J71:J108" si="15">(I71-I70)/G$1</f>
        <v>2.3999999999999987E-2</v>
      </c>
      <c r="K71" s="170">
        <f t="shared" si="9"/>
        <v>30.7</v>
      </c>
      <c r="M71" s="114">
        <v>0</v>
      </c>
      <c r="N71" s="114">
        <v>0</v>
      </c>
      <c r="O71" s="114">
        <v>0</v>
      </c>
      <c r="P71" s="114">
        <v>0</v>
      </c>
      <c r="Q71" s="206">
        <v>0</v>
      </c>
      <c r="R71" s="100">
        <f t="shared" si="13"/>
        <v>0</v>
      </c>
    </row>
    <row r="72" spans="1:29">
      <c r="A72" s="326"/>
      <c r="B72" s="102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I72" s="128">
        <v>27.6</v>
      </c>
      <c r="J72" s="15">
        <f t="shared" si="15"/>
        <v>-7.1999999999999953E-2</v>
      </c>
      <c r="K72" s="170">
        <f t="shared" si="9"/>
        <v>29.85</v>
      </c>
      <c r="M72" s="114">
        <v>0</v>
      </c>
      <c r="N72" s="114">
        <v>0</v>
      </c>
      <c r="O72" s="114">
        <v>0</v>
      </c>
      <c r="P72" s="114">
        <v>0</v>
      </c>
      <c r="Q72" s="206">
        <v>0</v>
      </c>
      <c r="R72" s="100">
        <f t="shared" si="13"/>
        <v>0</v>
      </c>
      <c r="W72" s="96" t="s">
        <v>80</v>
      </c>
    </row>
    <row r="73" spans="1:29" ht="15" thickBot="1">
      <c r="A73" s="326"/>
      <c r="B73" s="106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I73" s="138">
        <v>31.8</v>
      </c>
      <c r="J73" s="15">
        <f t="shared" si="15"/>
        <v>8.3999999999999991E-2</v>
      </c>
      <c r="K73" s="171">
        <f t="shared" si="9"/>
        <v>30.150000000000002</v>
      </c>
      <c r="M73" s="114">
        <v>0</v>
      </c>
      <c r="N73" s="114">
        <v>0</v>
      </c>
      <c r="O73" s="114">
        <v>0</v>
      </c>
      <c r="P73" s="114">
        <v>0</v>
      </c>
      <c r="Q73" s="206">
        <v>0</v>
      </c>
      <c r="R73" s="100">
        <f t="shared" si="13"/>
        <v>0</v>
      </c>
      <c r="W73" s="96" t="s">
        <v>81</v>
      </c>
    </row>
    <row r="74" spans="1:29">
      <c r="A74" s="325" t="s">
        <v>5</v>
      </c>
      <c r="B74" s="104">
        <v>18</v>
      </c>
      <c r="C74" s="5">
        <v>43220</v>
      </c>
      <c r="D74" s="2">
        <v>43226</v>
      </c>
      <c r="E74" s="108">
        <f t="shared" si="16"/>
        <v>778.58091751203108</v>
      </c>
      <c r="F74" s="108">
        <f t="shared" si="17"/>
        <v>395.89109560608745</v>
      </c>
      <c r="G74" s="108">
        <f t="shared" si="18"/>
        <v>125.00401726626755</v>
      </c>
      <c r="H74" s="109"/>
      <c r="I74" s="219">
        <v>36</v>
      </c>
      <c r="J74" s="111">
        <f t="shared" si="15"/>
        <v>8.3999999999999991E-2</v>
      </c>
      <c r="K74" s="170">
        <f t="shared" si="9"/>
        <v>31.65</v>
      </c>
      <c r="L74" s="109"/>
      <c r="M74" s="109">
        <v>0</v>
      </c>
      <c r="N74" s="109">
        <v>0</v>
      </c>
      <c r="O74" s="109">
        <v>0</v>
      </c>
      <c r="P74" s="109">
        <v>0</v>
      </c>
      <c r="Q74" s="109">
        <v>0</v>
      </c>
      <c r="R74" s="99">
        <f t="shared" si="13"/>
        <v>0</v>
      </c>
    </row>
    <row r="75" spans="1:29">
      <c r="A75" s="326"/>
      <c r="B75" s="102">
        <v>19</v>
      </c>
      <c r="C75" s="6">
        <v>43227</v>
      </c>
      <c r="D75" s="3">
        <v>43233</v>
      </c>
      <c r="E75" s="112">
        <f t="shared" si="16"/>
        <v>809.7241542125123</v>
      </c>
      <c r="F75" s="112">
        <f t="shared" si="17"/>
        <v>407.76782847427006</v>
      </c>
      <c r="G75" s="112">
        <f t="shared" si="18"/>
        <v>128.75413778425559</v>
      </c>
      <c r="H75" s="113"/>
      <c r="I75" s="114">
        <v>35.6</v>
      </c>
      <c r="J75" s="115">
        <f t="shared" si="15"/>
        <v>-7.9999999999999724E-3</v>
      </c>
      <c r="K75" s="170">
        <f t="shared" si="9"/>
        <v>32.75</v>
      </c>
      <c r="L75" s="113"/>
      <c r="M75" s="114">
        <v>0</v>
      </c>
      <c r="N75" s="114">
        <v>0</v>
      </c>
      <c r="O75" s="114">
        <v>0</v>
      </c>
      <c r="P75" s="114">
        <v>0</v>
      </c>
      <c r="Q75" s="114">
        <v>0</v>
      </c>
      <c r="R75" s="100">
        <f t="shared" si="13"/>
        <v>0</v>
      </c>
      <c r="W75" s="96" t="s">
        <v>85</v>
      </c>
    </row>
    <row r="76" spans="1:29">
      <c r="A76" s="326"/>
      <c r="B76" s="102">
        <v>20</v>
      </c>
      <c r="C76" s="6">
        <v>43234</v>
      </c>
      <c r="D76" s="3">
        <v>43240</v>
      </c>
      <c r="E76" s="112">
        <f t="shared" si="16"/>
        <v>842.11312038101278</v>
      </c>
      <c r="F76" s="112">
        <f t="shared" si="17"/>
        <v>420.00086332849816</v>
      </c>
      <c r="G76" s="112">
        <f t="shared" si="18"/>
        <v>132.61676191778326</v>
      </c>
      <c r="H76" s="113"/>
      <c r="I76" s="114">
        <v>36</v>
      </c>
      <c r="J76" s="115">
        <f t="shared" si="15"/>
        <v>7.9999999999999724E-3</v>
      </c>
      <c r="K76" s="170">
        <f t="shared" si="9"/>
        <v>34.85</v>
      </c>
      <c r="L76" s="113"/>
      <c r="M76" s="114">
        <v>0</v>
      </c>
      <c r="N76" s="114">
        <v>0</v>
      </c>
      <c r="O76" s="114">
        <v>0</v>
      </c>
      <c r="P76" s="114">
        <v>0</v>
      </c>
      <c r="Q76" s="114">
        <v>0</v>
      </c>
      <c r="W76" s="96" t="s">
        <v>86</v>
      </c>
    </row>
    <row r="77" spans="1:29" ht="15" thickBot="1">
      <c r="A77" s="327"/>
      <c r="B77" s="105">
        <v>21</v>
      </c>
      <c r="C77" s="7">
        <v>43241</v>
      </c>
      <c r="D77" s="4">
        <v>43247</v>
      </c>
      <c r="E77" s="117">
        <f t="shared" si="16"/>
        <v>875.79764519625337</v>
      </c>
      <c r="F77" s="117">
        <f t="shared" si="17"/>
        <v>432.60088922835314</v>
      </c>
      <c r="G77" s="117">
        <f t="shared" si="18"/>
        <v>136.59526477531676</v>
      </c>
      <c r="H77" s="118"/>
      <c r="I77" s="140">
        <v>39.9</v>
      </c>
      <c r="J77" s="120">
        <f t="shared" si="15"/>
        <v>7.7999999999999972E-2</v>
      </c>
      <c r="K77" s="171">
        <f t="shared" si="9"/>
        <v>36.875</v>
      </c>
      <c r="L77" s="118"/>
      <c r="M77" s="118">
        <v>0</v>
      </c>
      <c r="N77" s="118">
        <v>0</v>
      </c>
      <c r="O77" s="118">
        <v>0</v>
      </c>
      <c r="P77" s="118">
        <v>0</v>
      </c>
      <c r="Q77" s="118">
        <v>0</v>
      </c>
      <c r="R77" s="122"/>
      <c r="W77" s="96" t="s">
        <v>87</v>
      </c>
    </row>
    <row r="78" spans="1:29">
      <c r="A78" s="326" t="s">
        <v>6</v>
      </c>
      <c r="B78" s="103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I78" s="138">
        <v>40.9</v>
      </c>
      <c r="J78" s="15">
        <f t="shared" si="15"/>
        <v>0.02</v>
      </c>
      <c r="K78" s="170">
        <f t="shared" si="9"/>
        <v>38.1</v>
      </c>
      <c r="M78" s="114">
        <v>0</v>
      </c>
      <c r="N78" s="114">
        <v>0</v>
      </c>
      <c r="O78" s="114">
        <v>0</v>
      </c>
      <c r="P78" s="114">
        <v>0</v>
      </c>
      <c r="Q78" s="114">
        <v>0</v>
      </c>
    </row>
    <row r="79" spans="1:29">
      <c r="A79" s="326"/>
      <c r="B79" s="102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I79" s="114">
        <v>40.1</v>
      </c>
      <c r="J79" s="15">
        <f t="shared" si="15"/>
        <v>-1.5999999999999945E-2</v>
      </c>
      <c r="K79" s="170">
        <f t="shared" si="9"/>
        <v>39.225000000000001</v>
      </c>
      <c r="M79" s="114">
        <v>0</v>
      </c>
      <c r="N79" s="114">
        <v>0</v>
      </c>
      <c r="O79" s="114">
        <v>0</v>
      </c>
      <c r="P79" s="114">
        <v>0</v>
      </c>
      <c r="Q79" s="114">
        <v>0</v>
      </c>
    </row>
    <row r="80" spans="1:29">
      <c r="A80" s="326"/>
      <c r="B80" s="102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I80" s="114">
        <v>39.9</v>
      </c>
      <c r="J80" s="15">
        <f t="shared" si="15"/>
        <v>-4.0000000000000565E-3</v>
      </c>
      <c r="K80" s="170">
        <f t="shared" si="9"/>
        <v>40.200000000000003</v>
      </c>
      <c r="M80" s="114">
        <v>0</v>
      </c>
      <c r="N80" s="114">
        <v>0</v>
      </c>
      <c r="O80" s="114">
        <v>0</v>
      </c>
      <c r="P80" s="114">
        <v>0</v>
      </c>
      <c r="Q80" s="114">
        <v>0</v>
      </c>
      <c r="W80" s="333" t="s">
        <v>144</v>
      </c>
      <c r="X80" s="333"/>
      <c r="Y80" s="333"/>
      <c r="Z80" s="333"/>
      <c r="AA80" s="333"/>
      <c r="AB80" s="333"/>
      <c r="AC80" s="333"/>
    </row>
    <row r="81" spans="1:29" ht="15" thickBot="1">
      <c r="A81" s="326"/>
      <c r="B81" s="106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I81" s="138">
        <v>41.2</v>
      </c>
      <c r="J81" s="15">
        <f t="shared" si="15"/>
        <v>2.6000000000000086E-2</v>
      </c>
      <c r="K81" s="171">
        <f t="shared" si="9"/>
        <v>40.525000000000006</v>
      </c>
      <c r="M81" s="114">
        <v>0</v>
      </c>
      <c r="N81" s="114">
        <v>0</v>
      </c>
      <c r="O81" s="114">
        <v>0</v>
      </c>
      <c r="P81" s="114">
        <v>0</v>
      </c>
      <c r="Q81" s="114">
        <v>0</v>
      </c>
      <c r="W81" s="333"/>
      <c r="X81" s="333"/>
      <c r="Y81" s="333"/>
      <c r="Z81" s="333"/>
      <c r="AA81" s="333"/>
      <c r="AB81" s="333"/>
      <c r="AC81" s="333"/>
    </row>
    <row r="82" spans="1:29">
      <c r="A82" s="325" t="s">
        <v>7</v>
      </c>
      <c r="B82" s="104">
        <v>26</v>
      </c>
      <c r="C82" s="5">
        <v>43276</v>
      </c>
      <c r="D82" s="2">
        <v>43282</v>
      </c>
      <c r="E82" s="108">
        <f t="shared" si="16"/>
        <v>1065.5417469431072</v>
      </c>
      <c r="F82" s="108">
        <f t="shared" si="17"/>
        <v>501.50299540155601</v>
      </c>
      <c r="G82" s="108">
        <f t="shared" si="18"/>
        <v>158.35134912616877</v>
      </c>
      <c r="H82" s="109"/>
      <c r="I82" s="267">
        <v>42.9</v>
      </c>
      <c r="J82" s="111">
        <f t="shared" si="15"/>
        <v>3.3999999999999912E-2</v>
      </c>
      <c r="K82" s="170">
        <f t="shared" si="9"/>
        <v>41.024999999999999</v>
      </c>
      <c r="L82" s="109"/>
      <c r="M82" s="109">
        <v>0</v>
      </c>
      <c r="N82" s="109">
        <v>0</v>
      </c>
      <c r="O82" s="109">
        <v>0</v>
      </c>
      <c r="P82" s="109">
        <v>0</v>
      </c>
      <c r="Q82" s="109">
        <v>0</v>
      </c>
      <c r="R82" s="99"/>
      <c r="W82" s="333"/>
      <c r="X82" s="333"/>
      <c r="Y82" s="333"/>
      <c r="Z82" s="333"/>
      <c r="AA82" s="333"/>
      <c r="AB82" s="333"/>
      <c r="AC82" s="333"/>
    </row>
    <row r="83" spans="1:29">
      <c r="A83" s="326"/>
      <c r="B83" s="102">
        <v>27</v>
      </c>
      <c r="C83" s="6">
        <v>43283</v>
      </c>
      <c r="D83" s="3">
        <v>43289</v>
      </c>
      <c r="E83" s="112">
        <f t="shared" si="16"/>
        <v>1108.1634168208316</v>
      </c>
      <c r="F83" s="112">
        <f t="shared" si="17"/>
        <v>516.54808526360273</v>
      </c>
      <c r="G83" s="112">
        <f t="shared" si="18"/>
        <v>163.10188959995384</v>
      </c>
      <c r="H83" s="113"/>
      <c r="I83" s="138">
        <v>43.4</v>
      </c>
      <c r="J83" s="115">
        <f t="shared" si="15"/>
        <v>0.01</v>
      </c>
      <c r="K83" s="170">
        <f t="shared" ref="K83:K108" si="19">SUM(I80:I83)/4</f>
        <v>41.85</v>
      </c>
      <c r="L83" s="113"/>
      <c r="M83" s="114">
        <v>0</v>
      </c>
      <c r="N83" s="114">
        <v>0</v>
      </c>
      <c r="O83" s="114">
        <v>0</v>
      </c>
      <c r="P83" s="114">
        <v>0</v>
      </c>
      <c r="Q83" s="114">
        <v>0</v>
      </c>
    </row>
    <row r="84" spans="1:29">
      <c r="A84" s="326"/>
      <c r="B84" s="102">
        <v>28</v>
      </c>
      <c r="C84" s="6">
        <v>43290</v>
      </c>
      <c r="D84" s="3">
        <v>43296</v>
      </c>
      <c r="E84" s="112">
        <f t="shared" si="16"/>
        <v>1152.4899534936649</v>
      </c>
      <c r="F84" s="112">
        <f t="shared" si="17"/>
        <v>532.04452782151077</v>
      </c>
      <c r="G84" s="112">
        <f t="shared" si="18"/>
        <v>167.99494628795244</v>
      </c>
      <c r="H84" s="113"/>
      <c r="I84">
        <v>43.4</v>
      </c>
      <c r="J84" s="115">
        <f t="shared" si="15"/>
        <v>0</v>
      </c>
      <c r="K84" s="170">
        <f t="shared" si="19"/>
        <v>42.725000000000001</v>
      </c>
      <c r="L84" s="113"/>
      <c r="M84" s="114">
        <v>0</v>
      </c>
      <c r="N84" s="114">
        <v>0</v>
      </c>
      <c r="O84" s="114">
        <v>0</v>
      </c>
      <c r="P84" s="114">
        <v>0</v>
      </c>
      <c r="Q84" s="114">
        <v>0</v>
      </c>
    </row>
    <row r="85" spans="1:29">
      <c r="A85" s="326"/>
      <c r="B85" s="102">
        <v>29</v>
      </c>
      <c r="C85" s="6">
        <v>43297</v>
      </c>
      <c r="D85" s="3">
        <v>43303</v>
      </c>
      <c r="E85" s="112">
        <f t="shared" si="16"/>
        <v>1198.5895516334115</v>
      </c>
      <c r="F85" s="112">
        <f t="shared" si="17"/>
        <v>548.00586365615607</v>
      </c>
      <c r="G85" s="112">
        <f t="shared" si="18"/>
        <v>173.03479467659102</v>
      </c>
      <c r="H85" s="113"/>
      <c r="I85">
        <v>43.4</v>
      </c>
      <c r="J85" s="115">
        <f t="shared" si="15"/>
        <v>0</v>
      </c>
      <c r="K85" s="170">
        <f t="shared" si="19"/>
        <v>43.274999999999999</v>
      </c>
      <c r="L85" s="113"/>
      <c r="M85" s="114">
        <v>0</v>
      </c>
      <c r="N85" s="114">
        <v>0</v>
      </c>
      <c r="O85" s="114">
        <v>0</v>
      </c>
      <c r="P85" s="114">
        <v>0</v>
      </c>
      <c r="Q85" s="114">
        <v>0</v>
      </c>
    </row>
    <row r="86" spans="1:29" ht="15" thickBot="1">
      <c r="A86" s="327"/>
      <c r="B86" s="105">
        <v>30</v>
      </c>
      <c r="C86" s="7">
        <v>43304</v>
      </c>
      <c r="D86" s="4">
        <v>43310</v>
      </c>
      <c r="E86" s="117">
        <f t="shared" si="16"/>
        <v>1246.5331336987481</v>
      </c>
      <c r="F86" s="117">
        <f t="shared" si="17"/>
        <v>564.44603956584081</v>
      </c>
      <c r="G86" s="117">
        <f t="shared" si="18"/>
        <v>178.22583851688876</v>
      </c>
      <c r="H86" s="118"/>
      <c r="I86" s="118">
        <v>43.7</v>
      </c>
      <c r="J86" s="120">
        <f t="shared" si="15"/>
        <v>6.0000000000000851E-3</v>
      </c>
      <c r="K86" s="171">
        <f t="shared" si="19"/>
        <v>43.474999999999994</v>
      </c>
      <c r="L86" s="118"/>
      <c r="M86" s="118">
        <v>0</v>
      </c>
      <c r="N86" s="118">
        <v>0</v>
      </c>
      <c r="O86" s="118">
        <v>0</v>
      </c>
      <c r="P86" s="118">
        <v>0</v>
      </c>
      <c r="Q86" s="118">
        <v>0</v>
      </c>
      <c r="R86" s="122"/>
    </row>
    <row r="87" spans="1:29">
      <c r="A87" s="326" t="s">
        <v>8</v>
      </c>
      <c r="B87" s="103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I87">
        <v>43.6</v>
      </c>
      <c r="J87" s="15">
        <f t="shared" si="15"/>
        <v>-2.0000000000000282E-3</v>
      </c>
      <c r="K87" s="170">
        <f t="shared" si="19"/>
        <v>43.524999999999999</v>
      </c>
      <c r="M87" s="114">
        <v>0</v>
      </c>
      <c r="N87" s="114">
        <v>0</v>
      </c>
      <c r="O87" s="114">
        <v>0</v>
      </c>
      <c r="P87" s="114">
        <v>0</v>
      </c>
      <c r="Q87" s="114">
        <v>0</v>
      </c>
    </row>
    <row r="88" spans="1:29">
      <c r="A88" s="326"/>
      <c r="B88" s="102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I88" s="138">
        <v>45.1</v>
      </c>
      <c r="J88" s="15">
        <f t="shared" si="15"/>
        <v>0.03</v>
      </c>
      <c r="K88" s="170">
        <f t="shared" si="19"/>
        <v>43.949999999999996</v>
      </c>
      <c r="M88" s="114">
        <v>0</v>
      </c>
      <c r="N88" s="114">
        <v>0</v>
      </c>
      <c r="O88" s="114">
        <v>0</v>
      </c>
      <c r="P88" s="114">
        <v>0</v>
      </c>
      <c r="Q88" s="114">
        <v>0</v>
      </c>
    </row>
    <row r="89" spans="1:29">
      <c r="A89" s="326"/>
      <c r="B89" s="102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I89">
        <v>44.9</v>
      </c>
      <c r="J89" s="15">
        <f t="shared" si="15"/>
        <v>-4.0000000000000565E-3</v>
      </c>
      <c r="K89" s="170">
        <f t="shared" si="19"/>
        <v>44.325000000000003</v>
      </c>
      <c r="M89" s="114">
        <v>0</v>
      </c>
      <c r="N89" s="114">
        <v>0</v>
      </c>
      <c r="O89" s="114">
        <v>0</v>
      </c>
      <c r="P89" s="114">
        <v>0</v>
      </c>
      <c r="Q89" s="114">
        <v>0</v>
      </c>
    </row>
    <row r="90" spans="1:29" ht="15" thickBot="1">
      <c r="A90" s="326"/>
      <c r="B90" s="106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I90" s="68">
        <v>40.1</v>
      </c>
      <c r="J90" s="15">
        <f t="shared" si="15"/>
        <v>-9.5999999999999946E-2</v>
      </c>
      <c r="K90" s="171">
        <f t="shared" si="19"/>
        <v>43.424999999999997</v>
      </c>
      <c r="M90" s="114">
        <v>0</v>
      </c>
      <c r="N90" s="114">
        <v>0</v>
      </c>
      <c r="O90" s="114">
        <v>0</v>
      </c>
      <c r="P90" s="114">
        <v>0</v>
      </c>
      <c r="Q90" s="114">
        <v>0</v>
      </c>
    </row>
    <row r="91" spans="1:29">
      <c r="A91" s="325" t="s">
        <v>9</v>
      </c>
      <c r="B91" s="104">
        <v>35</v>
      </c>
      <c r="C91" s="5">
        <v>43339</v>
      </c>
      <c r="D91" s="2">
        <v>43345</v>
      </c>
      <c r="E91" s="108">
        <f t="shared" si="16"/>
        <v>1516.5981550523495</v>
      </c>
      <c r="F91" s="108">
        <f t="shared" si="17"/>
        <v>654.34766000999139</v>
      </c>
      <c r="G91" s="108">
        <f t="shared" si="18"/>
        <v>206.6125939630075</v>
      </c>
      <c r="H91" s="109"/>
      <c r="I91" s="109">
        <v>40.799999999999997</v>
      </c>
      <c r="J91" s="111">
        <f t="shared" si="15"/>
        <v>1.3999999999999915E-2</v>
      </c>
      <c r="K91" s="170">
        <f t="shared" si="19"/>
        <v>42.724999999999994</v>
      </c>
      <c r="L91" s="109"/>
      <c r="M91" s="109">
        <v>0</v>
      </c>
      <c r="N91" s="109">
        <v>0</v>
      </c>
      <c r="O91" s="109">
        <v>0</v>
      </c>
      <c r="P91" s="109">
        <v>0</v>
      </c>
      <c r="Q91" s="109">
        <v>0</v>
      </c>
      <c r="R91" s="99"/>
    </row>
    <row r="92" spans="1:29">
      <c r="A92" s="326"/>
      <c r="B92" s="102">
        <v>36</v>
      </c>
      <c r="C92" s="6">
        <v>43346</v>
      </c>
      <c r="D92" s="3">
        <v>43352</v>
      </c>
      <c r="E92" s="112">
        <f t="shared" si="16"/>
        <v>1577.2620812544435</v>
      </c>
      <c r="F92" s="112">
        <f t="shared" si="17"/>
        <v>673.97808981029118</v>
      </c>
      <c r="G92" s="112">
        <f t="shared" si="18"/>
        <v>212.81097178189773</v>
      </c>
      <c r="H92" s="113"/>
      <c r="I92" s="114">
        <v>41.1</v>
      </c>
      <c r="J92" s="115">
        <f t="shared" si="15"/>
        <v>6.0000000000000851E-3</v>
      </c>
      <c r="K92" s="170">
        <f t="shared" si="19"/>
        <v>41.725000000000001</v>
      </c>
      <c r="L92" s="113"/>
      <c r="M92" s="114">
        <v>0</v>
      </c>
      <c r="N92" s="114">
        <v>0</v>
      </c>
      <c r="O92" s="114">
        <v>0</v>
      </c>
      <c r="P92" s="114">
        <v>0</v>
      </c>
      <c r="Q92" s="114">
        <v>0</v>
      </c>
    </row>
    <row r="93" spans="1:29">
      <c r="A93" s="326"/>
      <c r="B93" s="102">
        <v>37</v>
      </c>
      <c r="C93" s="6">
        <v>43353</v>
      </c>
      <c r="D93" s="3">
        <v>43359</v>
      </c>
      <c r="E93" s="112">
        <f t="shared" si="16"/>
        <v>1640.3525645046213</v>
      </c>
      <c r="F93" s="112">
        <f t="shared" si="17"/>
        <v>694.19743250459999</v>
      </c>
      <c r="G93" s="112">
        <f t="shared" si="18"/>
        <v>219.19530093535468</v>
      </c>
      <c r="H93" s="113"/>
      <c r="I93" s="114">
        <v>40</v>
      </c>
      <c r="J93" s="115">
        <f t="shared" si="15"/>
        <v>-2.200000000000003E-2</v>
      </c>
      <c r="K93" s="170">
        <f t="shared" si="19"/>
        <v>40.5</v>
      </c>
      <c r="L93" s="113"/>
      <c r="M93" s="114">
        <v>0</v>
      </c>
      <c r="N93" s="114">
        <v>0</v>
      </c>
      <c r="O93" s="114">
        <v>0</v>
      </c>
      <c r="P93" s="114">
        <v>0</v>
      </c>
      <c r="Q93" s="114">
        <v>0</v>
      </c>
    </row>
    <row r="94" spans="1:29">
      <c r="A94" s="326"/>
      <c r="B94" s="102">
        <v>38</v>
      </c>
      <c r="C94" s="6">
        <v>43360</v>
      </c>
      <c r="D94" s="3">
        <v>43366</v>
      </c>
      <c r="E94" s="112">
        <f t="shared" si="16"/>
        <v>1705.9666670848062</v>
      </c>
      <c r="F94" s="112">
        <f t="shared" si="17"/>
        <v>715.02335547973803</v>
      </c>
      <c r="G94" s="112">
        <f t="shared" si="18"/>
        <v>225.77115996341533</v>
      </c>
      <c r="H94" s="113"/>
      <c r="I94" s="114">
        <v>39</v>
      </c>
      <c r="J94" s="115">
        <f t="shared" si="15"/>
        <v>-0.02</v>
      </c>
      <c r="K94" s="170">
        <f t="shared" si="19"/>
        <v>40.225000000000001</v>
      </c>
      <c r="L94" s="113"/>
      <c r="M94" s="114">
        <v>0</v>
      </c>
      <c r="N94" s="114">
        <v>0</v>
      </c>
      <c r="O94" s="114">
        <v>0</v>
      </c>
      <c r="P94" s="114">
        <v>0</v>
      </c>
      <c r="Q94" s="114">
        <v>0</v>
      </c>
    </row>
    <row r="95" spans="1:29" ht="15" thickBot="1">
      <c r="A95" s="327"/>
      <c r="B95" s="105">
        <v>39</v>
      </c>
      <c r="C95" s="7">
        <v>43367</v>
      </c>
      <c r="D95" s="4">
        <v>43373</v>
      </c>
      <c r="E95" s="127">
        <f t="shared" si="16"/>
        <v>1774.2053337681984</v>
      </c>
      <c r="F95" s="127">
        <f t="shared" si="17"/>
        <v>736.47405614413015</v>
      </c>
      <c r="G95" s="140">
        <f t="shared" si="18"/>
        <v>232.5442947623178</v>
      </c>
      <c r="H95" s="118"/>
      <c r="I95" s="118">
        <v>100</v>
      </c>
      <c r="J95" s="120">
        <f t="shared" si="15"/>
        <v>1.22</v>
      </c>
      <c r="K95" s="171">
        <f t="shared" si="19"/>
        <v>55.024999999999999</v>
      </c>
      <c r="L95" s="118"/>
      <c r="M95" s="118"/>
      <c r="N95" s="118"/>
      <c r="O95" s="118"/>
      <c r="P95" s="118"/>
      <c r="Q95" s="118"/>
      <c r="R95" s="122"/>
    </row>
    <row r="96" spans="1:29">
      <c r="A96" s="326" t="s">
        <v>10</v>
      </c>
      <c r="B96" s="103">
        <v>40</v>
      </c>
      <c r="C96" s="6">
        <v>43374</v>
      </c>
      <c r="D96" s="3">
        <v>43380</v>
      </c>
      <c r="E96" s="16">
        <f t="shared" si="16"/>
        <v>1845.1735471189265</v>
      </c>
      <c r="F96" s="16">
        <f t="shared" si="17"/>
        <v>758.56827782845403</v>
      </c>
      <c r="G96" s="16">
        <f t="shared" si="18"/>
        <v>239.52062360518735</v>
      </c>
      <c r="I96" s="114">
        <v>100</v>
      </c>
      <c r="J96" s="15">
        <f t="shared" si="15"/>
        <v>0</v>
      </c>
      <c r="K96" s="170">
        <f t="shared" si="19"/>
        <v>69.75</v>
      </c>
    </row>
    <row r="97" spans="1:18">
      <c r="A97" s="326"/>
      <c r="B97" s="102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I97" s="114">
        <v>100</v>
      </c>
      <c r="J97" s="15">
        <f t="shared" si="15"/>
        <v>0</v>
      </c>
      <c r="K97" s="170">
        <f t="shared" si="19"/>
        <v>84.75</v>
      </c>
    </row>
    <row r="98" spans="1:18">
      <c r="A98" s="326"/>
      <c r="B98" s="102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I98" s="114">
        <v>100</v>
      </c>
      <c r="J98" s="15">
        <f t="shared" si="15"/>
        <v>0</v>
      </c>
      <c r="K98" s="170">
        <f t="shared" si="19"/>
        <v>100</v>
      </c>
    </row>
    <row r="99" spans="1:18" ht="15" thickBot="1">
      <c r="A99" s="326"/>
      <c r="B99" s="106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I99">
        <v>100</v>
      </c>
      <c r="J99" s="15">
        <f t="shared" si="15"/>
        <v>0</v>
      </c>
      <c r="K99" s="171">
        <f t="shared" si="19"/>
        <v>100</v>
      </c>
    </row>
    <row r="100" spans="1:18">
      <c r="A100" s="325" t="s">
        <v>11</v>
      </c>
      <c r="B100" s="104">
        <v>44</v>
      </c>
      <c r="C100" s="5">
        <v>43402</v>
      </c>
      <c r="D100" s="2">
        <v>43408</v>
      </c>
      <c r="E100" s="108">
        <f t="shared" si="16"/>
        <v>2158.5920687826397</v>
      </c>
      <c r="F100" s="108">
        <f t="shared" si="17"/>
        <v>853.77527968245283</v>
      </c>
      <c r="G100" s="108">
        <f t="shared" si="18"/>
        <v>269.58257204433238</v>
      </c>
      <c r="H100" s="109"/>
      <c r="I100" s="109">
        <v>100</v>
      </c>
      <c r="J100" s="111">
        <f t="shared" si="15"/>
        <v>0</v>
      </c>
      <c r="K100" s="170">
        <f t="shared" si="19"/>
        <v>100</v>
      </c>
      <c r="L100" s="109"/>
      <c r="M100" s="109"/>
      <c r="N100" s="109"/>
      <c r="O100" s="109"/>
      <c r="P100" s="109"/>
      <c r="Q100" s="109"/>
      <c r="R100" s="99"/>
    </row>
    <row r="101" spans="1:18">
      <c r="A101" s="326"/>
      <c r="B101" s="102">
        <v>45</v>
      </c>
      <c r="C101" s="6">
        <v>43409</v>
      </c>
      <c r="D101" s="3">
        <v>43415</v>
      </c>
      <c r="E101" s="112">
        <f t="shared" si="16"/>
        <v>2244.9357515339452</v>
      </c>
      <c r="F101" s="112">
        <f t="shared" si="17"/>
        <v>879.38853807292639</v>
      </c>
      <c r="G101" s="112">
        <f t="shared" si="18"/>
        <v>277.67004920566234</v>
      </c>
      <c r="H101" s="113"/>
      <c r="I101" s="113">
        <v>100</v>
      </c>
      <c r="J101" s="115">
        <f t="shared" si="15"/>
        <v>0</v>
      </c>
      <c r="K101" s="170">
        <f t="shared" si="19"/>
        <v>100</v>
      </c>
      <c r="L101" s="113"/>
      <c r="M101" s="113"/>
      <c r="N101" s="113"/>
      <c r="O101" s="113"/>
      <c r="P101" s="113"/>
      <c r="Q101" s="113"/>
    </row>
    <row r="102" spans="1:18">
      <c r="A102" s="326"/>
      <c r="B102" s="102">
        <v>46</v>
      </c>
      <c r="C102" s="6">
        <v>43416</v>
      </c>
      <c r="D102" s="3">
        <v>43422</v>
      </c>
      <c r="E102" s="112">
        <f t="shared" si="16"/>
        <v>2334.733181595303</v>
      </c>
      <c r="F102" s="112">
        <f t="shared" si="17"/>
        <v>905.7701942151142</v>
      </c>
      <c r="G102" s="112">
        <f t="shared" si="18"/>
        <v>286.00015068183222</v>
      </c>
      <c r="H102" s="113"/>
      <c r="I102" s="113">
        <v>100</v>
      </c>
      <c r="J102" s="115">
        <f t="shared" si="15"/>
        <v>0</v>
      </c>
      <c r="K102" s="170">
        <f t="shared" si="19"/>
        <v>100</v>
      </c>
      <c r="L102" s="113"/>
      <c r="M102" s="113"/>
      <c r="N102" s="113"/>
      <c r="O102" s="113"/>
      <c r="P102" s="113"/>
      <c r="Q102" s="113"/>
    </row>
    <row r="103" spans="1:18" ht="15" thickBot="1">
      <c r="A103" s="327"/>
      <c r="B103" s="105">
        <v>47</v>
      </c>
      <c r="C103" s="7">
        <v>43423</v>
      </c>
      <c r="D103" s="4">
        <v>43429</v>
      </c>
      <c r="E103" s="117">
        <f t="shared" si="16"/>
        <v>2428.122508859115</v>
      </c>
      <c r="F103" s="117">
        <f t="shared" si="17"/>
        <v>932.94330004156768</v>
      </c>
      <c r="G103" s="117">
        <f t="shared" si="18"/>
        <v>294.58015520228719</v>
      </c>
      <c r="H103" s="118"/>
      <c r="I103" s="118">
        <v>100</v>
      </c>
      <c r="J103" s="120">
        <f t="shared" si="15"/>
        <v>0</v>
      </c>
      <c r="K103" s="171">
        <f t="shared" si="19"/>
        <v>100</v>
      </c>
      <c r="L103" s="118"/>
      <c r="M103" s="118"/>
      <c r="N103" s="118"/>
      <c r="O103" s="118"/>
      <c r="P103" s="118"/>
      <c r="Q103" s="118"/>
      <c r="R103" s="122"/>
    </row>
    <row r="104" spans="1:18">
      <c r="A104" s="325" t="s">
        <v>12</v>
      </c>
      <c r="B104" s="104">
        <v>48</v>
      </c>
      <c r="C104" s="5">
        <v>43430</v>
      </c>
      <c r="D104" s="2">
        <v>43436</v>
      </c>
      <c r="E104" s="108">
        <f t="shared" si="16"/>
        <v>2525.2474092134798</v>
      </c>
      <c r="F104" s="108">
        <f t="shared" si="17"/>
        <v>960.9315990428147</v>
      </c>
      <c r="G104" s="108">
        <f t="shared" si="18"/>
        <v>303.41755985835579</v>
      </c>
      <c r="H104" s="109"/>
      <c r="I104" s="109">
        <v>100</v>
      </c>
      <c r="J104" s="111">
        <f t="shared" si="15"/>
        <v>0</v>
      </c>
      <c r="K104" s="170">
        <f t="shared" si="19"/>
        <v>100</v>
      </c>
      <c r="L104" s="109"/>
      <c r="M104" s="109"/>
      <c r="N104" s="109"/>
      <c r="O104" s="109"/>
      <c r="P104" s="109"/>
      <c r="Q104" s="109"/>
      <c r="R104" s="99"/>
    </row>
    <row r="105" spans="1:18">
      <c r="A105" s="326"/>
      <c r="B105" s="102">
        <v>49</v>
      </c>
      <c r="C105" s="6">
        <v>43437</v>
      </c>
      <c r="D105" s="3">
        <v>43443</v>
      </c>
      <c r="E105" s="112">
        <f t="shared" si="16"/>
        <v>2626.2573055820189</v>
      </c>
      <c r="F105" s="112">
        <f t="shared" si="17"/>
        <v>989.75954701409921</v>
      </c>
      <c r="G105" s="112">
        <f t="shared" si="18"/>
        <v>312.52008665410648</v>
      </c>
      <c r="H105" s="113"/>
      <c r="I105" s="113">
        <v>100</v>
      </c>
      <c r="J105" s="115">
        <f t="shared" si="15"/>
        <v>0</v>
      </c>
      <c r="K105" s="170">
        <f t="shared" si="19"/>
        <v>100</v>
      </c>
      <c r="L105" s="113"/>
      <c r="M105" s="113"/>
      <c r="N105" s="113"/>
      <c r="O105" s="113"/>
      <c r="P105" s="113"/>
      <c r="Q105" s="113"/>
    </row>
    <row r="106" spans="1:18">
      <c r="A106" s="326"/>
      <c r="B106" s="102">
        <v>50</v>
      </c>
      <c r="C106" s="6">
        <v>43444</v>
      </c>
      <c r="D106" s="3">
        <v>43450</v>
      </c>
      <c r="E106" s="112">
        <f t="shared" si="16"/>
        <v>2731.3075978052998</v>
      </c>
      <c r="F106" s="112">
        <f t="shared" si="17"/>
        <v>1019.4523334245222</v>
      </c>
      <c r="G106" s="112">
        <f t="shared" si="18"/>
        <v>321.8956892537297</v>
      </c>
      <c r="H106" s="113"/>
      <c r="I106" s="114">
        <v>100</v>
      </c>
      <c r="J106" s="115">
        <f t="shared" si="15"/>
        <v>0</v>
      </c>
      <c r="K106" s="170">
        <f t="shared" si="19"/>
        <v>100</v>
      </c>
      <c r="L106" s="113"/>
      <c r="M106" s="113"/>
      <c r="N106" s="113"/>
      <c r="O106" s="113"/>
      <c r="P106" s="113"/>
      <c r="Q106" s="113"/>
    </row>
    <row r="107" spans="1:18">
      <c r="A107" s="326"/>
      <c r="B107" s="102">
        <v>51</v>
      </c>
      <c r="C107" s="6">
        <v>43451</v>
      </c>
      <c r="D107" s="3">
        <v>43457</v>
      </c>
      <c r="E107" s="112">
        <f t="shared" si="16"/>
        <v>2840.5599017175118</v>
      </c>
      <c r="F107" s="112">
        <f t="shared" si="17"/>
        <v>1050.0359034272578</v>
      </c>
      <c r="G107" s="112">
        <f t="shared" si="18"/>
        <v>331.55255993134159</v>
      </c>
      <c r="H107" s="113"/>
      <c r="I107" s="114">
        <v>100</v>
      </c>
      <c r="J107" s="115">
        <f t="shared" si="15"/>
        <v>0</v>
      </c>
      <c r="K107" s="170">
        <f t="shared" si="19"/>
        <v>100</v>
      </c>
      <c r="L107" s="113"/>
      <c r="M107" s="113"/>
      <c r="N107" s="113"/>
      <c r="O107" s="113"/>
      <c r="P107" s="113"/>
      <c r="Q107" s="113"/>
    </row>
    <row r="108" spans="1:18" ht="15" thickBot="1">
      <c r="A108" s="327"/>
      <c r="B108" s="105">
        <v>52</v>
      </c>
      <c r="C108" s="7">
        <v>43458</v>
      </c>
      <c r="D108" s="4">
        <v>43464</v>
      </c>
      <c r="E108" s="127">
        <f t="shared" si="16"/>
        <v>2954.1822977862125</v>
      </c>
      <c r="F108" s="127">
        <f t="shared" si="17"/>
        <v>1081.5369805300757</v>
      </c>
      <c r="G108" s="127">
        <f t="shared" si="18"/>
        <v>341.49913672928187</v>
      </c>
      <c r="H108" s="118"/>
      <c r="I108" s="118">
        <v>100</v>
      </c>
      <c r="J108" s="120">
        <f t="shared" si="15"/>
        <v>0</v>
      </c>
      <c r="K108" s="171">
        <f t="shared" si="19"/>
        <v>100</v>
      </c>
      <c r="L108" s="118"/>
      <c r="M108" s="118"/>
      <c r="N108" s="118"/>
      <c r="O108" s="118"/>
      <c r="P108" s="118"/>
      <c r="Q108" s="118"/>
      <c r="R108" s="122"/>
    </row>
    <row r="109" spans="1:18">
      <c r="A109" s="325" t="s">
        <v>1</v>
      </c>
      <c r="B109" s="103">
        <v>1</v>
      </c>
      <c r="C109" s="6">
        <v>43465</v>
      </c>
      <c r="D109" s="3">
        <v>43471</v>
      </c>
      <c r="I109" s="114">
        <v>100</v>
      </c>
    </row>
    <row r="110" spans="1:18">
      <c r="A110" s="326"/>
      <c r="B110" s="102">
        <v>2</v>
      </c>
      <c r="C110" s="6">
        <v>43472</v>
      </c>
      <c r="D110" s="3">
        <v>43478</v>
      </c>
      <c r="I110" s="114">
        <v>100</v>
      </c>
    </row>
    <row r="111" spans="1:18">
      <c r="A111" s="326"/>
      <c r="B111" s="102">
        <v>3</v>
      </c>
      <c r="C111" s="6">
        <v>43479</v>
      </c>
      <c r="D111" s="3">
        <v>43485</v>
      </c>
      <c r="I111" s="114">
        <v>100</v>
      </c>
    </row>
    <row r="112" spans="1:18">
      <c r="A112" s="326"/>
      <c r="B112" s="102">
        <v>4</v>
      </c>
      <c r="C112" s="6">
        <v>43486</v>
      </c>
      <c r="D112" s="3">
        <v>43492</v>
      </c>
      <c r="I112" s="114">
        <v>100</v>
      </c>
    </row>
    <row r="113" spans="1:9" ht="15" thickBot="1">
      <c r="A113" s="327"/>
      <c r="B113" s="102">
        <v>5</v>
      </c>
      <c r="C113" s="6">
        <v>43493</v>
      </c>
      <c r="D113" s="3">
        <v>43499</v>
      </c>
      <c r="I113" s="114">
        <v>100</v>
      </c>
    </row>
    <row r="114" spans="1:9">
      <c r="A114" s="325" t="s">
        <v>2</v>
      </c>
      <c r="B114" s="102">
        <v>6</v>
      </c>
      <c r="C114" s="6">
        <v>43500</v>
      </c>
      <c r="D114" s="3">
        <v>43506</v>
      </c>
      <c r="I114" s="114">
        <v>100</v>
      </c>
    </row>
    <row r="115" spans="1:9">
      <c r="A115" s="326"/>
      <c r="B115" s="102">
        <v>7</v>
      </c>
      <c r="C115" s="6">
        <v>43507</v>
      </c>
      <c r="D115" s="3">
        <v>43513</v>
      </c>
      <c r="I115" s="114">
        <v>100</v>
      </c>
    </row>
    <row r="116" spans="1:9">
      <c r="A116" s="326"/>
      <c r="B116" s="102">
        <v>8</v>
      </c>
      <c r="C116" s="6">
        <v>43514</v>
      </c>
      <c r="D116" s="3">
        <v>43520</v>
      </c>
      <c r="I116" s="114">
        <v>100</v>
      </c>
    </row>
    <row r="117" spans="1:9" ht="15" thickBot="1">
      <c r="A117" s="327"/>
      <c r="B117" s="102">
        <v>9</v>
      </c>
      <c r="C117" s="6">
        <v>43521</v>
      </c>
      <c r="D117" s="3">
        <v>43527</v>
      </c>
      <c r="I117" s="114">
        <v>100</v>
      </c>
    </row>
    <row r="118" spans="1:9">
      <c r="A118" s="325" t="s">
        <v>3</v>
      </c>
      <c r="B118" s="102">
        <v>10</v>
      </c>
      <c r="C118" s="6">
        <v>43528</v>
      </c>
      <c r="D118" s="3">
        <v>43534</v>
      </c>
      <c r="I118" s="114">
        <v>100</v>
      </c>
    </row>
    <row r="119" spans="1:9">
      <c r="A119" s="326"/>
      <c r="B119" s="102">
        <v>11</v>
      </c>
      <c r="C119" s="6">
        <v>43535</v>
      </c>
      <c r="D119" s="3">
        <v>43541</v>
      </c>
      <c r="I119" s="114">
        <v>100</v>
      </c>
    </row>
    <row r="120" spans="1:9">
      <c r="A120" s="326"/>
      <c r="B120" s="102">
        <v>12</v>
      </c>
      <c r="C120" s="6">
        <v>43542</v>
      </c>
      <c r="D120" s="3">
        <v>43548</v>
      </c>
      <c r="I120" s="114">
        <v>100</v>
      </c>
    </row>
    <row r="121" spans="1:9" ht="15" thickBot="1">
      <c r="A121" s="327"/>
      <c r="B121" s="102">
        <v>13</v>
      </c>
      <c r="C121" s="6">
        <v>43549</v>
      </c>
      <c r="D121" s="3">
        <v>43555</v>
      </c>
      <c r="I121" s="114">
        <v>100</v>
      </c>
    </row>
    <row r="122" spans="1:9">
      <c r="A122" s="322" t="s">
        <v>4</v>
      </c>
      <c r="B122" s="277">
        <v>14</v>
      </c>
      <c r="C122" s="6">
        <v>43556</v>
      </c>
      <c r="D122" s="3">
        <v>43562</v>
      </c>
      <c r="I122" s="114">
        <v>100</v>
      </c>
    </row>
    <row r="123" spans="1:9">
      <c r="A123" s="323"/>
      <c r="B123" s="277">
        <v>15</v>
      </c>
      <c r="C123" s="6">
        <v>43563</v>
      </c>
      <c r="D123" s="3">
        <v>43569</v>
      </c>
      <c r="I123" s="114">
        <v>100</v>
      </c>
    </row>
    <row r="124" spans="1:9">
      <c r="A124" s="323"/>
      <c r="B124" s="277">
        <v>16</v>
      </c>
      <c r="C124" s="6">
        <v>43570</v>
      </c>
      <c r="D124" s="3">
        <v>43576</v>
      </c>
      <c r="I124" s="114">
        <v>100</v>
      </c>
    </row>
    <row r="125" spans="1:9">
      <c r="A125" s="323"/>
      <c r="B125" s="277">
        <v>17</v>
      </c>
      <c r="C125" s="6">
        <v>43577</v>
      </c>
      <c r="D125" s="3">
        <v>43583</v>
      </c>
      <c r="I125" s="114">
        <v>100</v>
      </c>
    </row>
    <row r="126" spans="1:9" ht="15" thickBot="1">
      <c r="A126" s="324"/>
      <c r="B126" s="277">
        <v>18</v>
      </c>
      <c r="C126" s="6">
        <v>43584</v>
      </c>
      <c r="D126" s="3">
        <v>43590</v>
      </c>
      <c r="I126" s="114">
        <v>100</v>
      </c>
    </row>
    <row r="127" spans="1:9">
      <c r="A127" s="325" t="s">
        <v>5</v>
      </c>
      <c r="B127" s="102">
        <v>19</v>
      </c>
      <c r="C127" s="6">
        <v>43591</v>
      </c>
      <c r="D127" s="3">
        <v>43597</v>
      </c>
    </row>
    <row r="128" spans="1:9">
      <c r="A128" s="326"/>
      <c r="B128" s="102">
        <v>20</v>
      </c>
      <c r="C128" s="6">
        <v>43598</v>
      </c>
      <c r="D128" s="3">
        <v>43604</v>
      </c>
    </row>
    <row r="129" spans="1:18">
      <c r="A129" s="326"/>
      <c r="B129" s="102">
        <v>21</v>
      </c>
      <c r="C129" s="6">
        <v>43605</v>
      </c>
      <c r="D129" s="3">
        <v>43611</v>
      </c>
    </row>
    <row r="130" spans="1:18" ht="15" thickBot="1">
      <c r="A130" s="327"/>
      <c r="B130" s="102">
        <v>22</v>
      </c>
      <c r="C130" s="6">
        <v>43612</v>
      </c>
      <c r="D130" s="3">
        <v>43618</v>
      </c>
    </row>
    <row r="131" spans="1:18">
      <c r="B131" s="102">
        <v>23</v>
      </c>
      <c r="C131" s="6">
        <v>43619</v>
      </c>
      <c r="D131" s="3">
        <v>43625</v>
      </c>
    </row>
    <row r="132" spans="1:18">
      <c r="B132" s="102">
        <v>24</v>
      </c>
      <c r="C132" s="6">
        <v>43626</v>
      </c>
      <c r="D132" s="3">
        <v>43632</v>
      </c>
    </row>
    <row r="133" spans="1:18">
      <c r="B133" s="102">
        <v>25</v>
      </c>
      <c r="C133" s="6">
        <v>43633</v>
      </c>
      <c r="D133" s="3">
        <v>43639</v>
      </c>
    </row>
    <row r="134" spans="1:18">
      <c r="B134" s="102">
        <v>26</v>
      </c>
      <c r="C134" s="6">
        <v>43640</v>
      </c>
      <c r="D134" s="3">
        <v>43646</v>
      </c>
    </row>
    <row r="135" spans="1:18">
      <c r="B135" s="102">
        <v>27</v>
      </c>
      <c r="C135" s="6">
        <v>43647</v>
      </c>
      <c r="D135" s="3">
        <v>43653</v>
      </c>
    </row>
    <row r="136" spans="1:18">
      <c r="B136" s="102">
        <v>28</v>
      </c>
      <c r="C136" s="6">
        <v>43654</v>
      </c>
      <c r="D136" s="3">
        <v>43660</v>
      </c>
    </row>
    <row r="137" spans="1:18">
      <c r="B137" s="102">
        <v>29</v>
      </c>
      <c r="C137" s="6">
        <v>43661</v>
      </c>
      <c r="D137" s="3">
        <v>43667</v>
      </c>
    </row>
    <row r="138" spans="1:18">
      <c r="B138" s="102">
        <v>30</v>
      </c>
      <c r="C138" s="6">
        <v>43668</v>
      </c>
      <c r="D138" s="3">
        <v>43674</v>
      </c>
    </row>
    <row r="139" spans="1:18">
      <c r="B139" s="102">
        <v>31</v>
      </c>
      <c r="C139" s="6">
        <v>43675</v>
      </c>
      <c r="D139" s="3">
        <v>43681</v>
      </c>
    </row>
    <row r="140" spans="1:18">
      <c r="B140" s="102">
        <v>32</v>
      </c>
      <c r="C140" s="6">
        <v>43682</v>
      </c>
      <c r="D140" s="3">
        <v>43688</v>
      </c>
    </row>
    <row r="141" spans="1:18">
      <c r="B141" s="102">
        <v>33</v>
      </c>
      <c r="C141" s="6">
        <v>43689</v>
      </c>
      <c r="D141" s="3">
        <v>43695</v>
      </c>
    </row>
    <row r="142" spans="1:18" ht="15" thickBot="1">
      <c r="B142" s="106">
        <v>34</v>
      </c>
      <c r="C142" s="6">
        <v>43696</v>
      </c>
      <c r="D142" s="3">
        <v>43702</v>
      </c>
    </row>
    <row r="143" spans="1:18">
      <c r="A143" s="129"/>
      <c r="B143" s="104">
        <v>35</v>
      </c>
      <c r="C143" s="5">
        <v>43703</v>
      </c>
      <c r="D143" s="2">
        <v>43709</v>
      </c>
      <c r="E143" s="109"/>
      <c r="F143" s="109"/>
      <c r="G143" s="109"/>
      <c r="H143" s="109"/>
      <c r="I143" s="109"/>
      <c r="J143" s="130"/>
      <c r="K143" s="169"/>
      <c r="L143" s="109"/>
      <c r="M143" s="109"/>
      <c r="N143" s="109"/>
      <c r="O143" s="109"/>
      <c r="P143" s="109"/>
      <c r="Q143" s="109"/>
      <c r="R143" s="99"/>
    </row>
    <row r="144" spans="1:18">
      <c r="A144" s="131"/>
      <c r="B144" s="102">
        <v>36</v>
      </c>
      <c r="C144" s="6">
        <v>43710</v>
      </c>
      <c r="D144" s="3">
        <v>43716</v>
      </c>
      <c r="E144" s="113"/>
      <c r="F144" s="113"/>
      <c r="G144" s="113"/>
      <c r="H144" s="113"/>
      <c r="I144" s="113"/>
      <c r="J144" s="132"/>
      <c r="K144" s="170"/>
      <c r="L144" s="113"/>
      <c r="M144" s="113"/>
      <c r="N144" s="113"/>
      <c r="O144" s="113"/>
      <c r="P144" s="113"/>
      <c r="Q144" s="113"/>
    </row>
    <row r="145" spans="1:18">
      <c r="A145" s="131"/>
      <c r="B145" s="102">
        <v>37</v>
      </c>
      <c r="C145" s="6">
        <v>43717</v>
      </c>
      <c r="D145" s="3">
        <v>43723</v>
      </c>
      <c r="E145" s="113"/>
      <c r="F145" s="113"/>
      <c r="G145" s="113"/>
      <c r="H145" s="113"/>
      <c r="I145" s="113"/>
      <c r="J145" s="132"/>
      <c r="K145" s="170"/>
      <c r="L145" s="113"/>
      <c r="M145" s="113"/>
      <c r="N145" s="113"/>
      <c r="O145" s="113"/>
      <c r="P145" s="113"/>
      <c r="Q145" s="113"/>
    </row>
    <row r="146" spans="1:18">
      <c r="A146" s="131"/>
      <c r="B146" s="102">
        <v>38</v>
      </c>
      <c r="C146" s="6">
        <v>43724</v>
      </c>
      <c r="D146" s="3">
        <v>43730</v>
      </c>
      <c r="E146" s="113"/>
      <c r="F146" s="113"/>
      <c r="G146" s="113"/>
      <c r="H146" s="113"/>
      <c r="I146" s="113"/>
      <c r="J146" s="132"/>
      <c r="K146" s="170"/>
      <c r="L146" s="113"/>
      <c r="M146" s="113"/>
      <c r="N146" s="113"/>
      <c r="O146" s="113"/>
      <c r="P146" s="113"/>
      <c r="Q146" s="113"/>
    </row>
    <row r="147" spans="1:18" ht="15" thickBot="1">
      <c r="A147" s="133"/>
      <c r="B147" s="105">
        <v>39</v>
      </c>
      <c r="C147" s="7">
        <v>43731</v>
      </c>
      <c r="D147" s="4">
        <v>43737</v>
      </c>
      <c r="E147" s="118"/>
      <c r="F147" s="118"/>
      <c r="G147" s="118"/>
      <c r="H147" s="118"/>
      <c r="I147" s="118"/>
      <c r="J147" s="134"/>
      <c r="K147" s="171"/>
      <c r="L147" s="118"/>
      <c r="M147" s="118"/>
      <c r="N147" s="118"/>
      <c r="O147" s="118"/>
      <c r="P147" s="118"/>
      <c r="Q147" s="118"/>
      <c r="R147" s="122"/>
    </row>
    <row r="148" spans="1:18">
      <c r="B148" s="103">
        <v>40</v>
      </c>
      <c r="C148" s="6">
        <v>43738</v>
      </c>
      <c r="D148" s="3">
        <v>43744</v>
      </c>
    </row>
    <row r="149" spans="1:18">
      <c r="B149" s="102">
        <v>41</v>
      </c>
      <c r="C149" s="6">
        <v>43745</v>
      </c>
      <c r="D149" s="3">
        <v>43751</v>
      </c>
    </row>
    <row r="150" spans="1:18">
      <c r="B150" s="102">
        <v>42</v>
      </c>
      <c r="C150" s="6">
        <v>43752</v>
      </c>
      <c r="D150" s="3">
        <v>43758</v>
      </c>
    </row>
    <row r="151" spans="1:18" ht="15" thickBot="1">
      <c r="B151" s="106">
        <v>43</v>
      </c>
      <c r="C151" s="6">
        <v>43759</v>
      </c>
      <c r="D151" s="3">
        <v>43765</v>
      </c>
    </row>
    <row r="152" spans="1:18">
      <c r="A152" s="129"/>
      <c r="B152" s="104">
        <v>44</v>
      </c>
      <c r="C152" s="5">
        <v>43766</v>
      </c>
      <c r="D152" s="2">
        <v>43772</v>
      </c>
      <c r="E152" s="109"/>
      <c r="F152" s="109"/>
      <c r="G152" s="109"/>
      <c r="H152" s="109"/>
      <c r="I152" s="109"/>
      <c r="J152" s="130"/>
      <c r="K152" s="169"/>
      <c r="L152" s="109"/>
      <c r="M152" s="109"/>
      <c r="N152" s="109"/>
      <c r="O152" s="109"/>
      <c r="P152" s="109"/>
      <c r="Q152" s="109"/>
      <c r="R152" s="99"/>
    </row>
    <row r="153" spans="1:18">
      <c r="A153" s="131"/>
      <c r="B153" s="102">
        <v>45</v>
      </c>
      <c r="C153" s="6">
        <v>43773</v>
      </c>
      <c r="D153" s="3">
        <v>43779</v>
      </c>
      <c r="E153" s="113"/>
      <c r="F153" s="113"/>
      <c r="G153" s="113"/>
      <c r="H153" s="113"/>
      <c r="I153" s="113"/>
      <c r="J153" s="132"/>
      <c r="K153" s="170"/>
      <c r="L153" s="113"/>
      <c r="M153" s="113"/>
      <c r="N153" s="113"/>
      <c r="O153" s="113"/>
      <c r="P153" s="113"/>
      <c r="Q153" s="113"/>
    </row>
    <row r="154" spans="1:18">
      <c r="A154" s="131"/>
      <c r="B154" s="102">
        <v>46</v>
      </c>
      <c r="C154" s="6">
        <v>43780</v>
      </c>
      <c r="D154" s="3">
        <v>43786</v>
      </c>
      <c r="E154" s="113"/>
      <c r="F154" s="113"/>
      <c r="G154" s="113"/>
      <c r="H154" s="113"/>
      <c r="I154" s="113"/>
      <c r="J154" s="132"/>
      <c r="K154" s="170"/>
      <c r="L154" s="113"/>
      <c r="M154" s="113"/>
      <c r="N154" s="113"/>
      <c r="O154" s="113"/>
      <c r="P154" s="113"/>
      <c r="Q154" s="113"/>
    </row>
    <row r="155" spans="1:18" ht="15" thickBot="1">
      <c r="A155" s="133"/>
      <c r="B155" s="105">
        <v>47</v>
      </c>
      <c r="C155" s="7">
        <v>43787</v>
      </c>
      <c r="D155" s="4">
        <v>43793</v>
      </c>
      <c r="E155" s="118"/>
      <c r="F155" s="118"/>
      <c r="G155" s="118"/>
      <c r="H155" s="118"/>
      <c r="I155" s="118"/>
      <c r="J155" s="134"/>
      <c r="K155" s="171"/>
      <c r="L155" s="118"/>
      <c r="M155" s="118"/>
      <c r="N155" s="118"/>
      <c r="O155" s="118"/>
      <c r="P155" s="118"/>
      <c r="Q155" s="118"/>
      <c r="R155" s="122"/>
    </row>
    <row r="156" spans="1:18">
      <c r="B156" s="103">
        <v>48</v>
      </c>
      <c r="C156" s="6">
        <v>43794</v>
      </c>
      <c r="D156" s="3">
        <v>43800</v>
      </c>
    </row>
    <row r="157" spans="1:18">
      <c r="B157" s="102">
        <v>49</v>
      </c>
      <c r="C157" s="6">
        <v>43801</v>
      </c>
      <c r="D157" s="3">
        <v>43807</v>
      </c>
    </row>
    <row r="158" spans="1:18">
      <c r="B158" s="102">
        <v>50</v>
      </c>
      <c r="C158" s="6">
        <v>43808</v>
      </c>
      <c r="D158" s="3">
        <v>43814</v>
      </c>
    </row>
    <row r="159" spans="1:18">
      <c r="B159" s="102">
        <v>51</v>
      </c>
      <c r="C159" s="6">
        <v>43815</v>
      </c>
      <c r="D159" s="3">
        <v>43821</v>
      </c>
    </row>
    <row r="160" spans="1:18" ht="15" thickBot="1">
      <c r="B160" s="106">
        <v>52</v>
      </c>
      <c r="C160" s="6">
        <v>43822</v>
      </c>
      <c r="D160" s="3">
        <v>43828</v>
      </c>
    </row>
    <row r="161" spans="1:18">
      <c r="A161" s="129"/>
      <c r="B161" s="104">
        <v>1</v>
      </c>
      <c r="C161" s="5">
        <v>43829</v>
      </c>
      <c r="D161" s="2">
        <v>43835</v>
      </c>
      <c r="E161" s="109"/>
      <c r="F161" s="109"/>
      <c r="G161" s="109"/>
      <c r="H161" s="109"/>
      <c r="I161" s="109"/>
      <c r="J161" s="130"/>
      <c r="K161" s="169"/>
      <c r="L161" s="109"/>
      <c r="M161" s="109"/>
      <c r="N161" s="109"/>
      <c r="O161" s="109"/>
      <c r="P161" s="109"/>
      <c r="Q161" s="109"/>
      <c r="R161" s="99"/>
    </row>
    <row r="162" spans="1:18">
      <c r="A162" s="131"/>
      <c r="B162" s="102">
        <v>2</v>
      </c>
      <c r="C162" s="6">
        <v>43836</v>
      </c>
      <c r="D162" s="3">
        <v>43842</v>
      </c>
      <c r="E162" s="113"/>
      <c r="F162" s="113"/>
      <c r="G162" s="113"/>
      <c r="H162" s="113"/>
      <c r="I162" s="113"/>
      <c r="J162" s="132"/>
      <c r="K162" s="170"/>
      <c r="L162" s="113"/>
      <c r="M162" s="113"/>
      <c r="N162" s="113"/>
      <c r="O162" s="113"/>
      <c r="P162" s="113"/>
      <c r="Q162" s="113"/>
    </row>
    <row r="163" spans="1:18">
      <c r="A163" s="131"/>
      <c r="B163" s="102">
        <v>3</v>
      </c>
      <c r="C163" s="6">
        <v>43843</v>
      </c>
      <c r="D163" s="3">
        <v>43849</v>
      </c>
      <c r="E163" s="113"/>
      <c r="F163" s="113"/>
      <c r="G163" s="113"/>
      <c r="H163" s="113"/>
      <c r="I163" s="113"/>
      <c r="J163" s="132"/>
      <c r="K163" s="170"/>
      <c r="L163" s="113"/>
      <c r="M163" s="113"/>
      <c r="N163" s="113"/>
      <c r="O163" s="113"/>
      <c r="P163" s="113"/>
      <c r="Q163" s="113"/>
    </row>
    <row r="164" spans="1:18" ht="15" thickBot="1">
      <c r="A164" s="133"/>
      <c r="B164" s="105">
        <v>4</v>
      </c>
      <c r="C164" s="7">
        <v>43850</v>
      </c>
      <c r="D164" s="4">
        <v>43856</v>
      </c>
      <c r="E164" s="118"/>
      <c r="F164" s="118"/>
      <c r="G164" s="118"/>
      <c r="H164" s="118"/>
      <c r="I164" s="118"/>
      <c r="J164" s="134"/>
      <c r="K164" s="171"/>
      <c r="L164" s="118"/>
      <c r="M164" s="118"/>
      <c r="N164" s="118"/>
      <c r="O164" s="118"/>
      <c r="P164" s="118"/>
      <c r="Q164" s="118"/>
      <c r="R164" s="122"/>
    </row>
    <row r="165" spans="1:18">
      <c r="B165" s="103">
        <v>5</v>
      </c>
      <c r="C165" s="6">
        <v>43857</v>
      </c>
      <c r="D165" s="3">
        <v>43863</v>
      </c>
    </row>
    <row r="166" spans="1:18">
      <c r="B166" s="102">
        <v>6</v>
      </c>
      <c r="C166" s="6">
        <v>43864</v>
      </c>
      <c r="D166" s="3">
        <v>43870</v>
      </c>
    </row>
    <row r="167" spans="1:18">
      <c r="B167" s="102">
        <v>7</v>
      </c>
      <c r="C167" s="6">
        <v>43871</v>
      </c>
      <c r="D167" s="3">
        <v>43877</v>
      </c>
    </row>
    <row r="168" spans="1:18" ht="15" thickBot="1">
      <c r="B168" s="106">
        <v>8</v>
      </c>
      <c r="C168" s="6">
        <v>43878</v>
      </c>
      <c r="D168" s="3">
        <v>43884</v>
      </c>
    </row>
    <row r="169" spans="1:18">
      <c r="A169" s="129"/>
      <c r="B169" s="104">
        <v>9</v>
      </c>
      <c r="C169" s="5">
        <v>43885</v>
      </c>
      <c r="D169" s="2">
        <v>43891</v>
      </c>
      <c r="E169" s="109"/>
      <c r="F169" s="109"/>
      <c r="G169" s="109"/>
      <c r="H169" s="109"/>
      <c r="I169" s="109"/>
      <c r="J169" s="130"/>
      <c r="K169" s="169"/>
      <c r="L169" s="109"/>
      <c r="M169" s="109"/>
      <c r="N169" s="109"/>
      <c r="O169" s="109"/>
      <c r="P169" s="109"/>
      <c r="Q169" s="109"/>
      <c r="R169" s="99"/>
    </row>
    <row r="170" spans="1:18">
      <c r="A170" s="131"/>
      <c r="B170" s="102">
        <v>10</v>
      </c>
      <c r="C170" s="6">
        <v>43892</v>
      </c>
      <c r="D170" s="3">
        <v>43898</v>
      </c>
      <c r="E170" s="113"/>
      <c r="F170" s="113"/>
      <c r="G170" s="113"/>
      <c r="H170" s="113"/>
      <c r="I170" s="113"/>
      <c r="J170" s="132"/>
      <c r="K170" s="170"/>
      <c r="L170" s="113"/>
      <c r="M170" s="113"/>
      <c r="N170" s="113"/>
      <c r="O170" s="113"/>
      <c r="P170" s="113"/>
      <c r="Q170" s="113"/>
    </row>
    <row r="171" spans="1:18">
      <c r="A171" s="131"/>
      <c r="B171" s="102">
        <v>11</v>
      </c>
      <c r="C171" s="6">
        <v>43899</v>
      </c>
      <c r="D171" s="3">
        <v>43905</v>
      </c>
      <c r="E171" s="113"/>
      <c r="F171" s="113"/>
      <c r="G171" s="113"/>
      <c r="H171" s="113"/>
      <c r="I171" s="113"/>
      <c r="J171" s="132"/>
      <c r="K171" s="170"/>
      <c r="L171" s="113"/>
      <c r="M171" s="113"/>
      <c r="N171" s="113"/>
      <c r="O171" s="113"/>
      <c r="P171" s="113"/>
      <c r="Q171" s="113"/>
    </row>
    <row r="172" spans="1:18">
      <c r="A172" s="131"/>
      <c r="B172" s="102">
        <v>12</v>
      </c>
      <c r="C172" s="6">
        <v>43906</v>
      </c>
      <c r="D172" s="3">
        <v>43912</v>
      </c>
      <c r="E172" s="113"/>
      <c r="F172" s="113"/>
      <c r="G172" s="113"/>
      <c r="H172" s="113"/>
      <c r="I172" s="113"/>
      <c r="J172" s="132"/>
      <c r="K172" s="170"/>
      <c r="L172" s="113"/>
      <c r="M172" s="113"/>
      <c r="N172" s="113"/>
      <c r="O172" s="113"/>
      <c r="P172" s="113"/>
      <c r="Q172" s="113"/>
    </row>
    <row r="173" spans="1:18" ht="15" thickBot="1">
      <c r="A173" s="133"/>
      <c r="B173" s="105">
        <v>13</v>
      </c>
      <c r="C173" s="7">
        <v>43913</v>
      </c>
      <c r="D173" s="4">
        <v>43919</v>
      </c>
      <c r="E173" s="118"/>
      <c r="F173" s="118"/>
      <c r="G173" s="118"/>
      <c r="H173" s="118"/>
      <c r="I173" s="118"/>
      <c r="J173" s="134"/>
      <c r="K173" s="171"/>
      <c r="L173" s="118"/>
      <c r="M173" s="118"/>
      <c r="N173" s="118"/>
      <c r="O173" s="118"/>
      <c r="P173" s="118"/>
      <c r="Q173" s="118"/>
      <c r="R173" s="122"/>
    </row>
    <row r="174" spans="1:18">
      <c r="B174" s="103">
        <v>14</v>
      </c>
      <c r="C174" s="6">
        <v>43920</v>
      </c>
      <c r="D174" s="3">
        <v>43926</v>
      </c>
    </row>
    <row r="175" spans="1:18">
      <c r="B175" s="102">
        <v>15</v>
      </c>
      <c r="C175" s="6">
        <v>43927</v>
      </c>
      <c r="D175" s="3">
        <v>43933</v>
      </c>
    </row>
    <row r="176" spans="1:18">
      <c r="B176" s="102">
        <v>16</v>
      </c>
      <c r="C176" s="6">
        <v>43934</v>
      </c>
      <c r="D176" s="3">
        <v>43940</v>
      </c>
    </row>
    <row r="177" spans="1:18" ht="15" thickBot="1">
      <c r="B177" s="106">
        <v>17</v>
      </c>
      <c r="C177" s="6">
        <v>43941</v>
      </c>
      <c r="D177" s="3">
        <v>43947</v>
      </c>
    </row>
    <row r="178" spans="1:18">
      <c r="A178" s="129"/>
      <c r="B178" s="104">
        <v>18</v>
      </c>
      <c r="C178" s="5">
        <v>43948</v>
      </c>
      <c r="D178" s="2">
        <v>43954</v>
      </c>
      <c r="E178" s="109"/>
      <c r="F178" s="109"/>
      <c r="G178" s="109"/>
      <c r="H178" s="109"/>
      <c r="I178" s="109"/>
      <c r="J178" s="130"/>
      <c r="K178" s="169"/>
      <c r="L178" s="109"/>
      <c r="M178" s="109"/>
      <c r="N178" s="109"/>
      <c r="O178" s="109"/>
      <c r="P178" s="109"/>
      <c r="Q178" s="109"/>
      <c r="R178" s="99"/>
    </row>
    <row r="179" spans="1:18">
      <c r="A179" s="131"/>
      <c r="B179" s="102">
        <v>19</v>
      </c>
      <c r="C179" s="6">
        <v>43955</v>
      </c>
      <c r="D179" s="3">
        <v>43961</v>
      </c>
      <c r="E179" s="113"/>
      <c r="F179" s="113"/>
      <c r="G179" s="113"/>
      <c r="H179" s="113"/>
      <c r="I179" s="113"/>
      <c r="J179" s="132"/>
      <c r="K179" s="170"/>
      <c r="L179" s="113"/>
      <c r="M179" s="113"/>
      <c r="N179" s="113"/>
      <c r="O179" s="113"/>
      <c r="P179" s="113"/>
      <c r="Q179" s="113"/>
    </row>
    <row r="180" spans="1:18">
      <c r="A180" s="131"/>
      <c r="B180" s="102">
        <v>20</v>
      </c>
      <c r="C180" s="6">
        <v>43962</v>
      </c>
      <c r="D180" s="3">
        <v>43968</v>
      </c>
      <c r="E180" s="113"/>
      <c r="F180" s="113"/>
      <c r="G180" s="113"/>
      <c r="H180" s="113"/>
      <c r="I180" s="113"/>
      <c r="J180" s="132"/>
      <c r="K180" s="170"/>
      <c r="L180" s="113"/>
      <c r="M180" s="113"/>
      <c r="N180" s="113"/>
      <c r="O180" s="113"/>
      <c r="P180" s="113"/>
      <c r="Q180" s="113"/>
    </row>
    <row r="181" spans="1:18">
      <c r="A181" s="131"/>
      <c r="B181" s="102">
        <v>21</v>
      </c>
      <c r="C181" s="6">
        <v>43969</v>
      </c>
      <c r="D181" s="3">
        <v>43975</v>
      </c>
      <c r="E181" s="113"/>
      <c r="F181" s="113"/>
      <c r="G181" s="113"/>
      <c r="H181" s="113"/>
      <c r="I181" s="113"/>
      <c r="J181" s="132"/>
      <c r="K181" s="170"/>
      <c r="L181" s="113"/>
      <c r="M181" s="113"/>
      <c r="N181" s="113"/>
      <c r="O181" s="113"/>
      <c r="P181" s="113"/>
      <c r="Q181" s="113"/>
    </row>
    <row r="182" spans="1:18" ht="15" thickBot="1">
      <c r="A182" s="133"/>
      <c r="B182" s="105">
        <v>22</v>
      </c>
      <c r="C182" s="7">
        <v>43976</v>
      </c>
      <c r="D182" s="4">
        <v>43982</v>
      </c>
      <c r="E182" s="118"/>
      <c r="F182" s="118"/>
      <c r="G182" s="118"/>
      <c r="H182" s="118"/>
      <c r="I182" s="118"/>
      <c r="J182" s="134"/>
      <c r="K182" s="171"/>
      <c r="L182" s="118"/>
      <c r="M182" s="118"/>
      <c r="N182" s="118"/>
      <c r="O182" s="118"/>
      <c r="P182" s="118"/>
      <c r="Q182" s="118"/>
      <c r="R182" s="122"/>
    </row>
    <row r="183" spans="1:18">
      <c r="B183" s="103">
        <v>23</v>
      </c>
      <c r="C183" s="6">
        <v>43983</v>
      </c>
      <c r="D183" s="3">
        <v>43989</v>
      </c>
    </row>
    <row r="184" spans="1:18">
      <c r="B184" s="102">
        <v>24</v>
      </c>
      <c r="C184" s="6">
        <v>43990</v>
      </c>
      <c r="D184" s="3">
        <v>43996</v>
      </c>
    </row>
    <row r="185" spans="1:18">
      <c r="B185" s="102">
        <v>25</v>
      </c>
      <c r="C185" s="6">
        <v>43997</v>
      </c>
      <c r="D185" s="3">
        <v>44003</v>
      </c>
    </row>
    <row r="186" spans="1:18" ht="15" thickBot="1">
      <c r="B186" s="106">
        <v>26</v>
      </c>
      <c r="C186" s="6">
        <v>44004</v>
      </c>
      <c r="D186" s="3">
        <v>44010</v>
      </c>
    </row>
    <row r="187" spans="1:18">
      <c r="A187" s="129"/>
      <c r="B187" s="104">
        <v>27</v>
      </c>
      <c r="C187" s="5">
        <v>44011</v>
      </c>
      <c r="D187" s="2">
        <v>44017</v>
      </c>
      <c r="E187" s="109"/>
      <c r="F187" s="109"/>
      <c r="G187" s="109"/>
      <c r="H187" s="109"/>
      <c r="I187" s="109"/>
      <c r="J187" s="130"/>
      <c r="K187" s="169"/>
      <c r="L187" s="109"/>
      <c r="M187" s="109"/>
      <c r="N187" s="109"/>
      <c r="O187" s="109"/>
      <c r="P187" s="109"/>
      <c r="Q187" s="109"/>
      <c r="R187" s="99"/>
    </row>
    <row r="188" spans="1:18">
      <c r="A188" s="131"/>
      <c r="B188" s="102">
        <v>28</v>
      </c>
      <c r="C188" s="6">
        <v>44018</v>
      </c>
      <c r="D188" s="3">
        <v>44024</v>
      </c>
      <c r="E188" s="113"/>
      <c r="F188" s="113"/>
      <c r="G188" s="113"/>
      <c r="H188" s="113"/>
      <c r="I188" s="113"/>
      <c r="J188" s="132"/>
      <c r="K188" s="170"/>
      <c r="L188" s="113"/>
      <c r="M188" s="113"/>
      <c r="N188" s="113"/>
      <c r="O188" s="113"/>
      <c r="P188" s="113"/>
      <c r="Q188" s="113"/>
    </row>
    <row r="189" spans="1:18">
      <c r="A189" s="131"/>
      <c r="B189" s="102">
        <v>29</v>
      </c>
      <c r="C189" s="6">
        <v>44025</v>
      </c>
      <c r="D189" s="3">
        <v>44031</v>
      </c>
      <c r="E189" s="113"/>
      <c r="F189" s="113"/>
      <c r="G189" s="113"/>
      <c r="H189" s="113"/>
      <c r="I189" s="113"/>
      <c r="J189" s="132"/>
      <c r="K189" s="170"/>
      <c r="L189" s="113"/>
      <c r="M189" s="113"/>
      <c r="N189" s="113"/>
      <c r="O189" s="113"/>
      <c r="P189" s="113"/>
      <c r="Q189" s="113"/>
    </row>
    <row r="190" spans="1:18" ht="15" thickBot="1">
      <c r="A190" s="133"/>
      <c r="B190" s="105">
        <v>30</v>
      </c>
      <c r="C190" s="7">
        <v>44032</v>
      </c>
      <c r="D190" s="4">
        <v>44038</v>
      </c>
      <c r="E190" s="118"/>
      <c r="F190" s="118"/>
      <c r="G190" s="118"/>
      <c r="H190" s="118"/>
      <c r="I190" s="118"/>
      <c r="J190" s="134"/>
      <c r="K190" s="171"/>
      <c r="L190" s="118"/>
      <c r="M190" s="118"/>
      <c r="N190" s="118"/>
      <c r="O190" s="118"/>
      <c r="P190" s="118"/>
      <c r="Q190" s="118"/>
      <c r="R190" s="122"/>
    </row>
    <row r="191" spans="1:18">
      <c r="B191" s="103">
        <v>31</v>
      </c>
      <c r="C191" s="6">
        <v>44039</v>
      </c>
      <c r="D191" s="3">
        <v>44045</v>
      </c>
    </row>
    <row r="192" spans="1:18">
      <c r="B192" s="102">
        <v>32</v>
      </c>
      <c r="C192" s="6">
        <v>44046</v>
      </c>
      <c r="D192" s="3">
        <v>44052</v>
      </c>
    </row>
    <row r="193" spans="1:18">
      <c r="B193" s="102">
        <v>33</v>
      </c>
      <c r="C193" s="6">
        <v>44053</v>
      </c>
      <c r="D193" s="3">
        <v>44059</v>
      </c>
    </row>
    <row r="194" spans="1:18">
      <c r="B194" s="102">
        <v>34</v>
      </c>
      <c r="C194" s="6">
        <v>44060</v>
      </c>
      <c r="D194" s="3">
        <v>44066</v>
      </c>
    </row>
    <row r="195" spans="1:18" ht="15" thickBot="1">
      <c r="B195" s="106">
        <v>35</v>
      </c>
      <c r="C195" s="6">
        <v>44067</v>
      </c>
      <c r="D195" s="3">
        <v>44073</v>
      </c>
    </row>
    <row r="196" spans="1:18">
      <c r="A196" s="129"/>
      <c r="B196" s="104">
        <v>36</v>
      </c>
      <c r="C196" s="5">
        <v>44074</v>
      </c>
      <c r="D196" s="2">
        <v>44080</v>
      </c>
      <c r="E196" s="109"/>
      <c r="F196" s="109"/>
      <c r="G196" s="109"/>
      <c r="H196" s="109"/>
      <c r="I196" s="109"/>
      <c r="J196" s="130"/>
      <c r="K196" s="169"/>
      <c r="L196" s="109"/>
      <c r="M196" s="109"/>
      <c r="N196" s="109"/>
      <c r="O196" s="109"/>
      <c r="P196" s="109"/>
      <c r="Q196" s="109"/>
      <c r="R196" s="99"/>
    </row>
    <row r="197" spans="1:18">
      <c r="A197" s="131"/>
      <c r="B197" s="102">
        <v>37</v>
      </c>
      <c r="C197" s="6">
        <v>44081</v>
      </c>
      <c r="D197" s="3">
        <v>44087</v>
      </c>
      <c r="E197" s="113"/>
      <c r="F197" s="113"/>
      <c r="G197" s="113"/>
      <c r="H197" s="113"/>
      <c r="I197" s="113"/>
      <c r="J197" s="132"/>
      <c r="K197" s="170"/>
      <c r="L197" s="113"/>
      <c r="M197" s="113"/>
      <c r="N197" s="113"/>
      <c r="O197" s="113"/>
      <c r="P197" s="113"/>
      <c r="Q197" s="113"/>
    </row>
    <row r="198" spans="1:18">
      <c r="A198" s="131"/>
      <c r="B198" s="102">
        <v>38</v>
      </c>
      <c r="C198" s="6">
        <v>44088</v>
      </c>
      <c r="D198" s="3">
        <v>44094</v>
      </c>
      <c r="E198" s="113"/>
      <c r="F198" s="113"/>
      <c r="G198" s="113"/>
      <c r="H198" s="113"/>
      <c r="I198" s="113"/>
      <c r="J198" s="132"/>
      <c r="K198" s="170"/>
      <c r="L198" s="113"/>
      <c r="M198" s="113"/>
      <c r="N198" s="113"/>
      <c r="O198" s="113"/>
      <c r="P198" s="113"/>
      <c r="Q198" s="113"/>
    </row>
    <row r="199" spans="1:18" ht="15" thickBot="1">
      <c r="A199" s="133"/>
      <c r="B199" s="105">
        <v>39</v>
      </c>
      <c r="C199" s="7">
        <v>44095</v>
      </c>
      <c r="D199" s="4">
        <v>44101</v>
      </c>
      <c r="E199" s="118"/>
      <c r="F199" s="118"/>
      <c r="G199" s="118"/>
      <c r="H199" s="118"/>
      <c r="I199" s="118"/>
      <c r="J199" s="134"/>
      <c r="K199" s="171"/>
      <c r="L199" s="118"/>
      <c r="M199" s="118"/>
      <c r="N199" s="118"/>
      <c r="O199" s="118"/>
      <c r="P199" s="118"/>
      <c r="Q199" s="118"/>
      <c r="R199" s="122"/>
    </row>
    <row r="200" spans="1:18">
      <c r="B200" s="103">
        <v>40</v>
      </c>
      <c r="C200" s="6">
        <v>44102</v>
      </c>
      <c r="D200" s="3">
        <v>44108</v>
      </c>
    </row>
    <row r="201" spans="1:18">
      <c r="B201" s="102">
        <v>41</v>
      </c>
      <c r="C201" s="6">
        <v>44109</v>
      </c>
      <c r="D201" s="3">
        <v>44115</v>
      </c>
    </row>
    <row r="202" spans="1:18">
      <c r="B202" s="102">
        <v>42</v>
      </c>
      <c r="C202" s="6">
        <v>44116</v>
      </c>
      <c r="D202" s="3">
        <v>44122</v>
      </c>
    </row>
    <row r="203" spans="1:18">
      <c r="B203" s="102">
        <v>43</v>
      </c>
      <c r="C203" s="6">
        <v>44123</v>
      </c>
      <c r="D203" s="3">
        <v>44129</v>
      </c>
    </row>
    <row r="204" spans="1:18" ht="15" thickBot="1">
      <c r="B204" s="106">
        <v>44</v>
      </c>
      <c r="C204" s="6">
        <v>44130</v>
      </c>
      <c r="D204" s="3">
        <v>44136</v>
      </c>
    </row>
    <row r="205" spans="1:18">
      <c r="A205" s="129"/>
      <c r="B205" s="104">
        <v>45</v>
      </c>
      <c r="C205" s="5">
        <v>44137</v>
      </c>
      <c r="D205" s="2">
        <v>44143</v>
      </c>
      <c r="E205" s="109"/>
      <c r="F205" s="109"/>
      <c r="G205" s="109"/>
      <c r="H205" s="109"/>
      <c r="I205" s="109"/>
      <c r="J205" s="130"/>
      <c r="K205" s="169"/>
      <c r="L205" s="109"/>
      <c r="M205" s="109"/>
      <c r="N205" s="109"/>
      <c r="O205" s="109"/>
      <c r="P205" s="109"/>
      <c r="Q205" s="109"/>
      <c r="R205" s="99"/>
    </row>
    <row r="206" spans="1:18">
      <c r="A206" s="131"/>
      <c r="B206" s="102">
        <v>46</v>
      </c>
      <c r="C206" s="6">
        <v>44144</v>
      </c>
      <c r="D206" s="3">
        <v>44150</v>
      </c>
      <c r="E206" s="113"/>
      <c r="F206" s="113"/>
      <c r="G206" s="113"/>
      <c r="H206" s="113"/>
      <c r="I206" s="113"/>
      <c r="J206" s="132"/>
      <c r="K206" s="170"/>
      <c r="L206" s="113"/>
      <c r="M206" s="113"/>
      <c r="N206" s="113"/>
      <c r="O206" s="113"/>
      <c r="P206" s="113"/>
      <c r="Q206" s="113"/>
    </row>
    <row r="207" spans="1:18">
      <c r="A207" s="131"/>
      <c r="B207" s="102">
        <v>47</v>
      </c>
      <c r="C207" s="6">
        <v>44151</v>
      </c>
      <c r="D207" s="3">
        <v>44157</v>
      </c>
      <c r="E207" s="113"/>
      <c r="F207" s="113"/>
      <c r="G207" s="113"/>
      <c r="H207" s="113"/>
      <c r="I207" s="113"/>
      <c r="J207" s="132"/>
      <c r="K207" s="170"/>
      <c r="L207" s="113"/>
      <c r="M207" s="113"/>
      <c r="N207" s="113"/>
      <c r="O207" s="113"/>
      <c r="P207" s="113"/>
      <c r="Q207" s="113"/>
    </row>
    <row r="208" spans="1:18" ht="15" thickBot="1">
      <c r="A208" s="133"/>
      <c r="B208" s="105">
        <v>48</v>
      </c>
      <c r="C208" s="7">
        <v>44158</v>
      </c>
      <c r="D208" s="4">
        <v>44164</v>
      </c>
      <c r="E208" s="118"/>
      <c r="F208" s="118"/>
      <c r="G208" s="118"/>
      <c r="H208" s="118"/>
      <c r="I208" s="118"/>
      <c r="J208" s="134"/>
      <c r="K208" s="171"/>
      <c r="L208" s="118"/>
      <c r="M208" s="118"/>
      <c r="N208" s="118"/>
      <c r="O208" s="118"/>
      <c r="P208" s="118"/>
      <c r="Q208" s="118"/>
      <c r="R208" s="122"/>
    </row>
    <row r="209" spans="1:18">
      <c r="A209" s="129"/>
      <c r="B209" s="104">
        <v>49</v>
      </c>
      <c r="C209" s="5">
        <v>44165</v>
      </c>
      <c r="D209" s="2">
        <v>44171</v>
      </c>
      <c r="E209" s="109"/>
      <c r="F209" s="109"/>
      <c r="G209" s="109"/>
      <c r="H209" s="109"/>
      <c r="I209" s="109"/>
      <c r="J209" s="130"/>
      <c r="K209" s="169"/>
      <c r="L209" s="109"/>
      <c r="M209" s="109"/>
      <c r="N209" s="109"/>
      <c r="O209" s="109"/>
      <c r="P209" s="109"/>
      <c r="Q209" s="109"/>
      <c r="R209" s="99"/>
    </row>
    <row r="210" spans="1:18">
      <c r="A210" s="131"/>
      <c r="B210" s="102">
        <v>50</v>
      </c>
      <c r="C210" s="6">
        <v>44172</v>
      </c>
      <c r="D210" s="3">
        <v>44178</v>
      </c>
      <c r="E210" s="113"/>
      <c r="F210" s="113"/>
      <c r="G210" s="113"/>
      <c r="H210" s="113"/>
      <c r="I210" s="113"/>
      <c r="J210" s="132"/>
      <c r="K210" s="170"/>
      <c r="L210" s="113"/>
      <c r="M210" s="113"/>
      <c r="N210" s="113"/>
      <c r="O210" s="113"/>
      <c r="P210" s="113"/>
      <c r="Q210" s="113"/>
    </row>
    <row r="211" spans="1:18">
      <c r="A211" s="131"/>
      <c r="B211" s="102">
        <v>51</v>
      </c>
      <c r="C211" s="6">
        <v>44179</v>
      </c>
      <c r="D211" s="3">
        <v>44185</v>
      </c>
      <c r="E211" s="113"/>
      <c r="F211" s="113"/>
      <c r="G211" s="113"/>
      <c r="H211" s="113"/>
      <c r="I211" s="113"/>
      <c r="J211" s="132"/>
      <c r="K211" s="170"/>
      <c r="L211" s="113"/>
      <c r="M211" s="113"/>
      <c r="N211" s="113"/>
      <c r="O211" s="113"/>
      <c r="P211" s="113"/>
      <c r="Q211" s="113"/>
    </row>
    <row r="212" spans="1:18" ht="15" thickBot="1">
      <c r="A212" s="133"/>
      <c r="B212" s="105">
        <v>52</v>
      </c>
      <c r="C212" s="7">
        <v>44186</v>
      </c>
      <c r="D212" s="4">
        <v>44192</v>
      </c>
      <c r="E212" s="118"/>
      <c r="F212" s="118"/>
      <c r="G212" s="118"/>
      <c r="H212" s="118"/>
      <c r="I212" s="118"/>
      <c r="J212" s="134"/>
      <c r="K212" s="171"/>
      <c r="L212" s="118"/>
      <c r="M212" s="118"/>
      <c r="N212" s="118"/>
      <c r="O212" s="118"/>
      <c r="P212" s="118"/>
      <c r="Q212" s="118"/>
      <c r="R212" s="122"/>
    </row>
  </sheetData>
  <mergeCells count="32">
    <mergeCell ref="W80:AC82"/>
    <mergeCell ref="A57:A60"/>
    <mergeCell ref="X55:AD57"/>
    <mergeCell ref="A48:A51"/>
    <mergeCell ref="A52:A56"/>
    <mergeCell ref="A26:A29"/>
    <mergeCell ref="I3:J3"/>
    <mergeCell ref="A30:A34"/>
    <mergeCell ref="A35:A38"/>
    <mergeCell ref="A39:A42"/>
    <mergeCell ref="A5:A8"/>
    <mergeCell ref="A9:A12"/>
    <mergeCell ref="A13:A16"/>
    <mergeCell ref="A17:A21"/>
    <mergeCell ref="A22:A25"/>
    <mergeCell ref="A43:A47"/>
    <mergeCell ref="A61:A64"/>
    <mergeCell ref="A65:A68"/>
    <mergeCell ref="A69:A73"/>
    <mergeCell ref="A74:A77"/>
    <mergeCell ref="A100:A103"/>
    <mergeCell ref="A104:A108"/>
    <mergeCell ref="A78:A81"/>
    <mergeCell ref="A82:A86"/>
    <mergeCell ref="A87:A90"/>
    <mergeCell ref="A91:A95"/>
    <mergeCell ref="A96:A99"/>
    <mergeCell ref="A122:A126"/>
    <mergeCell ref="A127:A130"/>
    <mergeCell ref="A109:A113"/>
    <mergeCell ref="A114:A117"/>
    <mergeCell ref="A118:A121"/>
  </mergeCells>
  <conditionalFormatting sqref="I5:I56 I58:I59">
    <cfRule type="expression" dxfId="3" priority="4">
      <formula>$I5&gt;$F5</formula>
    </cfRule>
  </conditionalFormatting>
  <conditionalFormatting sqref="J5:J108">
    <cfRule type="cellIs" dxfId="2" priority="2" operator="lessThan">
      <formula>0</formula>
    </cfRule>
    <cfRule type="cellIs" dxfId="1" priority="3" operator="lessThan">
      <formula>0</formula>
    </cfRule>
  </conditionalFormatting>
  <conditionalFormatting sqref="I72">
    <cfRule type="expression" dxfId="0" priority="1">
      <formula>$I72&gt;$F72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98"/>
  <sheetViews>
    <sheetView tabSelected="1" zoomScale="90" zoomScaleNormal="90" workbookViewId="0">
      <pane ySplit="2" topLeftCell="A15" activePane="bottomLeft" state="frozen"/>
      <selection pane="bottomLeft" activeCell="M34" sqref="M34"/>
    </sheetView>
  </sheetViews>
  <sheetFormatPr defaultRowHeight="16.8"/>
  <cols>
    <col min="1" max="1" width="5.44140625" style="22" bestFit="1" customWidth="1"/>
    <col min="2" max="2" width="4.88671875" style="26" customWidth="1"/>
    <col min="3" max="3" width="8.33203125" style="23" customWidth="1"/>
    <col min="4" max="4" width="12.33203125" style="37" customWidth="1"/>
    <col min="5" max="5" width="9" style="23" customWidth="1"/>
    <col min="6" max="6" width="8.88671875" style="23" customWidth="1"/>
    <col min="7" max="7" width="12.109375" style="37" bestFit="1" customWidth="1"/>
    <col min="8" max="8" width="8.88671875" style="24" customWidth="1"/>
    <col min="9" max="9" width="6.6640625" style="25" customWidth="1"/>
    <col min="10" max="10" width="4.33203125" style="165" customWidth="1"/>
    <col min="11" max="16384" width="8.88671875" style="22"/>
  </cols>
  <sheetData>
    <row r="1" spans="1:10" ht="29.4">
      <c r="A1" s="334" t="s">
        <v>22</v>
      </c>
      <c r="B1" s="335"/>
      <c r="C1" s="335"/>
      <c r="D1" s="335"/>
      <c r="E1" s="335"/>
      <c r="F1" s="335"/>
      <c r="G1" s="335"/>
      <c r="H1" s="335"/>
      <c r="I1" s="336"/>
      <c r="J1" s="164"/>
    </row>
    <row r="2" spans="1:10" ht="21" thickBot="1">
      <c r="A2" s="246" t="s">
        <v>38</v>
      </c>
      <c r="B2" s="247" t="s">
        <v>28</v>
      </c>
      <c r="C2" s="248" t="s">
        <v>29</v>
      </c>
      <c r="D2" s="249" t="s">
        <v>33</v>
      </c>
      <c r="E2" s="248" t="s">
        <v>37</v>
      </c>
      <c r="F2" s="248" t="s">
        <v>35</v>
      </c>
      <c r="G2" s="249" t="s">
        <v>36</v>
      </c>
      <c r="H2" s="250" t="s">
        <v>34</v>
      </c>
      <c r="I2" s="251" t="s">
        <v>32</v>
      </c>
    </row>
    <row r="3" spans="1:10">
      <c r="A3" s="252">
        <f>ROW()-2</f>
        <v>1</v>
      </c>
      <c r="B3" s="253" t="s">
        <v>31</v>
      </c>
      <c r="C3" s="254">
        <v>113.276</v>
      </c>
      <c r="D3" s="255">
        <v>42928</v>
      </c>
      <c r="E3" s="254"/>
      <c r="F3" s="254">
        <v>113.139</v>
      </c>
      <c r="G3" s="255">
        <v>42928</v>
      </c>
      <c r="H3" s="256">
        <f>IF(B3="卖",C3-F3,F3-C3)</f>
        <v>0.13700000000000045</v>
      </c>
      <c r="I3" s="257" t="str">
        <f>IF(H3&gt;=0,"盈","亏")</f>
        <v>盈</v>
      </c>
      <c r="J3" s="164" t="s">
        <v>39</v>
      </c>
    </row>
    <row r="4" spans="1:10">
      <c r="A4" s="231">
        <f t="shared" ref="A4:A66" si="0">ROW()-2</f>
        <v>2</v>
      </c>
      <c r="B4" s="59" t="s">
        <v>31</v>
      </c>
      <c r="C4" s="60">
        <v>112.979</v>
      </c>
      <c r="D4" s="61">
        <v>42929</v>
      </c>
      <c r="E4" s="60"/>
      <c r="F4" s="60">
        <v>112.483</v>
      </c>
      <c r="G4" s="61">
        <v>42930</v>
      </c>
      <c r="H4" s="62">
        <f t="shared" ref="H4:H18" si="1">IF(B4="卖",C4-F4,F4-C4)</f>
        <v>0.49599999999999511</v>
      </c>
      <c r="I4" s="159" t="str">
        <f t="shared" ref="I4:I42" si="2">IF(H4&gt;=0,"盈","亏")</f>
        <v>盈</v>
      </c>
      <c r="J4" s="165" t="s">
        <v>39</v>
      </c>
    </row>
    <row r="5" spans="1:10">
      <c r="A5" s="231">
        <f t="shared" si="0"/>
        <v>3</v>
      </c>
      <c r="B5" s="59" t="s">
        <v>31</v>
      </c>
      <c r="C5" s="60">
        <v>112.44199999999999</v>
      </c>
      <c r="D5" s="61">
        <v>42933</v>
      </c>
      <c r="E5" s="60"/>
      <c r="F5" s="60">
        <v>112.16800000000001</v>
      </c>
      <c r="G5" s="61">
        <v>42936</v>
      </c>
      <c r="H5" s="62">
        <f t="shared" si="1"/>
        <v>0.2739999999999867</v>
      </c>
      <c r="I5" s="159" t="str">
        <f t="shared" si="2"/>
        <v>盈</v>
      </c>
      <c r="J5" s="165" t="s">
        <v>39</v>
      </c>
    </row>
    <row r="6" spans="1:10">
      <c r="A6" s="231">
        <f t="shared" si="0"/>
        <v>4</v>
      </c>
      <c r="B6" s="59" t="s">
        <v>31</v>
      </c>
      <c r="C6" s="60">
        <v>112.03700000000001</v>
      </c>
      <c r="D6" s="61">
        <v>42934</v>
      </c>
      <c r="E6" s="60"/>
      <c r="F6" s="60">
        <v>111.571</v>
      </c>
      <c r="G6" s="61">
        <v>42941</v>
      </c>
      <c r="H6" s="62">
        <f t="shared" si="1"/>
        <v>0.46600000000000819</v>
      </c>
      <c r="I6" s="159" t="str">
        <f t="shared" si="2"/>
        <v>盈</v>
      </c>
      <c r="J6" s="165" t="s">
        <v>39</v>
      </c>
    </row>
    <row r="7" spans="1:10">
      <c r="A7" s="231">
        <f t="shared" si="0"/>
        <v>5</v>
      </c>
      <c r="B7" s="59" t="s">
        <v>31</v>
      </c>
      <c r="C7" s="60">
        <v>112.215</v>
      </c>
      <c r="D7" s="61">
        <v>42934</v>
      </c>
      <c r="E7" s="60"/>
      <c r="F7" s="60">
        <v>111.925</v>
      </c>
      <c r="G7" s="61">
        <v>42936</v>
      </c>
      <c r="H7" s="62">
        <f t="shared" si="1"/>
        <v>0.29000000000000625</v>
      </c>
      <c r="I7" s="159" t="str">
        <f t="shared" si="2"/>
        <v>盈</v>
      </c>
      <c r="J7" s="165" t="s">
        <v>39</v>
      </c>
    </row>
    <row r="8" spans="1:10">
      <c r="A8" s="231">
        <f t="shared" si="0"/>
        <v>6</v>
      </c>
      <c r="B8" s="59" t="s">
        <v>31</v>
      </c>
      <c r="C8" s="60">
        <v>112.128</v>
      </c>
      <c r="D8" s="61">
        <v>42936</v>
      </c>
      <c r="E8" s="60"/>
      <c r="F8" s="60">
        <v>111.736</v>
      </c>
      <c r="G8" s="61">
        <v>42937</v>
      </c>
      <c r="H8" s="62">
        <f t="shared" si="1"/>
        <v>0.39199999999999591</v>
      </c>
      <c r="I8" s="159" t="str">
        <f t="shared" si="2"/>
        <v>盈</v>
      </c>
      <c r="J8" s="165" t="s">
        <v>39</v>
      </c>
    </row>
    <row r="9" spans="1:10">
      <c r="A9" s="231">
        <f t="shared" si="0"/>
        <v>7</v>
      </c>
      <c r="B9" s="74" t="s">
        <v>31</v>
      </c>
      <c r="C9" s="75">
        <v>111.05500000000001</v>
      </c>
      <c r="D9" s="61">
        <v>42941</v>
      </c>
      <c r="E9" s="60"/>
      <c r="F9" s="60">
        <v>110.623</v>
      </c>
      <c r="G9" s="61">
        <v>42951</v>
      </c>
      <c r="H9" s="60">
        <f t="shared" si="1"/>
        <v>0.43200000000000216</v>
      </c>
      <c r="I9" s="159" t="str">
        <f t="shared" si="2"/>
        <v>盈</v>
      </c>
      <c r="J9" s="165" t="s">
        <v>39</v>
      </c>
    </row>
    <row r="10" spans="1:10">
      <c r="A10" s="231">
        <f t="shared" si="0"/>
        <v>8</v>
      </c>
      <c r="B10" s="59" t="s">
        <v>31</v>
      </c>
      <c r="C10" s="60">
        <v>110.961</v>
      </c>
      <c r="D10" s="61">
        <v>42943</v>
      </c>
      <c r="E10" s="60"/>
      <c r="F10" s="60">
        <v>110.46299999999999</v>
      </c>
      <c r="G10" s="61">
        <v>42947</v>
      </c>
      <c r="H10" s="60">
        <f t="shared" si="1"/>
        <v>0.49800000000000466</v>
      </c>
      <c r="I10" s="159" t="str">
        <f t="shared" si="2"/>
        <v>盈</v>
      </c>
      <c r="J10" s="165" t="s">
        <v>39</v>
      </c>
    </row>
    <row r="11" spans="1:10">
      <c r="A11" s="231">
        <f t="shared" si="0"/>
        <v>9</v>
      </c>
      <c r="B11" s="59" t="s">
        <v>31</v>
      </c>
      <c r="C11" s="60">
        <v>110.509</v>
      </c>
      <c r="D11" s="61">
        <v>42949</v>
      </c>
      <c r="E11" s="60"/>
      <c r="F11" s="60">
        <v>110.3</v>
      </c>
      <c r="G11" s="61">
        <v>42950</v>
      </c>
      <c r="H11" s="60">
        <f t="shared" si="1"/>
        <v>0.20900000000000318</v>
      </c>
      <c r="I11" s="159" t="str">
        <f t="shared" si="2"/>
        <v>盈</v>
      </c>
      <c r="J11" s="165" t="s">
        <v>39</v>
      </c>
    </row>
    <row r="12" spans="1:10">
      <c r="A12" s="231">
        <f t="shared" si="0"/>
        <v>10</v>
      </c>
      <c r="B12" s="38"/>
      <c r="C12" s="39"/>
      <c r="D12" s="40"/>
      <c r="E12" s="39"/>
      <c r="F12" s="39"/>
      <c r="G12" s="40"/>
      <c r="H12" s="39">
        <f t="shared" si="1"/>
        <v>0</v>
      </c>
      <c r="I12" s="160" t="str">
        <f t="shared" si="2"/>
        <v>盈</v>
      </c>
      <c r="J12" s="165" t="s">
        <v>39</v>
      </c>
    </row>
    <row r="13" spans="1:10">
      <c r="A13" s="231">
        <f t="shared" si="0"/>
        <v>11</v>
      </c>
      <c r="B13" s="38"/>
      <c r="C13" s="39"/>
      <c r="D13" s="40"/>
      <c r="E13" s="39"/>
      <c r="F13" s="39"/>
      <c r="G13" s="40"/>
      <c r="H13" s="39">
        <f t="shared" si="1"/>
        <v>0</v>
      </c>
      <c r="I13" s="160" t="str">
        <f t="shared" si="2"/>
        <v>盈</v>
      </c>
      <c r="J13" s="165" t="s">
        <v>39</v>
      </c>
    </row>
    <row r="14" spans="1:10">
      <c r="A14" s="231">
        <f t="shared" si="0"/>
        <v>12</v>
      </c>
      <c r="B14" s="74" t="s">
        <v>30</v>
      </c>
      <c r="C14" s="75">
        <v>110.62</v>
      </c>
      <c r="D14" s="72">
        <v>42992</v>
      </c>
      <c r="E14" s="28"/>
      <c r="F14" s="28">
        <v>111.434</v>
      </c>
      <c r="G14" s="72">
        <v>42998</v>
      </c>
      <c r="H14" s="28">
        <f t="shared" si="1"/>
        <v>0.81399999999999295</v>
      </c>
      <c r="I14" s="161" t="str">
        <f t="shared" si="2"/>
        <v>盈</v>
      </c>
      <c r="J14" s="165" t="s">
        <v>39</v>
      </c>
    </row>
    <row r="15" spans="1:10">
      <c r="A15" s="231">
        <f t="shared" si="0"/>
        <v>13</v>
      </c>
      <c r="B15" s="27" t="s">
        <v>30</v>
      </c>
      <c r="C15" s="28">
        <v>110.685</v>
      </c>
      <c r="D15" s="72">
        <v>42992</v>
      </c>
      <c r="E15" s="28"/>
      <c r="F15" s="28">
        <v>111.033</v>
      </c>
      <c r="G15" s="72">
        <v>42993</v>
      </c>
      <c r="H15" s="28">
        <f t="shared" si="1"/>
        <v>0.34799999999999898</v>
      </c>
      <c r="I15" s="161" t="str">
        <f t="shared" si="2"/>
        <v>盈</v>
      </c>
      <c r="J15" s="165" t="s">
        <v>39</v>
      </c>
    </row>
    <row r="16" spans="1:10">
      <c r="A16" s="231">
        <f t="shared" si="0"/>
        <v>14</v>
      </c>
      <c r="B16" s="27" t="s">
        <v>30</v>
      </c>
      <c r="C16" s="28">
        <v>111.48699999999999</v>
      </c>
      <c r="D16" s="72">
        <v>42996</v>
      </c>
      <c r="E16" s="28"/>
      <c r="F16" s="28">
        <v>111.9</v>
      </c>
      <c r="G16" s="72">
        <v>42998</v>
      </c>
      <c r="H16" s="28">
        <f t="shared" si="1"/>
        <v>0.41300000000001091</v>
      </c>
      <c r="I16" s="161" t="str">
        <f t="shared" si="2"/>
        <v>盈</v>
      </c>
      <c r="J16" s="165" t="s">
        <v>39</v>
      </c>
    </row>
    <row r="17" spans="1:10">
      <c r="A17" s="231">
        <f t="shared" si="0"/>
        <v>15</v>
      </c>
      <c r="B17" s="38"/>
      <c r="C17" s="39"/>
      <c r="D17" s="40"/>
      <c r="E17" s="39"/>
      <c r="F17" s="39"/>
      <c r="G17" s="40"/>
      <c r="H17" s="39">
        <f t="shared" si="1"/>
        <v>0</v>
      </c>
      <c r="I17" s="160" t="str">
        <f t="shared" si="2"/>
        <v>盈</v>
      </c>
      <c r="J17" s="165" t="s">
        <v>39</v>
      </c>
    </row>
    <row r="18" spans="1:10">
      <c r="A18" s="231">
        <f t="shared" si="0"/>
        <v>16</v>
      </c>
      <c r="B18" s="38"/>
      <c r="C18" s="39"/>
      <c r="D18" s="40"/>
      <c r="E18" s="39"/>
      <c r="F18" s="39"/>
      <c r="G18" s="40"/>
      <c r="H18" s="39">
        <f t="shared" si="1"/>
        <v>0</v>
      </c>
      <c r="I18" s="160" t="str">
        <f t="shared" si="2"/>
        <v>盈</v>
      </c>
      <c r="J18" s="165" t="s">
        <v>39</v>
      </c>
    </row>
    <row r="19" spans="1:10">
      <c r="A19" s="231">
        <f t="shared" si="0"/>
        <v>17</v>
      </c>
      <c r="B19" s="74" t="s">
        <v>31</v>
      </c>
      <c r="C19" s="75">
        <v>112.18899999999999</v>
      </c>
      <c r="D19" s="90">
        <v>43018</v>
      </c>
      <c r="E19" s="84" t="s">
        <v>75</v>
      </c>
      <c r="F19" s="93">
        <v>112.149</v>
      </c>
      <c r="G19" s="90">
        <v>43021</v>
      </c>
      <c r="H19" s="28">
        <f>IF(B19="卖",C19-F19,F19-C19) * J19</f>
        <v>7.9999999999984084E-2</v>
      </c>
      <c r="I19" s="162" t="str">
        <f t="shared" si="2"/>
        <v>盈</v>
      </c>
      <c r="J19" s="165" t="s">
        <v>40</v>
      </c>
    </row>
    <row r="20" spans="1:10" ht="16.8" customHeight="1">
      <c r="A20" s="231">
        <f t="shared" si="0"/>
        <v>18</v>
      </c>
      <c r="B20" s="34" t="s">
        <v>31</v>
      </c>
      <c r="C20" s="35">
        <v>111.776</v>
      </c>
      <c r="D20" s="58">
        <v>43021</v>
      </c>
      <c r="E20" s="218" t="s">
        <v>116</v>
      </c>
      <c r="F20" s="35">
        <v>113.536</v>
      </c>
      <c r="G20" s="58">
        <v>43029</v>
      </c>
      <c r="H20" s="84">
        <f t="shared" ref="H20:H42" si="3">IF(B20="卖",C20-F20,F20-C20) * J20</f>
        <v>-3.5200000000000102</v>
      </c>
      <c r="I20" s="163" t="str">
        <f t="shared" si="2"/>
        <v>亏</v>
      </c>
      <c r="J20" s="165" t="s">
        <v>40</v>
      </c>
    </row>
    <row r="21" spans="1:10" ht="16.8" customHeight="1">
      <c r="A21" s="231">
        <f t="shared" si="0"/>
        <v>19</v>
      </c>
      <c r="B21" s="88" t="s">
        <v>31</v>
      </c>
      <c r="C21" s="93">
        <v>112.45699999999999</v>
      </c>
      <c r="D21" s="90">
        <v>43027</v>
      </c>
      <c r="E21" s="84" t="s">
        <v>90</v>
      </c>
      <c r="F21" s="93">
        <v>112.357</v>
      </c>
      <c r="G21" s="90">
        <v>43027</v>
      </c>
      <c r="H21" s="93">
        <f t="shared" si="3"/>
        <v>0.19999999999998863</v>
      </c>
      <c r="I21" s="162" t="str">
        <f t="shared" si="2"/>
        <v>盈</v>
      </c>
      <c r="J21" s="165" t="s">
        <v>40</v>
      </c>
    </row>
    <row r="22" spans="1:10" ht="16.8" customHeight="1">
      <c r="A22" s="231">
        <f t="shared" si="0"/>
        <v>20</v>
      </c>
      <c r="B22" s="38"/>
      <c r="C22" s="39"/>
      <c r="D22" s="40"/>
      <c r="E22" s="39"/>
      <c r="F22" s="39"/>
      <c r="G22" s="40"/>
      <c r="H22" s="39">
        <f t="shared" si="3"/>
        <v>0</v>
      </c>
      <c r="I22" s="160" t="str">
        <f t="shared" si="2"/>
        <v>盈</v>
      </c>
      <c r="J22" s="165" t="s">
        <v>39</v>
      </c>
    </row>
    <row r="23" spans="1:10" ht="16.8" customHeight="1">
      <c r="A23" s="231">
        <f t="shared" si="0"/>
        <v>21</v>
      </c>
      <c r="B23" s="38"/>
      <c r="C23" s="39"/>
      <c r="D23" s="40"/>
      <c r="E23" s="39"/>
      <c r="F23" s="39"/>
      <c r="G23" s="40"/>
      <c r="H23" s="39">
        <f t="shared" si="3"/>
        <v>0</v>
      </c>
      <c r="I23" s="160" t="str">
        <f t="shared" si="2"/>
        <v>盈</v>
      </c>
      <c r="J23" s="165" t="s">
        <v>39</v>
      </c>
    </row>
    <row r="24" spans="1:10" ht="16.8" customHeight="1">
      <c r="A24" s="231">
        <f t="shared" si="0"/>
        <v>22</v>
      </c>
      <c r="B24" s="38"/>
      <c r="C24" s="39"/>
      <c r="D24" s="40"/>
      <c r="E24" s="39"/>
      <c r="F24" s="39"/>
      <c r="G24" s="40"/>
      <c r="H24" s="39">
        <f t="shared" si="3"/>
        <v>0</v>
      </c>
      <c r="I24" s="160" t="str">
        <f t="shared" si="2"/>
        <v>盈</v>
      </c>
      <c r="J24" s="165" t="s">
        <v>39</v>
      </c>
    </row>
    <row r="25" spans="1:10" ht="16.8" customHeight="1">
      <c r="A25" s="231">
        <f t="shared" si="0"/>
        <v>23</v>
      </c>
      <c r="B25" s="88" t="s">
        <v>31</v>
      </c>
      <c r="C25" s="93">
        <v>112.68</v>
      </c>
      <c r="D25" s="90">
        <v>43054</v>
      </c>
      <c r="E25" s="93"/>
      <c r="F25" s="93">
        <v>111.495</v>
      </c>
      <c r="G25" s="90">
        <v>43064</v>
      </c>
      <c r="H25" s="93">
        <f t="shared" si="3"/>
        <v>1.1850000000000023</v>
      </c>
      <c r="I25" s="162" t="str">
        <f t="shared" si="2"/>
        <v>盈</v>
      </c>
      <c r="J25" s="165" t="s">
        <v>39</v>
      </c>
    </row>
    <row r="26" spans="1:10" ht="16.8" customHeight="1">
      <c r="A26" s="231">
        <f t="shared" si="0"/>
        <v>24</v>
      </c>
      <c r="B26" s="34" t="s">
        <v>31</v>
      </c>
      <c r="C26" s="35">
        <v>111.157</v>
      </c>
      <c r="D26" s="58">
        <v>43066</v>
      </c>
      <c r="E26" s="84" t="s">
        <v>142</v>
      </c>
      <c r="F26" s="35">
        <v>111.938</v>
      </c>
      <c r="G26" s="58">
        <v>43069</v>
      </c>
      <c r="H26" s="35">
        <f t="shared" si="3"/>
        <v>-0.78100000000000591</v>
      </c>
      <c r="I26" s="163" t="str">
        <f t="shared" si="2"/>
        <v>亏</v>
      </c>
      <c r="J26" s="165" t="s">
        <v>39</v>
      </c>
    </row>
    <row r="27" spans="1:10" ht="16.8" customHeight="1">
      <c r="A27" s="231">
        <f t="shared" si="0"/>
        <v>25</v>
      </c>
      <c r="B27" s="34" t="s">
        <v>31</v>
      </c>
      <c r="C27" s="35">
        <v>111.616</v>
      </c>
      <c r="D27" s="58">
        <v>43070</v>
      </c>
      <c r="E27" s="84" t="s">
        <v>142</v>
      </c>
      <c r="F27" s="35">
        <v>112.764</v>
      </c>
      <c r="G27" s="58">
        <v>43074</v>
      </c>
      <c r="H27" s="35">
        <f t="shared" si="3"/>
        <v>-1.1479999999999961</v>
      </c>
      <c r="I27" s="163" t="str">
        <f t="shared" si="2"/>
        <v>亏</v>
      </c>
      <c r="J27" s="165" t="s">
        <v>39</v>
      </c>
    </row>
    <row r="28" spans="1:10" ht="16.8" customHeight="1">
      <c r="A28" s="231">
        <f t="shared" si="0"/>
        <v>26</v>
      </c>
      <c r="B28" s="38"/>
      <c r="C28" s="39"/>
      <c r="D28" s="40"/>
      <c r="E28" s="39"/>
      <c r="F28" s="39"/>
      <c r="G28" s="40"/>
      <c r="H28" s="39">
        <f t="shared" si="3"/>
        <v>0</v>
      </c>
      <c r="I28" s="160" t="str">
        <f t="shared" si="2"/>
        <v>盈</v>
      </c>
      <c r="J28" s="165" t="s">
        <v>39</v>
      </c>
    </row>
    <row r="29" spans="1:10" ht="16.8" customHeight="1">
      <c r="A29" s="231">
        <f t="shared" si="0"/>
        <v>27</v>
      </c>
      <c r="B29" s="38"/>
      <c r="C29" s="39"/>
      <c r="D29" s="40"/>
      <c r="E29" s="39"/>
      <c r="F29" s="39"/>
      <c r="G29" s="40"/>
      <c r="H29" s="39">
        <f t="shared" si="3"/>
        <v>0</v>
      </c>
      <c r="I29" s="160" t="str">
        <f t="shared" si="2"/>
        <v>盈</v>
      </c>
      <c r="J29" s="165" t="s">
        <v>39</v>
      </c>
    </row>
    <row r="30" spans="1:10" ht="16.8" customHeight="1">
      <c r="A30" s="231">
        <f t="shared" si="0"/>
        <v>28</v>
      </c>
      <c r="B30" s="38"/>
      <c r="C30" s="39"/>
      <c r="D30" s="40"/>
      <c r="E30" s="39"/>
      <c r="F30" s="39"/>
      <c r="G30" s="40"/>
      <c r="H30" s="39">
        <f t="shared" si="3"/>
        <v>0</v>
      </c>
      <c r="I30" s="160" t="str">
        <f t="shared" si="2"/>
        <v>盈</v>
      </c>
      <c r="J30" s="165" t="s">
        <v>39</v>
      </c>
    </row>
    <row r="31" spans="1:10" ht="16.8" customHeight="1">
      <c r="A31" s="231">
        <f t="shared" si="0"/>
        <v>29</v>
      </c>
      <c r="B31" s="38"/>
      <c r="C31" s="39"/>
      <c r="D31" s="40"/>
      <c r="E31" s="39"/>
      <c r="F31" s="39"/>
      <c r="G31" s="40"/>
      <c r="H31" s="39">
        <f t="shared" si="3"/>
        <v>0</v>
      </c>
      <c r="I31" s="160" t="str">
        <f t="shared" si="2"/>
        <v>盈</v>
      </c>
      <c r="J31" s="165" t="s">
        <v>39</v>
      </c>
    </row>
    <row r="32" spans="1:10">
      <c r="A32" s="231">
        <f t="shared" si="0"/>
        <v>30</v>
      </c>
      <c r="B32" s="38"/>
      <c r="C32" s="39"/>
      <c r="D32" s="40"/>
      <c r="E32" s="39"/>
      <c r="F32" s="39"/>
      <c r="G32" s="40"/>
      <c r="H32" s="39">
        <f t="shared" si="3"/>
        <v>0</v>
      </c>
      <c r="I32" s="160" t="str">
        <f t="shared" si="2"/>
        <v>盈</v>
      </c>
      <c r="J32" s="165" t="s">
        <v>39</v>
      </c>
    </row>
    <row r="33" spans="1:10">
      <c r="A33" s="231">
        <f t="shared" si="0"/>
        <v>31</v>
      </c>
      <c r="B33" s="38"/>
      <c r="C33" s="39"/>
      <c r="D33" s="40"/>
      <c r="E33" s="39"/>
      <c r="F33" s="39"/>
      <c r="G33" s="40"/>
      <c r="H33" s="39">
        <f t="shared" si="3"/>
        <v>0</v>
      </c>
      <c r="I33" s="160" t="str">
        <f t="shared" si="2"/>
        <v>盈</v>
      </c>
      <c r="J33" s="165" t="s">
        <v>39</v>
      </c>
    </row>
    <row r="34" spans="1:10" s="25" customFormat="1">
      <c r="A34" s="231">
        <f t="shared" si="0"/>
        <v>32</v>
      </c>
      <c r="B34" s="38"/>
      <c r="C34" s="39"/>
      <c r="D34" s="40"/>
      <c r="E34" s="39"/>
      <c r="F34" s="39"/>
      <c r="G34" s="40"/>
      <c r="H34" s="39">
        <f t="shared" si="3"/>
        <v>0</v>
      </c>
      <c r="I34" s="160" t="str">
        <f t="shared" si="2"/>
        <v>盈</v>
      </c>
      <c r="J34" s="165" t="s">
        <v>39</v>
      </c>
    </row>
    <row r="35" spans="1:10" s="25" customFormat="1">
      <c r="A35" s="231">
        <f t="shared" si="0"/>
        <v>33</v>
      </c>
      <c r="B35" s="38"/>
      <c r="C35" s="39"/>
      <c r="D35" s="40"/>
      <c r="E35" s="39"/>
      <c r="F35" s="39"/>
      <c r="G35" s="40"/>
      <c r="H35" s="39">
        <f t="shared" si="3"/>
        <v>0</v>
      </c>
      <c r="I35" s="160" t="str">
        <f t="shared" si="2"/>
        <v>盈</v>
      </c>
      <c r="J35" s="165" t="s">
        <v>39</v>
      </c>
    </row>
    <row r="36" spans="1:10" s="25" customFormat="1">
      <c r="A36" s="231">
        <f t="shared" si="0"/>
        <v>34</v>
      </c>
      <c r="B36" s="38"/>
      <c r="C36" s="39"/>
      <c r="D36" s="40"/>
      <c r="E36" s="39"/>
      <c r="F36" s="39"/>
      <c r="G36" s="40"/>
      <c r="H36" s="39">
        <f t="shared" si="3"/>
        <v>0</v>
      </c>
      <c r="I36" s="160" t="str">
        <f t="shared" si="2"/>
        <v>盈</v>
      </c>
      <c r="J36" s="165" t="s">
        <v>39</v>
      </c>
    </row>
    <row r="37" spans="1:10" s="25" customFormat="1">
      <c r="A37" s="231">
        <f t="shared" si="0"/>
        <v>35</v>
      </c>
      <c r="B37" s="38"/>
      <c r="C37" s="39"/>
      <c r="D37" s="40"/>
      <c r="E37" s="39"/>
      <c r="F37" s="39"/>
      <c r="G37" s="40"/>
      <c r="H37" s="39">
        <f t="shared" si="3"/>
        <v>0</v>
      </c>
      <c r="I37" s="160" t="str">
        <f t="shared" si="2"/>
        <v>盈</v>
      </c>
      <c r="J37" s="165" t="s">
        <v>39</v>
      </c>
    </row>
    <row r="38" spans="1:10" s="25" customFormat="1">
      <c r="A38" s="231">
        <f t="shared" si="0"/>
        <v>36</v>
      </c>
      <c r="B38" s="38"/>
      <c r="C38" s="39"/>
      <c r="D38" s="40"/>
      <c r="E38" s="39"/>
      <c r="F38" s="39"/>
      <c r="G38" s="40"/>
      <c r="H38" s="39">
        <f t="shared" si="3"/>
        <v>0</v>
      </c>
      <c r="I38" s="160" t="str">
        <f t="shared" si="2"/>
        <v>盈</v>
      </c>
      <c r="J38" s="165" t="s">
        <v>39</v>
      </c>
    </row>
    <row r="39" spans="1:10" s="25" customFormat="1">
      <c r="A39" s="231">
        <f t="shared" si="0"/>
        <v>37</v>
      </c>
      <c r="B39" s="38"/>
      <c r="C39" s="39"/>
      <c r="D39" s="40"/>
      <c r="E39" s="39"/>
      <c r="F39" s="39"/>
      <c r="G39" s="40"/>
      <c r="H39" s="39">
        <f t="shared" si="3"/>
        <v>0</v>
      </c>
      <c r="I39" s="160" t="str">
        <f t="shared" si="2"/>
        <v>盈</v>
      </c>
      <c r="J39" s="165" t="s">
        <v>39</v>
      </c>
    </row>
    <row r="40" spans="1:10" s="25" customFormat="1">
      <c r="A40" s="231">
        <f t="shared" si="0"/>
        <v>38</v>
      </c>
      <c r="B40" s="38"/>
      <c r="C40" s="39"/>
      <c r="D40" s="40"/>
      <c r="E40" s="39"/>
      <c r="F40" s="39"/>
      <c r="G40" s="40"/>
      <c r="H40" s="39">
        <f t="shared" si="3"/>
        <v>0</v>
      </c>
      <c r="I40" s="160" t="str">
        <f t="shared" si="2"/>
        <v>盈</v>
      </c>
      <c r="J40" s="165" t="s">
        <v>39</v>
      </c>
    </row>
    <row r="41" spans="1:10" s="25" customFormat="1">
      <c r="A41" s="231">
        <f t="shared" si="0"/>
        <v>39</v>
      </c>
      <c r="B41" s="38"/>
      <c r="C41" s="39"/>
      <c r="D41" s="40"/>
      <c r="E41" s="39"/>
      <c r="F41" s="39"/>
      <c r="G41" s="40"/>
      <c r="H41" s="39">
        <f t="shared" si="3"/>
        <v>0</v>
      </c>
      <c r="I41" s="160" t="str">
        <f t="shared" si="2"/>
        <v>盈</v>
      </c>
      <c r="J41" s="165" t="s">
        <v>39</v>
      </c>
    </row>
    <row r="42" spans="1:10" s="25" customFormat="1">
      <c r="A42" s="231">
        <f t="shared" si="0"/>
        <v>40</v>
      </c>
      <c r="B42" s="38"/>
      <c r="C42" s="39"/>
      <c r="D42" s="40"/>
      <c r="E42" s="39"/>
      <c r="F42" s="39"/>
      <c r="G42" s="40"/>
      <c r="H42" s="39">
        <f t="shared" si="3"/>
        <v>0</v>
      </c>
      <c r="I42" s="160" t="str">
        <f t="shared" si="2"/>
        <v>盈</v>
      </c>
      <c r="J42" s="165" t="s">
        <v>39</v>
      </c>
    </row>
    <row r="43" spans="1:10" s="25" customFormat="1">
      <c r="A43" s="231">
        <f t="shared" si="0"/>
        <v>41</v>
      </c>
      <c r="B43" s="38"/>
      <c r="C43" s="39"/>
      <c r="D43" s="40"/>
      <c r="E43" s="39"/>
      <c r="F43" s="39"/>
      <c r="G43" s="40"/>
      <c r="H43" s="39">
        <f t="shared" ref="H43:H106" si="4">IF(B43="卖",C43-F43,F43-C43) * J43</f>
        <v>0</v>
      </c>
      <c r="I43" s="160" t="str">
        <f t="shared" ref="I43:I106" si="5">IF(H43&gt;=0,"盈","亏")</f>
        <v>盈</v>
      </c>
      <c r="J43" s="165" t="s">
        <v>39</v>
      </c>
    </row>
    <row r="44" spans="1:10" s="25" customFormat="1">
      <c r="A44" s="231">
        <f t="shared" si="0"/>
        <v>42</v>
      </c>
      <c r="B44" s="38"/>
      <c r="C44" s="39"/>
      <c r="D44" s="40"/>
      <c r="E44" s="39"/>
      <c r="F44" s="39"/>
      <c r="G44" s="40"/>
      <c r="H44" s="39">
        <f t="shared" si="4"/>
        <v>0</v>
      </c>
      <c r="I44" s="160" t="str">
        <f t="shared" si="5"/>
        <v>盈</v>
      </c>
      <c r="J44" s="165" t="s">
        <v>39</v>
      </c>
    </row>
    <row r="45" spans="1:10" s="25" customFormat="1">
      <c r="A45" s="231">
        <f t="shared" si="0"/>
        <v>43</v>
      </c>
      <c r="B45" s="38"/>
      <c r="C45" s="39"/>
      <c r="D45" s="40"/>
      <c r="E45" s="39"/>
      <c r="F45" s="39"/>
      <c r="G45" s="40"/>
      <c r="H45" s="39">
        <f t="shared" si="4"/>
        <v>0</v>
      </c>
      <c r="I45" s="160" t="str">
        <f t="shared" si="5"/>
        <v>盈</v>
      </c>
      <c r="J45" s="165" t="s">
        <v>39</v>
      </c>
    </row>
    <row r="46" spans="1:10" s="25" customFormat="1">
      <c r="A46" s="231">
        <f t="shared" si="0"/>
        <v>44</v>
      </c>
      <c r="B46" s="38"/>
      <c r="C46" s="39"/>
      <c r="D46" s="40"/>
      <c r="E46" s="39"/>
      <c r="F46" s="39"/>
      <c r="G46" s="40"/>
      <c r="H46" s="39">
        <f t="shared" si="4"/>
        <v>0</v>
      </c>
      <c r="I46" s="160" t="str">
        <f t="shared" si="5"/>
        <v>盈</v>
      </c>
      <c r="J46" s="165" t="s">
        <v>39</v>
      </c>
    </row>
    <row r="47" spans="1:10" s="25" customFormat="1">
      <c r="A47" s="231">
        <f t="shared" si="0"/>
        <v>45</v>
      </c>
      <c r="B47" s="38"/>
      <c r="C47" s="39"/>
      <c r="D47" s="40"/>
      <c r="E47" s="39"/>
      <c r="F47" s="39"/>
      <c r="G47" s="40"/>
      <c r="H47" s="39">
        <f t="shared" si="4"/>
        <v>0</v>
      </c>
      <c r="I47" s="160" t="str">
        <f t="shared" si="5"/>
        <v>盈</v>
      </c>
      <c r="J47" s="165" t="s">
        <v>39</v>
      </c>
    </row>
    <row r="48" spans="1:10" s="25" customFormat="1">
      <c r="A48" s="231">
        <f t="shared" si="0"/>
        <v>46</v>
      </c>
      <c r="B48" s="38"/>
      <c r="C48" s="39"/>
      <c r="D48" s="40"/>
      <c r="E48" s="39"/>
      <c r="F48" s="39"/>
      <c r="G48" s="40"/>
      <c r="H48" s="39">
        <f t="shared" si="4"/>
        <v>0</v>
      </c>
      <c r="I48" s="160" t="str">
        <f t="shared" si="5"/>
        <v>盈</v>
      </c>
      <c r="J48" s="165" t="s">
        <v>39</v>
      </c>
    </row>
    <row r="49" spans="1:10" s="25" customFormat="1">
      <c r="A49" s="231">
        <f t="shared" si="0"/>
        <v>47</v>
      </c>
      <c r="B49" s="38"/>
      <c r="C49" s="39"/>
      <c r="D49" s="40"/>
      <c r="E49" s="39"/>
      <c r="F49" s="39"/>
      <c r="G49" s="40"/>
      <c r="H49" s="39">
        <f t="shared" si="4"/>
        <v>0</v>
      </c>
      <c r="I49" s="160" t="str">
        <f t="shared" si="5"/>
        <v>盈</v>
      </c>
      <c r="J49" s="165" t="s">
        <v>39</v>
      </c>
    </row>
    <row r="50" spans="1:10" s="25" customFormat="1">
      <c r="A50" s="231">
        <f t="shared" si="0"/>
        <v>48</v>
      </c>
      <c r="B50" s="38"/>
      <c r="C50" s="39"/>
      <c r="D50" s="40"/>
      <c r="E50" s="39"/>
      <c r="F50" s="39"/>
      <c r="G50" s="40"/>
      <c r="H50" s="39">
        <f t="shared" si="4"/>
        <v>0</v>
      </c>
      <c r="I50" s="160" t="str">
        <f t="shared" si="5"/>
        <v>盈</v>
      </c>
      <c r="J50" s="165" t="s">
        <v>39</v>
      </c>
    </row>
    <row r="51" spans="1:10" s="25" customFormat="1">
      <c r="A51" s="231">
        <f t="shared" si="0"/>
        <v>49</v>
      </c>
      <c r="B51" s="38"/>
      <c r="C51" s="39"/>
      <c r="D51" s="40"/>
      <c r="E51" s="39"/>
      <c r="F51" s="39"/>
      <c r="G51" s="40"/>
      <c r="H51" s="39">
        <f t="shared" si="4"/>
        <v>0</v>
      </c>
      <c r="I51" s="160" t="str">
        <f t="shared" si="5"/>
        <v>盈</v>
      </c>
      <c r="J51" s="165" t="s">
        <v>39</v>
      </c>
    </row>
    <row r="52" spans="1:10" s="25" customFormat="1">
      <c r="A52" s="231">
        <f t="shared" si="0"/>
        <v>50</v>
      </c>
      <c r="B52" s="38"/>
      <c r="C52" s="39"/>
      <c r="D52" s="40"/>
      <c r="E52" s="39"/>
      <c r="F52" s="39"/>
      <c r="G52" s="40"/>
      <c r="H52" s="39">
        <f t="shared" si="4"/>
        <v>0</v>
      </c>
      <c r="I52" s="160" t="str">
        <f t="shared" si="5"/>
        <v>盈</v>
      </c>
      <c r="J52" s="165" t="s">
        <v>39</v>
      </c>
    </row>
    <row r="53" spans="1:10">
      <c r="A53" s="231">
        <f t="shared" si="0"/>
        <v>51</v>
      </c>
      <c r="B53" s="38"/>
      <c r="C53" s="39"/>
      <c r="D53" s="40"/>
      <c r="E53" s="39"/>
      <c r="F53" s="39"/>
      <c r="G53" s="40"/>
      <c r="H53" s="39">
        <f t="shared" si="4"/>
        <v>0</v>
      </c>
      <c r="I53" s="160" t="str">
        <f t="shared" si="5"/>
        <v>盈</v>
      </c>
      <c r="J53" s="165" t="s">
        <v>39</v>
      </c>
    </row>
    <row r="54" spans="1:10">
      <c r="A54" s="231">
        <f t="shared" si="0"/>
        <v>52</v>
      </c>
      <c r="B54" s="38"/>
      <c r="C54" s="39"/>
      <c r="D54" s="40"/>
      <c r="E54" s="39"/>
      <c r="F54" s="39"/>
      <c r="G54" s="40"/>
      <c r="H54" s="39">
        <f t="shared" si="4"/>
        <v>0</v>
      </c>
      <c r="I54" s="160" t="str">
        <f t="shared" si="5"/>
        <v>盈</v>
      </c>
      <c r="J54" s="165" t="s">
        <v>39</v>
      </c>
    </row>
    <row r="55" spans="1:10">
      <c r="A55" s="231">
        <f t="shared" si="0"/>
        <v>53</v>
      </c>
      <c r="B55" s="38"/>
      <c r="C55" s="39"/>
      <c r="D55" s="40"/>
      <c r="E55" s="39"/>
      <c r="F55" s="39"/>
      <c r="G55" s="40"/>
      <c r="H55" s="39">
        <f t="shared" si="4"/>
        <v>0</v>
      </c>
      <c r="I55" s="160" t="str">
        <f t="shared" si="5"/>
        <v>盈</v>
      </c>
      <c r="J55" s="165" t="s">
        <v>39</v>
      </c>
    </row>
    <row r="56" spans="1:10">
      <c r="A56" s="231">
        <f t="shared" si="0"/>
        <v>54</v>
      </c>
      <c r="B56" s="38"/>
      <c r="C56" s="39"/>
      <c r="D56" s="40"/>
      <c r="E56" s="39"/>
      <c r="F56" s="39"/>
      <c r="G56" s="40"/>
      <c r="H56" s="39">
        <f t="shared" si="4"/>
        <v>0</v>
      </c>
      <c r="I56" s="160" t="str">
        <f t="shared" si="5"/>
        <v>盈</v>
      </c>
      <c r="J56" s="165" t="s">
        <v>39</v>
      </c>
    </row>
    <row r="57" spans="1:10">
      <c r="A57" s="231">
        <f t="shared" si="0"/>
        <v>55</v>
      </c>
      <c r="B57" s="38"/>
      <c r="C57" s="39"/>
      <c r="D57" s="40"/>
      <c r="E57" s="39"/>
      <c r="F57" s="39"/>
      <c r="G57" s="40"/>
      <c r="H57" s="39">
        <f t="shared" si="4"/>
        <v>0</v>
      </c>
      <c r="I57" s="160" t="str">
        <f t="shared" si="5"/>
        <v>盈</v>
      </c>
      <c r="J57" s="165" t="s">
        <v>39</v>
      </c>
    </row>
    <row r="58" spans="1:10">
      <c r="A58" s="231">
        <f t="shared" si="0"/>
        <v>56</v>
      </c>
      <c r="B58" s="38"/>
      <c r="C58" s="39"/>
      <c r="D58" s="40"/>
      <c r="E58" s="39"/>
      <c r="F58" s="39"/>
      <c r="G58" s="40"/>
      <c r="H58" s="39">
        <f t="shared" si="4"/>
        <v>0</v>
      </c>
      <c r="I58" s="160" t="str">
        <f t="shared" si="5"/>
        <v>盈</v>
      </c>
      <c r="J58" s="165" t="s">
        <v>39</v>
      </c>
    </row>
    <row r="59" spans="1:10">
      <c r="A59" s="231">
        <f t="shared" si="0"/>
        <v>57</v>
      </c>
      <c r="B59" s="38"/>
      <c r="C59" s="39"/>
      <c r="D59" s="40"/>
      <c r="E59" s="39"/>
      <c r="F59" s="39"/>
      <c r="G59" s="40"/>
      <c r="H59" s="39">
        <f t="shared" si="4"/>
        <v>0</v>
      </c>
      <c r="I59" s="160" t="str">
        <f t="shared" si="5"/>
        <v>盈</v>
      </c>
      <c r="J59" s="165" t="s">
        <v>39</v>
      </c>
    </row>
    <row r="60" spans="1:10">
      <c r="A60" s="231">
        <f t="shared" si="0"/>
        <v>58</v>
      </c>
      <c r="B60" s="38"/>
      <c r="C60" s="39"/>
      <c r="D60" s="40"/>
      <c r="E60" s="39"/>
      <c r="F60" s="39"/>
      <c r="G60" s="40"/>
      <c r="H60" s="39">
        <f t="shared" si="4"/>
        <v>0</v>
      </c>
      <c r="I60" s="160" t="str">
        <f t="shared" si="5"/>
        <v>盈</v>
      </c>
      <c r="J60" s="165" t="s">
        <v>39</v>
      </c>
    </row>
    <row r="61" spans="1:10">
      <c r="A61" s="231">
        <f t="shared" si="0"/>
        <v>59</v>
      </c>
      <c r="B61" s="38"/>
      <c r="C61" s="39"/>
      <c r="D61" s="40"/>
      <c r="E61" s="39"/>
      <c r="F61" s="39"/>
      <c r="G61" s="40"/>
      <c r="H61" s="39">
        <f t="shared" si="4"/>
        <v>0</v>
      </c>
      <c r="I61" s="160" t="str">
        <f t="shared" si="5"/>
        <v>盈</v>
      </c>
      <c r="J61" s="165" t="s">
        <v>39</v>
      </c>
    </row>
    <row r="62" spans="1:10">
      <c r="A62" s="231">
        <f t="shared" si="0"/>
        <v>60</v>
      </c>
      <c r="B62" s="38"/>
      <c r="C62" s="39"/>
      <c r="D62" s="40"/>
      <c r="E62" s="39"/>
      <c r="F62" s="39"/>
      <c r="G62" s="40"/>
      <c r="H62" s="39">
        <f t="shared" si="4"/>
        <v>0</v>
      </c>
      <c r="I62" s="160" t="str">
        <f t="shared" si="5"/>
        <v>盈</v>
      </c>
      <c r="J62" s="165" t="s">
        <v>39</v>
      </c>
    </row>
    <row r="63" spans="1:10">
      <c r="A63" s="231">
        <f t="shared" si="0"/>
        <v>61</v>
      </c>
      <c r="B63" s="38"/>
      <c r="C63" s="39"/>
      <c r="D63" s="40"/>
      <c r="E63" s="39"/>
      <c r="F63" s="39"/>
      <c r="G63" s="40"/>
      <c r="H63" s="39">
        <f t="shared" si="4"/>
        <v>0</v>
      </c>
      <c r="I63" s="160" t="str">
        <f t="shared" si="5"/>
        <v>盈</v>
      </c>
      <c r="J63" s="165" t="s">
        <v>39</v>
      </c>
    </row>
    <row r="64" spans="1:10">
      <c r="A64" s="231">
        <f t="shared" si="0"/>
        <v>62</v>
      </c>
      <c r="B64" s="38"/>
      <c r="C64" s="39"/>
      <c r="D64" s="40"/>
      <c r="E64" s="39"/>
      <c r="F64" s="39"/>
      <c r="G64" s="40"/>
      <c r="H64" s="39">
        <f t="shared" si="4"/>
        <v>0</v>
      </c>
      <c r="I64" s="160" t="str">
        <f t="shared" si="5"/>
        <v>盈</v>
      </c>
      <c r="J64" s="165" t="s">
        <v>39</v>
      </c>
    </row>
    <row r="65" spans="1:10">
      <c r="A65" s="231">
        <f t="shared" si="0"/>
        <v>63</v>
      </c>
      <c r="B65" s="38"/>
      <c r="C65" s="39"/>
      <c r="D65" s="40"/>
      <c r="E65" s="39"/>
      <c r="F65" s="39"/>
      <c r="G65" s="40"/>
      <c r="H65" s="39">
        <f t="shared" si="4"/>
        <v>0</v>
      </c>
      <c r="I65" s="160" t="str">
        <f t="shared" si="5"/>
        <v>盈</v>
      </c>
      <c r="J65" s="165" t="s">
        <v>39</v>
      </c>
    </row>
    <row r="66" spans="1:10">
      <c r="A66" s="231">
        <f t="shared" si="0"/>
        <v>64</v>
      </c>
      <c r="B66" s="38"/>
      <c r="C66" s="39"/>
      <c r="D66" s="40"/>
      <c r="E66" s="39"/>
      <c r="F66" s="39"/>
      <c r="G66" s="40"/>
      <c r="H66" s="39">
        <f t="shared" si="4"/>
        <v>0</v>
      </c>
      <c r="I66" s="160" t="str">
        <f t="shared" si="5"/>
        <v>盈</v>
      </c>
      <c r="J66" s="165" t="s">
        <v>39</v>
      </c>
    </row>
    <row r="67" spans="1:10">
      <c r="A67" s="231">
        <f t="shared" ref="A67:A130" si="6">ROW()-2</f>
        <v>65</v>
      </c>
      <c r="B67" s="38"/>
      <c r="C67" s="39"/>
      <c r="D67" s="40"/>
      <c r="E67" s="39"/>
      <c r="F67" s="39"/>
      <c r="G67" s="40"/>
      <c r="H67" s="39">
        <f t="shared" si="4"/>
        <v>0</v>
      </c>
      <c r="I67" s="160" t="str">
        <f t="shared" si="5"/>
        <v>盈</v>
      </c>
      <c r="J67" s="165" t="s">
        <v>39</v>
      </c>
    </row>
    <row r="68" spans="1:10">
      <c r="A68" s="231">
        <f t="shared" si="6"/>
        <v>66</v>
      </c>
      <c r="B68" s="38"/>
      <c r="C68" s="39"/>
      <c r="D68" s="40"/>
      <c r="E68" s="39"/>
      <c r="F68" s="39"/>
      <c r="G68" s="40"/>
      <c r="H68" s="39">
        <f t="shared" si="4"/>
        <v>0</v>
      </c>
      <c r="I68" s="160" t="str">
        <f t="shared" si="5"/>
        <v>盈</v>
      </c>
      <c r="J68" s="165" t="s">
        <v>39</v>
      </c>
    </row>
    <row r="69" spans="1:10">
      <c r="A69" s="231">
        <f t="shared" si="6"/>
        <v>67</v>
      </c>
      <c r="B69" s="38"/>
      <c r="C69" s="39"/>
      <c r="D69" s="40"/>
      <c r="E69" s="39"/>
      <c r="F69" s="39"/>
      <c r="G69" s="40"/>
      <c r="H69" s="39">
        <f t="shared" si="4"/>
        <v>0</v>
      </c>
      <c r="I69" s="160" t="str">
        <f t="shared" si="5"/>
        <v>盈</v>
      </c>
      <c r="J69" s="165" t="s">
        <v>39</v>
      </c>
    </row>
    <row r="70" spans="1:10">
      <c r="A70" s="231">
        <f t="shared" si="6"/>
        <v>68</v>
      </c>
      <c r="B70" s="38"/>
      <c r="C70" s="39"/>
      <c r="D70" s="40"/>
      <c r="E70" s="39"/>
      <c r="F70" s="39"/>
      <c r="G70" s="40"/>
      <c r="H70" s="39">
        <f t="shared" si="4"/>
        <v>0</v>
      </c>
      <c r="I70" s="160" t="str">
        <f t="shared" si="5"/>
        <v>盈</v>
      </c>
      <c r="J70" s="165" t="s">
        <v>39</v>
      </c>
    </row>
    <row r="71" spans="1:10">
      <c r="A71" s="231">
        <f t="shared" si="6"/>
        <v>69</v>
      </c>
      <c r="B71" s="38"/>
      <c r="C71" s="39"/>
      <c r="D71" s="40"/>
      <c r="E71" s="39"/>
      <c r="F71" s="39"/>
      <c r="G71" s="40"/>
      <c r="H71" s="39">
        <f t="shared" si="4"/>
        <v>0</v>
      </c>
      <c r="I71" s="160" t="str">
        <f t="shared" si="5"/>
        <v>盈</v>
      </c>
      <c r="J71" s="165" t="s">
        <v>39</v>
      </c>
    </row>
    <row r="72" spans="1:10">
      <c r="A72" s="231">
        <f t="shared" si="6"/>
        <v>70</v>
      </c>
      <c r="B72" s="38"/>
      <c r="C72" s="39"/>
      <c r="D72" s="40"/>
      <c r="E72" s="39"/>
      <c r="F72" s="39"/>
      <c r="G72" s="40"/>
      <c r="H72" s="39">
        <f t="shared" si="4"/>
        <v>0</v>
      </c>
      <c r="I72" s="160" t="str">
        <f t="shared" si="5"/>
        <v>盈</v>
      </c>
      <c r="J72" s="165" t="s">
        <v>39</v>
      </c>
    </row>
    <row r="73" spans="1:10">
      <c r="A73" s="231">
        <f t="shared" si="6"/>
        <v>71</v>
      </c>
      <c r="B73" s="38"/>
      <c r="C73" s="39"/>
      <c r="D73" s="40"/>
      <c r="E73" s="39"/>
      <c r="F73" s="39"/>
      <c r="G73" s="40"/>
      <c r="H73" s="39">
        <f t="shared" si="4"/>
        <v>0</v>
      </c>
      <c r="I73" s="160" t="str">
        <f t="shared" si="5"/>
        <v>盈</v>
      </c>
      <c r="J73" s="165" t="s">
        <v>39</v>
      </c>
    </row>
    <row r="74" spans="1:10">
      <c r="A74" s="231">
        <f t="shared" si="6"/>
        <v>72</v>
      </c>
      <c r="B74" s="38"/>
      <c r="C74" s="39"/>
      <c r="D74" s="40"/>
      <c r="E74" s="39"/>
      <c r="F74" s="39"/>
      <c r="G74" s="40"/>
      <c r="H74" s="39">
        <f t="shared" si="4"/>
        <v>0</v>
      </c>
      <c r="I74" s="160" t="str">
        <f t="shared" si="5"/>
        <v>盈</v>
      </c>
      <c r="J74" s="165" t="s">
        <v>39</v>
      </c>
    </row>
    <row r="75" spans="1:10">
      <c r="A75" s="231">
        <f t="shared" si="6"/>
        <v>73</v>
      </c>
      <c r="B75" s="38"/>
      <c r="C75" s="39"/>
      <c r="D75" s="40"/>
      <c r="E75" s="39"/>
      <c r="F75" s="39"/>
      <c r="G75" s="40"/>
      <c r="H75" s="39">
        <f t="shared" si="4"/>
        <v>0</v>
      </c>
      <c r="I75" s="160" t="str">
        <f t="shared" si="5"/>
        <v>盈</v>
      </c>
      <c r="J75" s="165" t="s">
        <v>39</v>
      </c>
    </row>
    <row r="76" spans="1:10">
      <c r="A76" s="231">
        <f t="shared" si="6"/>
        <v>74</v>
      </c>
      <c r="B76" s="38"/>
      <c r="C76" s="39"/>
      <c r="D76" s="40"/>
      <c r="E76" s="39"/>
      <c r="F76" s="39"/>
      <c r="G76" s="40"/>
      <c r="H76" s="39">
        <f t="shared" si="4"/>
        <v>0</v>
      </c>
      <c r="I76" s="160" t="str">
        <f t="shared" si="5"/>
        <v>盈</v>
      </c>
      <c r="J76" s="165" t="s">
        <v>39</v>
      </c>
    </row>
    <row r="77" spans="1:10">
      <c r="A77" s="231">
        <f t="shared" si="6"/>
        <v>75</v>
      </c>
      <c r="B77" s="38"/>
      <c r="C77" s="39"/>
      <c r="D77" s="40"/>
      <c r="E77" s="39"/>
      <c r="F77" s="39"/>
      <c r="G77" s="40"/>
      <c r="H77" s="39">
        <f t="shared" si="4"/>
        <v>0</v>
      </c>
      <c r="I77" s="160" t="str">
        <f t="shared" si="5"/>
        <v>盈</v>
      </c>
      <c r="J77" s="165" t="s">
        <v>39</v>
      </c>
    </row>
    <row r="78" spans="1:10">
      <c r="A78" s="231">
        <f t="shared" si="6"/>
        <v>76</v>
      </c>
      <c r="B78" s="38"/>
      <c r="C78" s="39"/>
      <c r="D78" s="40"/>
      <c r="E78" s="39"/>
      <c r="F78" s="39"/>
      <c r="G78" s="40"/>
      <c r="H78" s="39">
        <f t="shared" si="4"/>
        <v>0</v>
      </c>
      <c r="I78" s="160" t="str">
        <f t="shared" si="5"/>
        <v>盈</v>
      </c>
      <c r="J78" s="165" t="s">
        <v>39</v>
      </c>
    </row>
    <row r="79" spans="1:10">
      <c r="A79" s="231">
        <f t="shared" si="6"/>
        <v>77</v>
      </c>
      <c r="B79" s="38"/>
      <c r="C79" s="39"/>
      <c r="D79" s="40"/>
      <c r="E79" s="39"/>
      <c r="F79" s="39"/>
      <c r="G79" s="40"/>
      <c r="H79" s="39">
        <f t="shared" si="4"/>
        <v>0</v>
      </c>
      <c r="I79" s="160" t="str">
        <f t="shared" si="5"/>
        <v>盈</v>
      </c>
      <c r="J79" s="165" t="s">
        <v>39</v>
      </c>
    </row>
    <row r="80" spans="1:10">
      <c r="A80" s="231">
        <f t="shared" si="6"/>
        <v>78</v>
      </c>
      <c r="B80" s="38"/>
      <c r="C80" s="39"/>
      <c r="D80" s="40"/>
      <c r="E80" s="39"/>
      <c r="F80" s="39"/>
      <c r="G80" s="40"/>
      <c r="H80" s="39">
        <f t="shared" si="4"/>
        <v>0</v>
      </c>
      <c r="I80" s="160" t="str">
        <f t="shared" si="5"/>
        <v>盈</v>
      </c>
      <c r="J80" s="165" t="s">
        <v>39</v>
      </c>
    </row>
    <row r="81" spans="1:10">
      <c r="A81" s="231">
        <f t="shared" si="6"/>
        <v>79</v>
      </c>
      <c r="B81" s="38"/>
      <c r="C81" s="39"/>
      <c r="D81" s="40"/>
      <c r="E81" s="39"/>
      <c r="F81" s="39"/>
      <c r="G81" s="40"/>
      <c r="H81" s="39">
        <f t="shared" si="4"/>
        <v>0</v>
      </c>
      <c r="I81" s="160" t="str">
        <f t="shared" si="5"/>
        <v>盈</v>
      </c>
      <c r="J81" s="165" t="s">
        <v>39</v>
      </c>
    </row>
    <row r="82" spans="1:10">
      <c r="A82" s="231">
        <f t="shared" si="6"/>
        <v>80</v>
      </c>
      <c r="B82" s="38"/>
      <c r="C82" s="39"/>
      <c r="D82" s="40"/>
      <c r="E82" s="39"/>
      <c r="F82" s="39"/>
      <c r="G82" s="40"/>
      <c r="H82" s="39">
        <f t="shared" si="4"/>
        <v>0</v>
      </c>
      <c r="I82" s="160" t="str">
        <f t="shared" si="5"/>
        <v>盈</v>
      </c>
      <c r="J82" s="165" t="s">
        <v>39</v>
      </c>
    </row>
    <row r="83" spans="1:10">
      <c r="A83" s="231">
        <f t="shared" si="6"/>
        <v>81</v>
      </c>
      <c r="B83" s="38"/>
      <c r="C83" s="39"/>
      <c r="D83" s="40"/>
      <c r="E83" s="39"/>
      <c r="F83" s="39"/>
      <c r="G83" s="40"/>
      <c r="H83" s="39">
        <f t="shared" si="4"/>
        <v>0</v>
      </c>
      <c r="I83" s="160" t="str">
        <f t="shared" si="5"/>
        <v>盈</v>
      </c>
      <c r="J83" s="165" t="s">
        <v>39</v>
      </c>
    </row>
    <row r="84" spans="1:10">
      <c r="A84" s="231">
        <f t="shared" si="6"/>
        <v>82</v>
      </c>
      <c r="B84" s="38"/>
      <c r="C84" s="39"/>
      <c r="D84" s="40"/>
      <c r="E84" s="39"/>
      <c r="F84" s="39"/>
      <c r="G84" s="40"/>
      <c r="H84" s="39">
        <f t="shared" si="4"/>
        <v>0</v>
      </c>
      <c r="I84" s="160" t="str">
        <f t="shared" si="5"/>
        <v>盈</v>
      </c>
      <c r="J84" s="165" t="s">
        <v>39</v>
      </c>
    </row>
    <row r="85" spans="1:10">
      <c r="A85" s="231">
        <f t="shared" si="6"/>
        <v>83</v>
      </c>
      <c r="B85" s="38"/>
      <c r="C85" s="39"/>
      <c r="D85" s="40"/>
      <c r="E85" s="39"/>
      <c r="F85" s="39"/>
      <c r="G85" s="40"/>
      <c r="H85" s="39">
        <f t="shared" si="4"/>
        <v>0</v>
      </c>
      <c r="I85" s="160" t="str">
        <f t="shared" si="5"/>
        <v>盈</v>
      </c>
      <c r="J85" s="165" t="s">
        <v>39</v>
      </c>
    </row>
    <row r="86" spans="1:10">
      <c r="A86" s="231">
        <f t="shared" si="6"/>
        <v>84</v>
      </c>
      <c r="B86" s="38"/>
      <c r="C86" s="39"/>
      <c r="D86" s="40"/>
      <c r="E86" s="39"/>
      <c r="F86" s="39"/>
      <c r="G86" s="40"/>
      <c r="H86" s="39">
        <f t="shared" si="4"/>
        <v>0</v>
      </c>
      <c r="I86" s="160" t="str">
        <f t="shared" si="5"/>
        <v>盈</v>
      </c>
      <c r="J86" s="165" t="s">
        <v>39</v>
      </c>
    </row>
    <row r="87" spans="1:10">
      <c r="A87" s="231">
        <f t="shared" si="6"/>
        <v>85</v>
      </c>
      <c r="B87" s="38"/>
      <c r="C87" s="39"/>
      <c r="D87" s="40"/>
      <c r="E87" s="39"/>
      <c r="F87" s="39"/>
      <c r="G87" s="40"/>
      <c r="H87" s="39">
        <f t="shared" si="4"/>
        <v>0</v>
      </c>
      <c r="I87" s="160" t="str">
        <f t="shared" si="5"/>
        <v>盈</v>
      </c>
      <c r="J87" s="165" t="s">
        <v>39</v>
      </c>
    </row>
    <row r="88" spans="1:10">
      <c r="A88" s="231">
        <f t="shared" si="6"/>
        <v>86</v>
      </c>
      <c r="B88" s="38"/>
      <c r="C88" s="39"/>
      <c r="D88" s="40"/>
      <c r="E88" s="39"/>
      <c r="F88" s="39"/>
      <c r="G88" s="40"/>
      <c r="H88" s="39">
        <f t="shared" si="4"/>
        <v>0</v>
      </c>
      <c r="I88" s="160" t="str">
        <f t="shared" si="5"/>
        <v>盈</v>
      </c>
      <c r="J88" s="165" t="s">
        <v>39</v>
      </c>
    </row>
    <row r="89" spans="1:10">
      <c r="A89" s="231">
        <f t="shared" si="6"/>
        <v>87</v>
      </c>
      <c r="B89" s="38"/>
      <c r="C89" s="39"/>
      <c r="D89" s="40"/>
      <c r="E89" s="39"/>
      <c r="F89" s="39"/>
      <c r="G89" s="40"/>
      <c r="H89" s="39">
        <f t="shared" si="4"/>
        <v>0</v>
      </c>
      <c r="I89" s="160" t="str">
        <f t="shared" si="5"/>
        <v>盈</v>
      </c>
      <c r="J89" s="165" t="s">
        <v>39</v>
      </c>
    </row>
    <row r="90" spans="1:10">
      <c r="A90" s="231">
        <f t="shared" si="6"/>
        <v>88</v>
      </c>
      <c r="B90" s="38"/>
      <c r="C90" s="39"/>
      <c r="D90" s="40"/>
      <c r="E90" s="39"/>
      <c r="F90" s="39"/>
      <c r="G90" s="40"/>
      <c r="H90" s="39">
        <f t="shared" si="4"/>
        <v>0</v>
      </c>
      <c r="I90" s="160" t="str">
        <f t="shared" si="5"/>
        <v>盈</v>
      </c>
      <c r="J90" s="165" t="s">
        <v>39</v>
      </c>
    </row>
    <row r="91" spans="1:10">
      <c r="A91" s="231">
        <f t="shared" si="6"/>
        <v>89</v>
      </c>
      <c r="B91" s="38"/>
      <c r="C91" s="39"/>
      <c r="D91" s="40"/>
      <c r="E91" s="39"/>
      <c r="F91" s="39"/>
      <c r="G91" s="40"/>
      <c r="H91" s="39">
        <f t="shared" si="4"/>
        <v>0</v>
      </c>
      <c r="I91" s="160" t="str">
        <f t="shared" si="5"/>
        <v>盈</v>
      </c>
      <c r="J91" s="165" t="s">
        <v>39</v>
      </c>
    </row>
    <row r="92" spans="1:10">
      <c r="A92" s="231">
        <f t="shared" si="6"/>
        <v>90</v>
      </c>
      <c r="B92" s="38"/>
      <c r="C92" s="39"/>
      <c r="D92" s="40"/>
      <c r="E92" s="39"/>
      <c r="F92" s="39"/>
      <c r="G92" s="40"/>
      <c r="H92" s="39">
        <f t="shared" si="4"/>
        <v>0</v>
      </c>
      <c r="I92" s="160" t="str">
        <f t="shared" si="5"/>
        <v>盈</v>
      </c>
      <c r="J92" s="165" t="s">
        <v>39</v>
      </c>
    </row>
    <row r="93" spans="1:10">
      <c r="A93" s="231">
        <f t="shared" si="6"/>
        <v>91</v>
      </c>
      <c r="B93" s="38"/>
      <c r="C93" s="39"/>
      <c r="D93" s="40"/>
      <c r="E93" s="39"/>
      <c r="F93" s="39"/>
      <c r="G93" s="40"/>
      <c r="H93" s="39">
        <f t="shared" si="4"/>
        <v>0</v>
      </c>
      <c r="I93" s="160" t="str">
        <f t="shared" si="5"/>
        <v>盈</v>
      </c>
      <c r="J93" s="165" t="s">
        <v>39</v>
      </c>
    </row>
    <row r="94" spans="1:10">
      <c r="A94" s="231">
        <f t="shared" si="6"/>
        <v>92</v>
      </c>
      <c r="B94" s="38"/>
      <c r="C94" s="39"/>
      <c r="D94" s="40"/>
      <c r="E94" s="39"/>
      <c r="F94" s="39"/>
      <c r="G94" s="40"/>
      <c r="H94" s="39">
        <f t="shared" si="4"/>
        <v>0</v>
      </c>
      <c r="I94" s="160" t="str">
        <f t="shared" si="5"/>
        <v>盈</v>
      </c>
      <c r="J94" s="165" t="s">
        <v>39</v>
      </c>
    </row>
    <row r="95" spans="1:10">
      <c r="A95" s="231">
        <f t="shared" si="6"/>
        <v>93</v>
      </c>
      <c r="B95" s="38"/>
      <c r="C95" s="39"/>
      <c r="D95" s="40"/>
      <c r="E95" s="39"/>
      <c r="F95" s="39"/>
      <c r="G95" s="40"/>
      <c r="H95" s="39">
        <f t="shared" si="4"/>
        <v>0</v>
      </c>
      <c r="I95" s="160" t="str">
        <f t="shared" si="5"/>
        <v>盈</v>
      </c>
      <c r="J95" s="165" t="s">
        <v>39</v>
      </c>
    </row>
    <row r="96" spans="1:10">
      <c r="A96" s="231">
        <f t="shared" si="6"/>
        <v>94</v>
      </c>
      <c r="B96" s="38"/>
      <c r="C96" s="39"/>
      <c r="D96" s="40"/>
      <c r="E96" s="39"/>
      <c r="F96" s="39"/>
      <c r="G96" s="40"/>
      <c r="H96" s="39">
        <f t="shared" si="4"/>
        <v>0</v>
      </c>
      <c r="I96" s="160" t="str">
        <f t="shared" si="5"/>
        <v>盈</v>
      </c>
      <c r="J96" s="165" t="s">
        <v>39</v>
      </c>
    </row>
    <row r="97" spans="1:10">
      <c r="A97" s="231">
        <f t="shared" si="6"/>
        <v>95</v>
      </c>
      <c r="B97" s="38"/>
      <c r="C97" s="39"/>
      <c r="D97" s="40"/>
      <c r="E97" s="39"/>
      <c r="F97" s="39"/>
      <c r="G97" s="40"/>
      <c r="H97" s="39">
        <f t="shared" si="4"/>
        <v>0</v>
      </c>
      <c r="I97" s="160" t="str">
        <f t="shared" si="5"/>
        <v>盈</v>
      </c>
      <c r="J97" s="165" t="s">
        <v>39</v>
      </c>
    </row>
    <row r="98" spans="1:10">
      <c r="A98" s="231">
        <f t="shared" si="6"/>
        <v>96</v>
      </c>
      <c r="B98" s="38"/>
      <c r="C98" s="39"/>
      <c r="D98" s="40"/>
      <c r="E98" s="39"/>
      <c r="F98" s="39"/>
      <c r="G98" s="40"/>
      <c r="H98" s="39">
        <f t="shared" si="4"/>
        <v>0</v>
      </c>
      <c r="I98" s="160" t="str">
        <f t="shared" si="5"/>
        <v>盈</v>
      </c>
      <c r="J98" s="165" t="s">
        <v>39</v>
      </c>
    </row>
    <row r="99" spans="1:10">
      <c r="A99" s="231">
        <f t="shared" si="6"/>
        <v>97</v>
      </c>
      <c r="B99" s="38"/>
      <c r="C99" s="39"/>
      <c r="D99" s="40"/>
      <c r="E99" s="39"/>
      <c r="F99" s="39"/>
      <c r="G99" s="40"/>
      <c r="H99" s="39">
        <f t="shared" si="4"/>
        <v>0</v>
      </c>
      <c r="I99" s="160" t="str">
        <f t="shared" si="5"/>
        <v>盈</v>
      </c>
      <c r="J99" s="165" t="s">
        <v>39</v>
      </c>
    </row>
    <row r="100" spans="1:10">
      <c r="A100" s="231">
        <f t="shared" si="6"/>
        <v>98</v>
      </c>
      <c r="B100" s="38"/>
      <c r="C100" s="39"/>
      <c r="D100" s="40"/>
      <c r="E100" s="39"/>
      <c r="F100" s="39"/>
      <c r="G100" s="40"/>
      <c r="H100" s="39">
        <f t="shared" si="4"/>
        <v>0</v>
      </c>
      <c r="I100" s="160" t="str">
        <f t="shared" si="5"/>
        <v>盈</v>
      </c>
      <c r="J100" s="165" t="s">
        <v>39</v>
      </c>
    </row>
    <row r="101" spans="1:10">
      <c r="A101" s="231">
        <f t="shared" si="6"/>
        <v>99</v>
      </c>
      <c r="B101" s="38"/>
      <c r="C101" s="39"/>
      <c r="D101" s="40"/>
      <c r="E101" s="39"/>
      <c r="F101" s="39"/>
      <c r="G101" s="40"/>
      <c r="H101" s="39">
        <f t="shared" si="4"/>
        <v>0</v>
      </c>
      <c r="I101" s="160" t="str">
        <f t="shared" si="5"/>
        <v>盈</v>
      </c>
      <c r="J101" s="165" t="s">
        <v>39</v>
      </c>
    </row>
    <row r="102" spans="1:10">
      <c r="A102" s="231">
        <f t="shared" si="6"/>
        <v>100</v>
      </c>
      <c r="B102" s="38"/>
      <c r="C102" s="39"/>
      <c r="D102" s="40"/>
      <c r="E102" s="39"/>
      <c r="F102" s="39"/>
      <c r="G102" s="40"/>
      <c r="H102" s="39">
        <f t="shared" si="4"/>
        <v>0</v>
      </c>
      <c r="I102" s="160" t="str">
        <f t="shared" si="5"/>
        <v>盈</v>
      </c>
      <c r="J102" s="165" t="s">
        <v>39</v>
      </c>
    </row>
    <row r="103" spans="1:10">
      <c r="A103" s="231">
        <f t="shared" si="6"/>
        <v>101</v>
      </c>
      <c r="B103" s="38"/>
      <c r="C103" s="39"/>
      <c r="D103" s="40"/>
      <c r="E103" s="39"/>
      <c r="F103" s="39"/>
      <c r="G103" s="40"/>
      <c r="H103" s="39">
        <f t="shared" si="4"/>
        <v>0</v>
      </c>
      <c r="I103" s="160" t="str">
        <f t="shared" si="5"/>
        <v>盈</v>
      </c>
      <c r="J103" s="165" t="s">
        <v>39</v>
      </c>
    </row>
    <row r="104" spans="1:10">
      <c r="A104" s="231">
        <f t="shared" si="6"/>
        <v>102</v>
      </c>
      <c r="B104" s="38"/>
      <c r="C104" s="39"/>
      <c r="D104" s="40"/>
      <c r="E104" s="39"/>
      <c r="F104" s="39"/>
      <c r="G104" s="40"/>
      <c r="H104" s="39">
        <f t="shared" si="4"/>
        <v>0</v>
      </c>
      <c r="I104" s="160" t="str">
        <f t="shared" si="5"/>
        <v>盈</v>
      </c>
      <c r="J104" s="165" t="s">
        <v>39</v>
      </c>
    </row>
    <row r="105" spans="1:10">
      <c r="A105" s="231">
        <f t="shared" si="6"/>
        <v>103</v>
      </c>
      <c r="B105" s="38"/>
      <c r="C105" s="39"/>
      <c r="D105" s="40"/>
      <c r="E105" s="39"/>
      <c r="F105" s="39"/>
      <c r="G105" s="40"/>
      <c r="H105" s="39">
        <f t="shared" si="4"/>
        <v>0</v>
      </c>
      <c r="I105" s="160" t="str">
        <f t="shared" si="5"/>
        <v>盈</v>
      </c>
      <c r="J105" s="165" t="s">
        <v>39</v>
      </c>
    </row>
    <row r="106" spans="1:10">
      <c r="A106" s="231">
        <f t="shared" si="6"/>
        <v>104</v>
      </c>
      <c r="B106" s="38"/>
      <c r="C106" s="39"/>
      <c r="D106" s="40"/>
      <c r="E106" s="39"/>
      <c r="F106" s="39"/>
      <c r="G106" s="40"/>
      <c r="H106" s="39">
        <f t="shared" si="4"/>
        <v>0</v>
      </c>
      <c r="I106" s="160" t="str">
        <f t="shared" si="5"/>
        <v>盈</v>
      </c>
      <c r="J106" s="165" t="s">
        <v>39</v>
      </c>
    </row>
    <row r="107" spans="1:10">
      <c r="A107" s="231">
        <f t="shared" si="6"/>
        <v>105</v>
      </c>
      <c r="B107" s="38"/>
      <c r="C107" s="39"/>
      <c r="D107" s="40"/>
      <c r="E107" s="39"/>
      <c r="F107" s="39"/>
      <c r="G107" s="40"/>
      <c r="H107" s="39">
        <f t="shared" ref="H107:H170" si="7">IF(B107="卖",C107-F107,F107-C107) * J107</f>
        <v>0</v>
      </c>
      <c r="I107" s="160" t="str">
        <f t="shared" ref="I107:I170" si="8">IF(H107&gt;=0,"盈","亏")</f>
        <v>盈</v>
      </c>
      <c r="J107" s="165" t="s">
        <v>39</v>
      </c>
    </row>
    <row r="108" spans="1:10">
      <c r="A108" s="231">
        <f t="shared" si="6"/>
        <v>106</v>
      </c>
      <c r="B108" s="38"/>
      <c r="C108" s="39"/>
      <c r="D108" s="40"/>
      <c r="E108" s="39"/>
      <c r="F108" s="39"/>
      <c r="G108" s="40"/>
      <c r="H108" s="39">
        <f t="shared" si="7"/>
        <v>0</v>
      </c>
      <c r="I108" s="160" t="str">
        <f t="shared" si="8"/>
        <v>盈</v>
      </c>
      <c r="J108" s="165" t="s">
        <v>39</v>
      </c>
    </row>
    <row r="109" spans="1:10">
      <c r="A109" s="231">
        <f t="shared" si="6"/>
        <v>107</v>
      </c>
      <c r="B109" s="38"/>
      <c r="C109" s="39"/>
      <c r="D109" s="40"/>
      <c r="E109" s="39"/>
      <c r="F109" s="39"/>
      <c r="G109" s="40"/>
      <c r="H109" s="39">
        <f t="shared" si="7"/>
        <v>0</v>
      </c>
      <c r="I109" s="160" t="str">
        <f t="shared" si="8"/>
        <v>盈</v>
      </c>
      <c r="J109" s="165" t="s">
        <v>39</v>
      </c>
    </row>
    <row r="110" spans="1:10">
      <c r="A110" s="231">
        <f t="shared" si="6"/>
        <v>108</v>
      </c>
      <c r="B110" s="38"/>
      <c r="C110" s="39"/>
      <c r="D110" s="40"/>
      <c r="E110" s="39"/>
      <c r="F110" s="39"/>
      <c r="G110" s="40"/>
      <c r="H110" s="39">
        <f t="shared" si="7"/>
        <v>0</v>
      </c>
      <c r="I110" s="160" t="str">
        <f t="shared" si="8"/>
        <v>盈</v>
      </c>
      <c r="J110" s="165" t="s">
        <v>39</v>
      </c>
    </row>
    <row r="111" spans="1:10">
      <c r="A111" s="231">
        <f t="shared" si="6"/>
        <v>109</v>
      </c>
      <c r="B111" s="38"/>
      <c r="C111" s="39"/>
      <c r="D111" s="40"/>
      <c r="E111" s="39"/>
      <c r="F111" s="39"/>
      <c r="G111" s="40"/>
      <c r="H111" s="39">
        <f t="shared" si="7"/>
        <v>0</v>
      </c>
      <c r="I111" s="160" t="str">
        <f t="shared" si="8"/>
        <v>盈</v>
      </c>
      <c r="J111" s="165" t="s">
        <v>39</v>
      </c>
    </row>
    <row r="112" spans="1:10">
      <c r="A112" s="231">
        <f t="shared" si="6"/>
        <v>110</v>
      </c>
      <c r="B112" s="38"/>
      <c r="C112" s="39"/>
      <c r="D112" s="40"/>
      <c r="E112" s="39"/>
      <c r="F112" s="39"/>
      <c r="G112" s="40"/>
      <c r="H112" s="39">
        <f t="shared" si="7"/>
        <v>0</v>
      </c>
      <c r="I112" s="160" t="str">
        <f t="shared" si="8"/>
        <v>盈</v>
      </c>
      <c r="J112" s="165" t="s">
        <v>39</v>
      </c>
    </row>
    <row r="113" spans="1:10">
      <c r="A113" s="231">
        <f t="shared" si="6"/>
        <v>111</v>
      </c>
      <c r="B113" s="38"/>
      <c r="C113" s="39"/>
      <c r="D113" s="40"/>
      <c r="E113" s="39"/>
      <c r="F113" s="39"/>
      <c r="G113" s="40"/>
      <c r="H113" s="39">
        <f t="shared" si="7"/>
        <v>0</v>
      </c>
      <c r="I113" s="160" t="str">
        <f t="shared" si="8"/>
        <v>盈</v>
      </c>
      <c r="J113" s="165" t="s">
        <v>39</v>
      </c>
    </row>
    <row r="114" spans="1:10">
      <c r="A114" s="231">
        <f t="shared" si="6"/>
        <v>112</v>
      </c>
      <c r="B114" s="38"/>
      <c r="C114" s="39"/>
      <c r="D114" s="40"/>
      <c r="E114" s="39"/>
      <c r="F114" s="39"/>
      <c r="G114" s="40"/>
      <c r="H114" s="39">
        <f t="shared" si="7"/>
        <v>0</v>
      </c>
      <c r="I114" s="160" t="str">
        <f t="shared" si="8"/>
        <v>盈</v>
      </c>
      <c r="J114" s="165" t="s">
        <v>39</v>
      </c>
    </row>
    <row r="115" spans="1:10">
      <c r="A115" s="231">
        <f t="shared" si="6"/>
        <v>113</v>
      </c>
      <c r="B115" s="38"/>
      <c r="C115" s="39"/>
      <c r="D115" s="40"/>
      <c r="E115" s="39"/>
      <c r="F115" s="39"/>
      <c r="G115" s="40"/>
      <c r="H115" s="39">
        <f t="shared" si="7"/>
        <v>0</v>
      </c>
      <c r="I115" s="160" t="str">
        <f t="shared" si="8"/>
        <v>盈</v>
      </c>
      <c r="J115" s="165" t="s">
        <v>39</v>
      </c>
    </row>
    <row r="116" spans="1:10">
      <c r="A116" s="231">
        <f t="shared" si="6"/>
        <v>114</v>
      </c>
      <c r="B116" s="38"/>
      <c r="C116" s="39"/>
      <c r="D116" s="40"/>
      <c r="E116" s="39"/>
      <c r="F116" s="39"/>
      <c r="G116" s="40"/>
      <c r="H116" s="39">
        <f t="shared" si="7"/>
        <v>0</v>
      </c>
      <c r="I116" s="160" t="str">
        <f t="shared" si="8"/>
        <v>盈</v>
      </c>
      <c r="J116" s="165" t="s">
        <v>39</v>
      </c>
    </row>
    <row r="117" spans="1:10">
      <c r="A117" s="231">
        <f t="shared" si="6"/>
        <v>115</v>
      </c>
      <c r="B117" s="38"/>
      <c r="C117" s="39"/>
      <c r="D117" s="40"/>
      <c r="E117" s="39"/>
      <c r="F117" s="39"/>
      <c r="G117" s="40"/>
      <c r="H117" s="39">
        <f t="shared" si="7"/>
        <v>0</v>
      </c>
      <c r="I117" s="160" t="str">
        <f t="shared" si="8"/>
        <v>盈</v>
      </c>
      <c r="J117" s="165" t="s">
        <v>39</v>
      </c>
    </row>
    <row r="118" spans="1:10">
      <c r="A118" s="231">
        <f t="shared" si="6"/>
        <v>116</v>
      </c>
      <c r="B118" s="38"/>
      <c r="C118" s="39"/>
      <c r="D118" s="40"/>
      <c r="E118" s="39"/>
      <c r="F118" s="39"/>
      <c r="G118" s="40"/>
      <c r="H118" s="39">
        <f t="shared" si="7"/>
        <v>0</v>
      </c>
      <c r="I118" s="160" t="str">
        <f t="shared" si="8"/>
        <v>盈</v>
      </c>
      <c r="J118" s="165" t="s">
        <v>39</v>
      </c>
    </row>
    <row r="119" spans="1:10">
      <c r="A119" s="231">
        <f t="shared" si="6"/>
        <v>117</v>
      </c>
      <c r="B119" s="38"/>
      <c r="C119" s="39"/>
      <c r="D119" s="40"/>
      <c r="E119" s="39"/>
      <c r="F119" s="39"/>
      <c r="G119" s="40"/>
      <c r="H119" s="39">
        <f t="shared" si="7"/>
        <v>0</v>
      </c>
      <c r="I119" s="160" t="str">
        <f t="shared" si="8"/>
        <v>盈</v>
      </c>
      <c r="J119" s="165" t="s">
        <v>39</v>
      </c>
    </row>
    <row r="120" spans="1:10">
      <c r="A120" s="231">
        <f t="shared" si="6"/>
        <v>118</v>
      </c>
      <c r="B120" s="38"/>
      <c r="C120" s="39"/>
      <c r="D120" s="40"/>
      <c r="E120" s="39"/>
      <c r="F120" s="39"/>
      <c r="G120" s="40"/>
      <c r="H120" s="39">
        <f t="shared" si="7"/>
        <v>0</v>
      </c>
      <c r="I120" s="160" t="str">
        <f t="shared" si="8"/>
        <v>盈</v>
      </c>
      <c r="J120" s="165" t="s">
        <v>39</v>
      </c>
    </row>
    <row r="121" spans="1:10">
      <c r="A121" s="231">
        <f t="shared" si="6"/>
        <v>119</v>
      </c>
      <c r="B121" s="38"/>
      <c r="C121" s="39"/>
      <c r="D121" s="40"/>
      <c r="E121" s="39"/>
      <c r="F121" s="39"/>
      <c r="G121" s="40"/>
      <c r="H121" s="39">
        <f t="shared" si="7"/>
        <v>0</v>
      </c>
      <c r="I121" s="160" t="str">
        <f t="shared" si="8"/>
        <v>盈</v>
      </c>
      <c r="J121" s="165" t="s">
        <v>39</v>
      </c>
    </row>
    <row r="122" spans="1:10">
      <c r="A122" s="231">
        <f t="shared" si="6"/>
        <v>120</v>
      </c>
      <c r="B122" s="38"/>
      <c r="C122" s="39"/>
      <c r="D122" s="40"/>
      <c r="E122" s="39"/>
      <c r="F122" s="39"/>
      <c r="G122" s="40"/>
      <c r="H122" s="39">
        <f t="shared" si="7"/>
        <v>0</v>
      </c>
      <c r="I122" s="160" t="str">
        <f t="shared" si="8"/>
        <v>盈</v>
      </c>
      <c r="J122" s="165" t="s">
        <v>39</v>
      </c>
    </row>
    <row r="123" spans="1:10">
      <c r="A123" s="231">
        <f t="shared" si="6"/>
        <v>121</v>
      </c>
      <c r="B123" s="38"/>
      <c r="C123" s="39"/>
      <c r="D123" s="40"/>
      <c r="E123" s="39"/>
      <c r="F123" s="39"/>
      <c r="G123" s="40"/>
      <c r="H123" s="39">
        <f t="shared" si="7"/>
        <v>0</v>
      </c>
      <c r="I123" s="160" t="str">
        <f t="shared" si="8"/>
        <v>盈</v>
      </c>
      <c r="J123" s="165" t="s">
        <v>39</v>
      </c>
    </row>
    <row r="124" spans="1:10">
      <c r="A124" s="231">
        <f t="shared" si="6"/>
        <v>122</v>
      </c>
      <c r="B124" s="38"/>
      <c r="C124" s="39"/>
      <c r="D124" s="40"/>
      <c r="E124" s="39"/>
      <c r="F124" s="39"/>
      <c r="G124" s="40"/>
      <c r="H124" s="39">
        <f t="shared" si="7"/>
        <v>0</v>
      </c>
      <c r="I124" s="160" t="str">
        <f t="shared" si="8"/>
        <v>盈</v>
      </c>
      <c r="J124" s="165" t="s">
        <v>39</v>
      </c>
    </row>
    <row r="125" spans="1:10">
      <c r="A125" s="231">
        <f t="shared" si="6"/>
        <v>123</v>
      </c>
      <c r="B125" s="38"/>
      <c r="C125" s="39"/>
      <c r="D125" s="40"/>
      <c r="E125" s="39"/>
      <c r="F125" s="39"/>
      <c r="G125" s="40"/>
      <c r="H125" s="39">
        <f t="shared" si="7"/>
        <v>0</v>
      </c>
      <c r="I125" s="160" t="str">
        <f t="shared" si="8"/>
        <v>盈</v>
      </c>
      <c r="J125" s="165" t="s">
        <v>39</v>
      </c>
    </row>
    <row r="126" spans="1:10">
      <c r="A126" s="231">
        <f t="shared" si="6"/>
        <v>124</v>
      </c>
      <c r="B126" s="38"/>
      <c r="C126" s="39"/>
      <c r="D126" s="40"/>
      <c r="E126" s="39"/>
      <c r="F126" s="39"/>
      <c r="G126" s="40"/>
      <c r="H126" s="39">
        <f t="shared" si="7"/>
        <v>0</v>
      </c>
      <c r="I126" s="160" t="str">
        <f t="shared" si="8"/>
        <v>盈</v>
      </c>
      <c r="J126" s="165" t="s">
        <v>39</v>
      </c>
    </row>
    <row r="127" spans="1:10">
      <c r="A127" s="231">
        <f t="shared" si="6"/>
        <v>125</v>
      </c>
      <c r="B127" s="38"/>
      <c r="C127" s="39"/>
      <c r="D127" s="40"/>
      <c r="E127" s="39"/>
      <c r="F127" s="39"/>
      <c r="G127" s="40"/>
      <c r="H127" s="39">
        <f t="shared" si="7"/>
        <v>0</v>
      </c>
      <c r="I127" s="160" t="str">
        <f t="shared" si="8"/>
        <v>盈</v>
      </c>
      <c r="J127" s="165" t="s">
        <v>39</v>
      </c>
    </row>
    <row r="128" spans="1:10">
      <c r="A128" s="231">
        <f t="shared" si="6"/>
        <v>126</v>
      </c>
      <c r="B128" s="38"/>
      <c r="C128" s="39"/>
      <c r="D128" s="40"/>
      <c r="E128" s="39"/>
      <c r="F128" s="39"/>
      <c r="G128" s="40"/>
      <c r="H128" s="39">
        <f t="shared" si="7"/>
        <v>0</v>
      </c>
      <c r="I128" s="160" t="str">
        <f t="shared" si="8"/>
        <v>盈</v>
      </c>
      <c r="J128" s="165" t="s">
        <v>39</v>
      </c>
    </row>
    <row r="129" spans="1:10">
      <c r="A129" s="231">
        <f t="shared" si="6"/>
        <v>127</v>
      </c>
      <c r="B129" s="38"/>
      <c r="C129" s="39"/>
      <c r="D129" s="40"/>
      <c r="E129" s="39"/>
      <c r="F129" s="39"/>
      <c r="G129" s="40"/>
      <c r="H129" s="39">
        <f t="shared" si="7"/>
        <v>0</v>
      </c>
      <c r="I129" s="160" t="str">
        <f t="shared" si="8"/>
        <v>盈</v>
      </c>
      <c r="J129" s="165" t="s">
        <v>39</v>
      </c>
    </row>
    <row r="130" spans="1:10">
      <c r="A130" s="231">
        <f t="shared" si="6"/>
        <v>128</v>
      </c>
      <c r="B130" s="38"/>
      <c r="C130" s="39"/>
      <c r="D130" s="40"/>
      <c r="E130" s="39"/>
      <c r="F130" s="39"/>
      <c r="G130" s="40"/>
      <c r="H130" s="39">
        <f t="shared" si="7"/>
        <v>0</v>
      </c>
      <c r="I130" s="160" t="str">
        <f t="shared" si="8"/>
        <v>盈</v>
      </c>
      <c r="J130" s="165" t="s">
        <v>39</v>
      </c>
    </row>
    <row r="131" spans="1:10">
      <c r="A131" s="231">
        <f t="shared" ref="A131:A194" si="9">ROW()-2</f>
        <v>129</v>
      </c>
      <c r="B131" s="38"/>
      <c r="C131" s="39"/>
      <c r="D131" s="40"/>
      <c r="E131" s="39"/>
      <c r="F131" s="39"/>
      <c r="G131" s="40"/>
      <c r="H131" s="39">
        <f t="shared" si="7"/>
        <v>0</v>
      </c>
      <c r="I131" s="160" t="str">
        <f t="shared" si="8"/>
        <v>盈</v>
      </c>
      <c r="J131" s="165" t="s">
        <v>39</v>
      </c>
    </row>
    <row r="132" spans="1:10">
      <c r="A132" s="231">
        <f t="shared" si="9"/>
        <v>130</v>
      </c>
      <c r="B132" s="38"/>
      <c r="C132" s="39"/>
      <c r="D132" s="40"/>
      <c r="E132" s="39"/>
      <c r="F132" s="39"/>
      <c r="G132" s="40"/>
      <c r="H132" s="39">
        <f t="shared" si="7"/>
        <v>0</v>
      </c>
      <c r="I132" s="160" t="str">
        <f t="shared" si="8"/>
        <v>盈</v>
      </c>
      <c r="J132" s="165" t="s">
        <v>39</v>
      </c>
    </row>
    <row r="133" spans="1:10">
      <c r="A133" s="231">
        <f t="shared" si="9"/>
        <v>131</v>
      </c>
      <c r="B133" s="38"/>
      <c r="C133" s="39"/>
      <c r="D133" s="40"/>
      <c r="E133" s="39"/>
      <c r="F133" s="39"/>
      <c r="G133" s="40"/>
      <c r="H133" s="39">
        <f t="shared" si="7"/>
        <v>0</v>
      </c>
      <c r="I133" s="160" t="str">
        <f t="shared" si="8"/>
        <v>盈</v>
      </c>
      <c r="J133" s="165" t="s">
        <v>39</v>
      </c>
    </row>
    <row r="134" spans="1:10">
      <c r="A134" s="231">
        <f t="shared" si="9"/>
        <v>132</v>
      </c>
      <c r="B134" s="38"/>
      <c r="C134" s="39"/>
      <c r="D134" s="40"/>
      <c r="E134" s="39"/>
      <c r="F134" s="39"/>
      <c r="G134" s="40"/>
      <c r="H134" s="39">
        <f t="shared" si="7"/>
        <v>0</v>
      </c>
      <c r="I134" s="160" t="str">
        <f t="shared" si="8"/>
        <v>盈</v>
      </c>
      <c r="J134" s="165" t="s">
        <v>39</v>
      </c>
    </row>
    <row r="135" spans="1:10">
      <c r="A135" s="231">
        <f t="shared" si="9"/>
        <v>133</v>
      </c>
      <c r="B135" s="38"/>
      <c r="C135" s="39"/>
      <c r="D135" s="40"/>
      <c r="E135" s="39"/>
      <c r="F135" s="39"/>
      <c r="G135" s="40"/>
      <c r="H135" s="39">
        <f t="shared" si="7"/>
        <v>0</v>
      </c>
      <c r="I135" s="160" t="str">
        <f t="shared" si="8"/>
        <v>盈</v>
      </c>
      <c r="J135" s="165" t="s">
        <v>39</v>
      </c>
    </row>
    <row r="136" spans="1:10">
      <c r="A136" s="231">
        <f t="shared" si="9"/>
        <v>134</v>
      </c>
      <c r="B136" s="38"/>
      <c r="C136" s="39"/>
      <c r="D136" s="40"/>
      <c r="E136" s="39"/>
      <c r="F136" s="39"/>
      <c r="G136" s="40"/>
      <c r="H136" s="39">
        <f t="shared" si="7"/>
        <v>0</v>
      </c>
      <c r="I136" s="160" t="str">
        <f t="shared" si="8"/>
        <v>盈</v>
      </c>
      <c r="J136" s="165" t="s">
        <v>39</v>
      </c>
    </row>
    <row r="137" spans="1:10">
      <c r="A137" s="231">
        <f t="shared" si="9"/>
        <v>135</v>
      </c>
      <c r="B137" s="38"/>
      <c r="C137" s="39"/>
      <c r="D137" s="40"/>
      <c r="E137" s="39"/>
      <c r="F137" s="39"/>
      <c r="G137" s="40"/>
      <c r="H137" s="39">
        <f t="shared" si="7"/>
        <v>0</v>
      </c>
      <c r="I137" s="160" t="str">
        <f t="shared" si="8"/>
        <v>盈</v>
      </c>
      <c r="J137" s="165" t="s">
        <v>39</v>
      </c>
    </row>
    <row r="138" spans="1:10">
      <c r="A138" s="231">
        <f t="shared" si="9"/>
        <v>136</v>
      </c>
      <c r="B138" s="38"/>
      <c r="C138" s="39"/>
      <c r="D138" s="40"/>
      <c r="E138" s="39"/>
      <c r="F138" s="39"/>
      <c r="G138" s="40"/>
      <c r="H138" s="39">
        <f t="shared" si="7"/>
        <v>0</v>
      </c>
      <c r="I138" s="160" t="str">
        <f t="shared" si="8"/>
        <v>盈</v>
      </c>
      <c r="J138" s="165" t="s">
        <v>39</v>
      </c>
    </row>
    <row r="139" spans="1:10">
      <c r="A139" s="231">
        <f t="shared" si="9"/>
        <v>137</v>
      </c>
      <c r="B139" s="38"/>
      <c r="C139" s="39"/>
      <c r="D139" s="40"/>
      <c r="E139" s="39"/>
      <c r="F139" s="39"/>
      <c r="G139" s="40"/>
      <c r="H139" s="39">
        <f t="shared" si="7"/>
        <v>0</v>
      </c>
      <c r="I139" s="160" t="str">
        <f t="shared" si="8"/>
        <v>盈</v>
      </c>
      <c r="J139" s="165" t="s">
        <v>39</v>
      </c>
    </row>
    <row r="140" spans="1:10">
      <c r="A140" s="231">
        <f t="shared" si="9"/>
        <v>138</v>
      </c>
      <c r="B140" s="38"/>
      <c r="C140" s="39"/>
      <c r="D140" s="40"/>
      <c r="E140" s="39"/>
      <c r="F140" s="39"/>
      <c r="G140" s="40"/>
      <c r="H140" s="39">
        <f t="shared" si="7"/>
        <v>0</v>
      </c>
      <c r="I140" s="160" t="str">
        <f t="shared" si="8"/>
        <v>盈</v>
      </c>
      <c r="J140" s="165" t="s">
        <v>39</v>
      </c>
    </row>
    <row r="141" spans="1:10">
      <c r="A141" s="231">
        <f t="shared" si="9"/>
        <v>139</v>
      </c>
      <c r="B141" s="38"/>
      <c r="C141" s="39"/>
      <c r="D141" s="40"/>
      <c r="E141" s="39"/>
      <c r="F141" s="39"/>
      <c r="G141" s="40"/>
      <c r="H141" s="39">
        <f t="shared" si="7"/>
        <v>0</v>
      </c>
      <c r="I141" s="160" t="str">
        <f t="shared" si="8"/>
        <v>盈</v>
      </c>
      <c r="J141" s="165" t="s">
        <v>39</v>
      </c>
    </row>
    <row r="142" spans="1:10">
      <c r="A142" s="231">
        <f t="shared" si="9"/>
        <v>140</v>
      </c>
      <c r="B142" s="38"/>
      <c r="C142" s="39"/>
      <c r="D142" s="40"/>
      <c r="E142" s="39"/>
      <c r="F142" s="39"/>
      <c r="G142" s="40"/>
      <c r="H142" s="39">
        <f t="shared" si="7"/>
        <v>0</v>
      </c>
      <c r="I142" s="160" t="str">
        <f t="shared" si="8"/>
        <v>盈</v>
      </c>
      <c r="J142" s="165" t="s">
        <v>39</v>
      </c>
    </row>
    <row r="143" spans="1:10">
      <c r="A143" s="231">
        <f t="shared" si="9"/>
        <v>141</v>
      </c>
      <c r="B143" s="38"/>
      <c r="C143" s="39"/>
      <c r="D143" s="40"/>
      <c r="E143" s="39"/>
      <c r="F143" s="39"/>
      <c r="G143" s="40"/>
      <c r="H143" s="39">
        <f t="shared" si="7"/>
        <v>0</v>
      </c>
      <c r="I143" s="160" t="str">
        <f t="shared" si="8"/>
        <v>盈</v>
      </c>
      <c r="J143" s="165" t="s">
        <v>39</v>
      </c>
    </row>
    <row r="144" spans="1:10">
      <c r="A144" s="231">
        <f t="shared" si="9"/>
        <v>142</v>
      </c>
      <c r="B144" s="38"/>
      <c r="C144" s="39"/>
      <c r="D144" s="40"/>
      <c r="E144" s="39"/>
      <c r="F144" s="39"/>
      <c r="G144" s="40"/>
      <c r="H144" s="39">
        <f t="shared" si="7"/>
        <v>0</v>
      </c>
      <c r="I144" s="160" t="str">
        <f t="shared" si="8"/>
        <v>盈</v>
      </c>
      <c r="J144" s="165" t="s">
        <v>39</v>
      </c>
    </row>
    <row r="145" spans="1:10">
      <c r="A145" s="231">
        <f t="shared" si="9"/>
        <v>143</v>
      </c>
      <c r="B145" s="38"/>
      <c r="C145" s="39"/>
      <c r="D145" s="40"/>
      <c r="E145" s="39"/>
      <c r="F145" s="39"/>
      <c r="G145" s="40"/>
      <c r="H145" s="39">
        <f t="shared" si="7"/>
        <v>0</v>
      </c>
      <c r="I145" s="160" t="str">
        <f t="shared" si="8"/>
        <v>盈</v>
      </c>
      <c r="J145" s="165" t="s">
        <v>39</v>
      </c>
    </row>
    <row r="146" spans="1:10">
      <c r="A146" s="231">
        <f t="shared" si="9"/>
        <v>144</v>
      </c>
      <c r="B146" s="38"/>
      <c r="C146" s="39"/>
      <c r="D146" s="40"/>
      <c r="E146" s="39"/>
      <c r="F146" s="39"/>
      <c r="G146" s="40"/>
      <c r="H146" s="39">
        <f t="shared" si="7"/>
        <v>0</v>
      </c>
      <c r="I146" s="160" t="str">
        <f t="shared" si="8"/>
        <v>盈</v>
      </c>
      <c r="J146" s="165" t="s">
        <v>39</v>
      </c>
    </row>
    <row r="147" spans="1:10">
      <c r="A147" s="231">
        <f t="shared" si="9"/>
        <v>145</v>
      </c>
      <c r="B147" s="38"/>
      <c r="C147" s="39"/>
      <c r="D147" s="40"/>
      <c r="E147" s="39"/>
      <c r="F147" s="39"/>
      <c r="G147" s="40"/>
      <c r="H147" s="39">
        <f t="shared" si="7"/>
        <v>0</v>
      </c>
      <c r="I147" s="160" t="str">
        <f t="shared" si="8"/>
        <v>盈</v>
      </c>
      <c r="J147" s="165" t="s">
        <v>39</v>
      </c>
    </row>
    <row r="148" spans="1:10">
      <c r="A148" s="231">
        <f t="shared" si="9"/>
        <v>146</v>
      </c>
      <c r="B148" s="38"/>
      <c r="C148" s="39"/>
      <c r="D148" s="40"/>
      <c r="E148" s="39"/>
      <c r="F148" s="39"/>
      <c r="G148" s="40"/>
      <c r="H148" s="39">
        <f t="shared" si="7"/>
        <v>0</v>
      </c>
      <c r="I148" s="160" t="str">
        <f t="shared" si="8"/>
        <v>盈</v>
      </c>
      <c r="J148" s="165" t="s">
        <v>39</v>
      </c>
    </row>
    <row r="149" spans="1:10">
      <c r="A149" s="231">
        <f t="shared" si="9"/>
        <v>147</v>
      </c>
      <c r="B149" s="38"/>
      <c r="C149" s="39"/>
      <c r="D149" s="40"/>
      <c r="E149" s="39"/>
      <c r="F149" s="39"/>
      <c r="G149" s="40"/>
      <c r="H149" s="39">
        <f t="shared" si="7"/>
        <v>0</v>
      </c>
      <c r="I149" s="160" t="str">
        <f t="shared" si="8"/>
        <v>盈</v>
      </c>
      <c r="J149" s="165" t="s">
        <v>39</v>
      </c>
    </row>
    <row r="150" spans="1:10">
      <c r="A150" s="231">
        <f t="shared" si="9"/>
        <v>148</v>
      </c>
      <c r="B150" s="38"/>
      <c r="C150" s="39"/>
      <c r="D150" s="40"/>
      <c r="E150" s="39"/>
      <c r="F150" s="39"/>
      <c r="G150" s="40"/>
      <c r="H150" s="39">
        <f t="shared" si="7"/>
        <v>0</v>
      </c>
      <c r="I150" s="160" t="str">
        <f t="shared" si="8"/>
        <v>盈</v>
      </c>
      <c r="J150" s="165" t="s">
        <v>39</v>
      </c>
    </row>
    <row r="151" spans="1:10">
      <c r="A151" s="231">
        <f t="shared" si="9"/>
        <v>149</v>
      </c>
      <c r="B151" s="38"/>
      <c r="C151" s="39"/>
      <c r="D151" s="40"/>
      <c r="E151" s="39"/>
      <c r="F151" s="39"/>
      <c r="G151" s="40"/>
      <c r="H151" s="39">
        <f t="shared" si="7"/>
        <v>0</v>
      </c>
      <c r="I151" s="160" t="str">
        <f t="shared" si="8"/>
        <v>盈</v>
      </c>
      <c r="J151" s="165" t="s">
        <v>39</v>
      </c>
    </row>
    <row r="152" spans="1:10">
      <c r="A152" s="231">
        <f t="shared" si="9"/>
        <v>150</v>
      </c>
      <c r="B152" s="38"/>
      <c r="C152" s="39"/>
      <c r="D152" s="40"/>
      <c r="E152" s="39"/>
      <c r="F152" s="39"/>
      <c r="G152" s="40"/>
      <c r="H152" s="39">
        <f t="shared" si="7"/>
        <v>0</v>
      </c>
      <c r="I152" s="160" t="str">
        <f t="shared" si="8"/>
        <v>盈</v>
      </c>
      <c r="J152" s="165" t="s">
        <v>39</v>
      </c>
    </row>
    <row r="153" spans="1:10">
      <c r="A153" s="231">
        <f t="shared" si="9"/>
        <v>151</v>
      </c>
      <c r="B153" s="38"/>
      <c r="C153" s="39"/>
      <c r="D153" s="40"/>
      <c r="E153" s="39"/>
      <c r="F153" s="39"/>
      <c r="G153" s="40"/>
      <c r="H153" s="39">
        <f t="shared" si="7"/>
        <v>0</v>
      </c>
      <c r="I153" s="160" t="str">
        <f t="shared" si="8"/>
        <v>盈</v>
      </c>
      <c r="J153" s="165" t="s">
        <v>39</v>
      </c>
    </row>
    <row r="154" spans="1:10">
      <c r="A154" s="231">
        <f t="shared" si="9"/>
        <v>152</v>
      </c>
      <c r="B154" s="38"/>
      <c r="C154" s="39"/>
      <c r="D154" s="40"/>
      <c r="E154" s="39"/>
      <c r="F154" s="39"/>
      <c r="G154" s="40"/>
      <c r="H154" s="39">
        <f t="shared" si="7"/>
        <v>0</v>
      </c>
      <c r="I154" s="160" t="str">
        <f t="shared" si="8"/>
        <v>盈</v>
      </c>
      <c r="J154" s="165" t="s">
        <v>39</v>
      </c>
    </row>
    <row r="155" spans="1:10">
      <c r="A155" s="231">
        <f t="shared" si="9"/>
        <v>153</v>
      </c>
      <c r="B155" s="38"/>
      <c r="C155" s="39"/>
      <c r="D155" s="40"/>
      <c r="E155" s="39"/>
      <c r="F155" s="39"/>
      <c r="G155" s="40"/>
      <c r="H155" s="39">
        <f t="shared" si="7"/>
        <v>0</v>
      </c>
      <c r="I155" s="160" t="str">
        <f t="shared" si="8"/>
        <v>盈</v>
      </c>
      <c r="J155" s="165" t="s">
        <v>39</v>
      </c>
    </row>
    <row r="156" spans="1:10">
      <c r="A156" s="231">
        <f t="shared" si="9"/>
        <v>154</v>
      </c>
      <c r="B156" s="38"/>
      <c r="C156" s="39"/>
      <c r="D156" s="40"/>
      <c r="E156" s="39"/>
      <c r="F156" s="39"/>
      <c r="G156" s="40"/>
      <c r="H156" s="39">
        <f t="shared" si="7"/>
        <v>0</v>
      </c>
      <c r="I156" s="160" t="str">
        <f t="shared" si="8"/>
        <v>盈</v>
      </c>
      <c r="J156" s="165" t="s">
        <v>39</v>
      </c>
    </row>
    <row r="157" spans="1:10">
      <c r="A157" s="231">
        <f t="shared" si="9"/>
        <v>155</v>
      </c>
      <c r="B157" s="38"/>
      <c r="C157" s="39"/>
      <c r="D157" s="40"/>
      <c r="E157" s="39"/>
      <c r="F157" s="39"/>
      <c r="G157" s="40"/>
      <c r="H157" s="39">
        <f t="shared" si="7"/>
        <v>0</v>
      </c>
      <c r="I157" s="160" t="str">
        <f t="shared" si="8"/>
        <v>盈</v>
      </c>
      <c r="J157" s="165" t="s">
        <v>39</v>
      </c>
    </row>
    <row r="158" spans="1:10">
      <c r="A158" s="231">
        <f t="shared" si="9"/>
        <v>156</v>
      </c>
      <c r="B158" s="38"/>
      <c r="C158" s="39"/>
      <c r="D158" s="40"/>
      <c r="E158" s="39"/>
      <c r="F158" s="39"/>
      <c r="G158" s="40"/>
      <c r="H158" s="39">
        <f t="shared" si="7"/>
        <v>0</v>
      </c>
      <c r="I158" s="160" t="str">
        <f t="shared" si="8"/>
        <v>盈</v>
      </c>
      <c r="J158" s="165" t="s">
        <v>39</v>
      </c>
    </row>
    <row r="159" spans="1:10">
      <c r="A159" s="231">
        <f t="shared" si="9"/>
        <v>157</v>
      </c>
      <c r="B159" s="38"/>
      <c r="C159" s="39"/>
      <c r="D159" s="40"/>
      <c r="E159" s="39"/>
      <c r="F159" s="39"/>
      <c r="G159" s="40"/>
      <c r="H159" s="39">
        <f t="shared" si="7"/>
        <v>0</v>
      </c>
      <c r="I159" s="160" t="str">
        <f t="shared" si="8"/>
        <v>盈</v>
      </c>
      <c r="J159" s="165" t="s">
        <v>39</v>
      </c>
    </row>
    <row r="160" spans="1:10">
      <c r="A160" s="231">
        <f t="shared" si="9"/>
        <v>158</v>
      </c>
      <c r="B160" s="38"/>
      <c r="C160" s="39"/>
      <c r="D160" s="40"/>
      <c r="E160" s="39"/>
      <c r="F160" s="39"/>
      <c r="G160" s="40"/>
      <c r="H160" s="39">
        <f t="shared" si="7"/>
        <v>0</v>
      </c>
      <c r="I160" s="160" t="str">
        <f t="shared" si="8"/>
        <v>盈</v>
      </c>
      <c r="J160" s="165" t="s">
        <v>39</v>
      </c>
    </row>
    <row r="161" spans="1:10">
      <c r="A161" s="231">
        <f t="shared" si="9"/>
        <v>159</v>
      </c>
      <c r="B161" s="38"/>
      <c r="C161" s="39"/>
      <c r="D161" s="40"/>
      <c r="E161" s="39"/>
      <c r="F161" s="39"/>
      <c r="G161" s="40"/>
      <c r="H161" s="39">
        <f t="shared" si="7"/>
        <v>0</v>
      </c>
      <c r="I161" s="160" t="str">
        <f t="shared" si="8"/>
        <v>盈</v>
      </c>
      <c r="J161" s="165" t="s">
        <v>39</v>
      </c>
    </row>
    <row r="162" spans="1:10">
      <c r="A162" s="231">
        <f t="shared" si="9"/>
        <v>160</v>
      </c>
      <c r="B162" s="38"/>
      <c r="C162" s="39"/>
      <c r="D162" s="40"/>
      <c r="E162" s="39"/>
      <c r="F162" s="39"/>
      <c r="G162" s="40"/>
      <c r="H162" s="39">
        <f t="shared" si="7"/>
        <v>0</v>
      </c>
      <c r="I162" s="160" t="str">
        <f t="shared" si="8"/>
        <v>盈</v>
      </c>
      <c r="J162" s="165" t="s">
        <v>39</v>
      </c>
    </row>
    <row r="163" spans="1:10">
      <c r="A163" s="231">
        <f t="shared" si="9"/>
        <v>161</v>
      </c>
      <c r="B163" s="38"/>
      <c r="C163" s="39"/>
      <c r="D163" s="40"/>
      <c r="E163" s="39"/>
      <c r="F163" s="39"/>
      <c r="G163" s="40"/>
      <c r="H163" s="39">
        <f t="shared" si="7"/>
        <v>0</v>
      </c>
      <c r="I163" s="160" t="str">
        <f t="shared" si="8"/>
        <v>盈</v>
      </c>
      <c r="J163" s="165" t="s">
        <v>39</v>
      </c>
    </row>
    <row r="164" spans="1:10">
      <c r="A164" s="231">
        <f t="shared" si="9"/>
        <v>162</v>
      </c>
      <c r="B164" s="38"/>
      <c r="C164" s="39"/>
      <c r="D164" s="40"/>
      <c r="E164" s="39"/>
      <c r="F164" s="39"/>
      <c r="G164" s="40"/>
      <c r="H164" s="39">
        <f t="shared" si="7"/>
        <v>0</v>
      </c>
      <c r="I164" s="160" t="str">
        <f t="shared" si="8"/>
        <v>盈</v>
      </c>
      <c r="J164" s="165" t="s">
        <v>39</v>
      </c>
    </row>
    <row r="165" spans="1:10">
      <c r="A165" s="231">
        <f t="shared" si="9"/>
        <v>163</v>
      </c>
      <c r="B165" s="38"/>
      <c r="C165" s="39"/>
      <c r="D165" s="40"/>
      <c r="E165" s="39"/>
      <c r="F165" s="39"/>
      <c r="G165" s="40"/>
      <c r="H165" s="39">
        <f t="shared" si="7"/>
        <v>0</v>
      </c>
      <c r="I165" s="160" t="str">
        <f t="shared" si="8"/>
        <v>盈</v>
      </c>
      <c r="J165" s="165" t="s">
        <v>39</v>
      </c>
    </row>
    <row r="166" spans="1:10">
      <c r="A166" s="231">
        <f t="shared" si="9"/>
        <v>164</v>
      </c>
      <c r="B166" s="38"/>
      <c r="C166" s="39"/>
      <c r="D166" s="40"/>
      <c r="E166" s="39"/>
      <c r="F166" s="39"/>
      <c r="G166" s="40"/>
      <c r="H166" s="39">
        <f t="shared" si="7"/>
        <v>0</v>
      </c>
      <c r="I166" s="160" t="str">
        <f t="shared" si="8"/>
        <v>盈</v>
      </c>
      <c r="J166" s="165" t="s">
        <v>39</v>
      </c>
    </row>
    <row r="167" spans="1:10">
      <c r="A167" s="231">
        <f t="shared" si="9"/>
        <v>165</v>
      </c>
      <c r="B167" s="38"/>
      <c r="C167" s="39"/>
      <c r="D167" s="40"/>
      <c r="E167" s="39"/>
      <c r="F167" s="39"/>
      <c r="G167" s="40"/>
      <c r="H167" s="39">
        <f t="shared" si="7"/>
        <v>0</v>
      </c>
      <c r="I167" s="160" t="str">
        <f t="shared" si="8"/>
        <v>盈</v>
      </c>
      <c r="J167" s="165" t="s">
        <v>39</v>
      </c>
    </row>
    <row r="168" spans="1:10">
      <c r="A168" s="231">
        <f t="shared" si="9"/>
        <v>166</v>
      </c>
      <c r="B168" s="38"/>
      <c r="C168" s="39"/>
      <c r="D168" s="40"/>
      <c r="E168" s="39"/>
      <c r="F168" s="39"/>
      <c r="G168" s="40"/>
      <c r="H168" s="39">
        <f t="shared" si="7"/>
        <v>0</v>
      </c>
      <c r="I168" s="160" t="str">
        <f t="shared" si="8"/>
        <v>盈</v>
      </c>
      <c r="J168" s="165" t="s">
        <v>39</v>
      </c>
    </row>
    <row r="169" spans="1:10">
      <c r="A169" s="231">
        <f t="shared" si="9"/>
        <v>167</v>
      </c>
      <c r="B169" s="38"/>
      <c r="C169" s="39"/>
      <c r="D169" s="40"/>
      <c r="E169" s="39"/>
      <c r="F169" s="39"/>
      <c r="G169" s="40"/>
      <c r="H169" s="39">
        <f t="shared" si="7"/>
        <v>0</v>
      </c>
      <c r="I169" s="160" t="str">
        <f t="shared" si="8"/>
        <v>盈</v>
      </c>
      <c r="J169" s="165" t="s">
        <v>39</v>
      </c>
    </row>
    <row r="170" spans="1:10">
      <c r="A170" s="231">
        <f t="shared" si="9"/>
        <v>168</v>
      </c>
      <c r="B170" s="38"/>
      <c r="C170" s="39"/>
      <c r="D170" s="40"/>
      <c r="E170" s="39"/>
      <c r="F170" s="39"/>
      <c r="G170" s="40"/>
      <c r="H170" s="39">
        <f t="shared" si="7"/>
        <v>0</v>
      </c>
      <c r="I170" s="160" t="str">
        <f t="shared" si="8"/>
        <v>盈</v>
      </c>
      <c r="J170" s="165" t="s">
        <v>39</v>
      </c>
    </row>
    <row r="171" spans="1:10">
      <c r="A171" s="231">
        <f t="shared" si="9"/>
        <v>169</v>
      </c>
      <c r="B171" s="38"/>
      <c r="C171" s="39"/>
      <c r="D171" s="40"/>
      <c r="E171" s="39"/>
      <c r="F171" s="39"/>
      <c r="G171" s="40"/>
      <c r="H171" s="39">
        <f t="shared" ref="H171:H234" si="10">IF(B171="卖",C171-F171,F171-C171) * J171</f>
        <v>0</v>
      </c>
      <c r="I171" s="160" t="str">
        <f t="shared" ref="I171:I234" si="11">IF(H171&gt;=0,"盈","亏")</f>
        <v>盈</v>
      </c>
      <c r="J171" s="165" t="s">
        <v>39</v>
      </c>
    </row>
    <row r="172" spans="1:10">
      <c r="A172" s="231">
        <f t="shared" si="9"/>
        <v>170</v>
      </c>
      <c r="B172" s="38"/>
      <c r="C172" s="39"/>
      <c r="D172" s="40"/>
      <c r="E172" s="39"/>
      <c r="F172" s="39"/>
      <c r="G172" s="40"/>
      <c r="H172" s="39">
        <f t="shared" si="10"/>
        <v>0</v>
      </c>
      <c r="I172" s="160" t="str">
        <f t="shared" si="11"/>
        <v>盈</v>
      </c>
      <c r="J172" s="165" t="s">
        <v>39</v>
      </c>
    </row>
    <row r="173" spans="1:10">
      <c r="A173" s="231">
        <f t="shared" si="9"/>
        <v>171</v>
      </c>
      <c r="B173" s="38"/>
      <c r="C173" s="39"/>
      <c r="D173" s="40"/>
      <c r="E173" s="39"/>
      <c r="F173" s="39"/>
      <c r="G173" s="40"/>
      <c r="H173" s="39">
        <f t="shared" si="10"/>
        <v>0</v>
      </c>
      <c r="I173" s="160" t="str">
        <f t="shared" si="11"/>
        <v>盈</v>
      </c>
      <c r="J173" s="165" t="s">
        <v>39</v>
      </c>
    </row>
    <row r="174" spans="1:10">
      <c r="A174" s="231">
        <f t="shared" si="9"/>
        <v>172</v>
      </c>
      <c r="B174" s="38"/>
      <c r="C174" s="39"/>
      <c r="D174" s="40"/>
      <c r="E174" s="39"/>
      <c r="F174" s="39"/>
      <c r="G174" s="40"/>
      <c r="H174" s="39">
        <f t="shared" si="10"/>
        <v>0</v>
      </c>
      <c r="I174" s="160" t="str">
        <f t="shared" si="11"/>
        <v>盈</v>
      </c>
      <c r="J174" s="165" t="s">
        <v>39</v>
      </c>
    </row>
    <row r="175" spans="1:10">
      <c r="A175" s="231">
        <f t="shared" si="9"/>
        <v>173</v>
      </c>
      <c r="B175" s="38"/>
      <c r="C175" s="39"/>
      <c r="D175" s="40"/>
      <c r="E175" s="39"/>
      <c r="F175" s="39"/>
      <c r="G175" s="40"/>
      <c r="H175" s="39">
        <f t="shared" si="10"/>
        <v>0</v>
      </c>
      <c r="I175" s="160" t="str">
        <f t="shared" si="11"/>
        <v>盈</v>
      </c>
      <c r="J175" s="165" t="s">
        <v>39</v>
      </c>
    </row>
    <row r="176" spans="1:10">
      <c r="A176" s="231">
        <f t="shared" si="9"/>
        <v>174</v>
      </c>
      <c r="B176" s="38"/>
      <c r="C176" s="39"/>
      <c r="D176" s="40"/>
      <c r="E176" s="39"/>
      <c r="F176" s="39"/>
      <c r="G176" s="40"/>
      <c r="H176" s="39">
        <f t="shared" si="10"/>
        <v>0</v>
      </c>
      <c r="I176" s="160" t="str">
        <f t="shared" si="11"/>
        <v>盈</v>
      </c>
      <c r="J176" s="165" t="s">
        <v>39</v>
      </c>
    </row>
    <row r="177" spans="1:10">
      <c r="A177" s="231">
        <f t="shared" si="9"/>
        <v>175</v>
      </c>
      <c r="B177" s="38"/>
      <c r="C177" s="39"/>
      <c r="D177" s="40"/>
      <c r="E177" s="39"/>
      <c r="F177" s="39"/>
      <c r="G177" s="40"/>
      <c r="H177" s="39">
        <f t="shared" si="10"/>
        <v>0</v>
      </c>
      <c r="I177" s="160" t="str">
        <f t="shared" si="11"/>
        <v>盈</v>
      </c>
      <c r="J177" s="165" t="s">
        <v>39</v>
      </c>
    </row>
    <row r="178" spans="1:10">
      <c r="A178" s="231">
        <f t="shared" si="9"/>
        <v>176</v>
      </c>
      <c r="B178" s="38"/>
      <c r="C178" s="39"/>
      <c r="D178" s="40"/>
      <c r="E178" s="39"/>
      <c r="F178" s="39"/>
      <c r="G178" s="40"/>
      <c r="H178" s="39">
        <f t="shared" si="10"/>
        <v>0</v>
      </c>
      <c r="I178" s="160" t="str">
        <f t="shared" si="11"/>
        <v>盈</v>
      </c>
      <c r="J178" s="165" t="s">
        <v>39</v>
      </c>
    </row>
    <row r="179" spans="1:10">
      <c r="A179" s="231">
        <f t="shared" si="9"/>
        <v>177</v>
      </c>
      <c r="B179" s="38"/>
      <c r="C179" s="39"/>
      <c r="D179" s="40"/>
      <c r="E179" s="39"/>
      <c r="F179" s="39"/>
      <c r="G179" s="40"/>
      <c r="H179" s="39">
        <f t="shared" si="10"/>
        <v>0</v>
      </c>
      <c r="I179" s="160" t="str">
        <f t="shared" si="11"/>
        <v>盈</v>
      </c>
      <c r="J179" s="165" t="s">
        <v>39</v>
      </c>
    </row>
    <row r="180" spans="1:10">
      <c r="A180" s="231">
        <f t="shared" si="9"/>
        <v>178</v>
      </c>
      <c r="B180" s="38"/>
      <c r="C180" s="39"/>
      <c r="D180" s="40"/>
      <c r="E180" s="39"/>
      <c r="F180" s="39"/>
      <c r="G180" s="40"/>
      <c r="H180" s="39">
        <f t="shared" si="10"/>
        <v>0</v>
      </c>
      <c r="I180" s="160" t="str">
        <f t="shared" si="11"/>
        <v>盈</v>
      </c>
      <c r="J180" s="165" t="s">
        <v>39</v>
      </c>
    </row>
    <row r="181" spans="1:10">
      <c r="A181" s="231">
        <f t="shared" si="9"/>
        <v>179</v>
      </c>
      <c r="B181" s="38"/>
      <c r="C181" s="39"/>
      <c r="D181" s="40"/>
      <c r="E181" s="39"/>
      <c r="F181" s="39"/>
      <c r="G181" s="40"/>
      <c r="H181" s="39">
        <f t="shared" si="10"/>
        <v>0</v>
      </c>
      <c r="I181" s="160" t="str">
        <f t="shared" si="11"/>
        <v>盈</v>
      </c>
      <c r="J181" s="165" t="s">
        <v>39</v>
      </c>
    </row>
    <row r="182" spans="1:10">
      <c r="A182" s="231">
        <f t="shared" si="9"/>
        <v>180</v>
      </c>
      <c r="B182" s="38"/>
      <c r="C182" s="39"/>
      <c r="D182" s="40"/>
      <c r="E182" s="39"/>
      <c r="F182" s="39"/>
      <c r="G182" s="40"/>
      <c r="H182" s="39">
        <f t="shared" si="10"/>
        <v>0</v>
      </c>
      <c r="I182" s="160" t="str">
        <f t="shared" si="11"/>
        <v>盈</v>
      </c>
      <c r="J182" s="165" t="s">
        <v>39</v>
      </c>
    </row>
    <row r="183" spans="1:10">
      <c r="A183" s="231">
        <f t="shared" si="9"/>
        <v>181</v>
      </c>
      <c r="B183" s="38"/>
      <c r="C183" s="39"/>
      <c r="D183" s="40"/>
      <c r="E183" s="39"/>
      <c r="F183" s="39"/>
      <c r="G183" s="40"/>
      <c r="H183" s="39">
        <f t="shared" si="10"/>
        <v>0</v>
      </c>
      <c r="I183" s="160" t="str">
        <f t="shared" si="11"/>
        <v>盈</v>
      </c>
      <c r="J183" s="165" t="s">
        <v>39</v>
      </c>
    </row>
    <row r="184" spans="1:10">
      <c r="A184" s="231">
        <f t="shared" si="9"/>
        <v>182</v>
      </c>
      <c r="B184" s="38"/>
      <c r="C184" s="39"/>
      <c r="D184" s="40"/>
      <c r="E184" s="39"/>
      <c r="F184" s="39"/>
      <c r="G184" s="40"/>
      <c r="H184" s="39">
        <f t="shared" si="10"/>
        <v>0</v>
      </c>
      <c r="I184" s="160" t="str">
        <f t="shared" si="11"/>
        <v>盈</v>
      </c>
      <c r="J184" s="165" t="s">
        <v>39</v>
      </c>
    </row>
    <row r="185" spans="1:10">
      <c r="A185" s="231">
        <f t="shared" si="9"/>
        <v>183</v>
      </c>
      <c r="B185" s="38"/>
      <c r="C185" s="39"/>
      <c r="D185" s="40"/>
      <c r="E185" s="39"/>
      <c r="F185" s="39"/>
      <c r="G185" s="40"/>
      <c r="H185" s="39">
        <f t="shared" si="10"/>
        <v>0</v>
      </c>
      <c r="I185" s="160" t="str">
        <f t="shared" si="11"/>
        <v>盈</v>
      </c>
      <c r="J185" s="165" t="s">
        <v>39</v>
      </c>
    </row>
    <row r="186" spans="1:10">
      <c r="A186" s="231">
        <f t="shared" si="9"/>
        <v>184</v>
      </c>
      <c r="B186" s="38"/>
      <c r="C186" s="39"/>
      <c r="D186" s="40"/>
      <c r="E186" s="39"/>
      <c r="F186" s="39"/>
      <c r="G186" s="40"/>
      <c r="H186" s="39">
        <f t="shared" si="10"/>
        <v>0</v>
      </c>
      <c r="I186" s="160" t="str">
        <f t="shared" si="11"/>
        <v>盈</v>
      </c>
      <c r="J186" s="165" t="s">
        <v>39</v>
      </c>
    </row>
    <row r="187" spans="1:10">
      <c r="A187" s="231">
        <f t="shared" si="9"/>
        <v>185</v>
      </c>
      <c r="B187" s="38"/>
      <c r="C187" s="39"/>
      <c r="D187" s="40"/>
      <c r="E187" s="39"/>
      <c r="F187" s="39"/>
      <c r="G187" s="40"/>
      <c r="H187" s="39">
        <f t="shared" si="10"/>
        <v>0</v>
      </c>
      <c r="I187" s="160" t="str">
        <f t="shared" si="11"/>
        <v>盈</v>
      </c>
      <c r="J187" s="165" t="s">
        <v>39</v>
      </c>
    </row>
    <row r="188" spans="1:10">
      <c r="A188" s="231">
        <f t="shared" si="9"/>
        <v>186</v>
      </c>
      <c r="B188" s="38"/>
      <c r="C188" s="39"/>
      <c r="D188" s="40"/>
      <c r="E188" s="39"/>
      <c r="F188" s="39"/>
      <c r="G188" s="40"/>
      <c r="H188" s="39">
        <f t="shared" si="10"/>
        <v>0</v>
      </c>
      <c r="I188" s="160" t="str">
        <f t="shared" si="11"/>
        <v>盈</v>
      </c>
      <c r="J188" s="165" t="s">
        <v>39</v>
      </c>
    </row>
    <row r="189" spans="1:10">
      <c r="A189" s="231">
        <f t="shared" si="9"/>
        <v>187</v>
      </c>
      <c r="B189" s="38"/>
      <c r="C189" s="39"/>
      <c r="D189" s="40"/>
      <c r="E189" s="39"/>
      <c r="F189" s="39"/>
      <c r="G189" s="40"/>
      <c r="H189" s="39">
        <f t="shared" si="10"/>
        <v>0</v>
      </c>
      <c r="I189" s="160" t="str">
        <f t="shared" si="11"/>
        <v>盈</v>
      </c>
      <c r="J189" s="165" t="s">
        <v>39</v>
      </c>
    </row>
    <row r="190" spans="1:10">
      <c r="A190" s="231">
        <f t="shared" si="9"/>
        <v>188</v>
      </c>
      <c r="B190" s="38"/>
      <c r="C190" s="39"/>
      <c r="D190" s="40"/>
      <c r="E190" s="39"/>
      <c r="F190" s="39"/>
      <c r="G190" s="40"/>
      <c r="H190" s="39">
        <f t="shared" si="10"/>
        <v>0</v>
      </c>
      <c r="I190" s="160" t="str">
        <f t="shared" si="11"/>
        <v>盈</v>
      </c>
      <c r="J190" s="165" t="s">
        <v>39</v>
      </c>
    </row>
    <row r="191" spans="1:10">
      <c r="A191" s="231">
        <f t="shared" si="9"/>
        <v>189</v>
      </c>
      <c r="B191" s="38"/>
      <c r="C191" s="39"/>
      <c r="D191" s="40"/>
      <c r="E191" s="39"/>
      <c r="F191" s="39"/>
      <c r="G191" s="40"/>
      <c r="H191" s="39">
        <f t="shared" si="10"/>
        <v>0</v>
      </c>
      <c r="I191" s="160" t="str">
        <f t="shared" si="11"/>
        <v>盈</v>
      </c>
      <c r="J191" s="165" t="s">
        <v>39</v>
      </c>
    </row>
    <row r="192" spans="1:10">
      <c r="A192" s="231">
        <f t="shared" si="9"/>
        <v>190</v>
      </c>
      <c r="B192" s="38"/>
      <c r="C192" s="39"/>
      <c r="D192" s="40"/>
      <c r="E192" s="39"/>
      <c r="F192" s="39"/>
      <c r="G192" s="40"/>
      <c r="H192" s="39">
        <f t="shared" si="10"/>
        <v>0</v>
      </c>
      <c r="I192" s="160" t="str">
        <f t="shared" si="11"/>
        <v>盈</v>
      </c>
      <c r="J192" s="165" t="s">
        <v>39</v>
      </c>
    </row>
    <row r="193" spans="1:10">
      <c r="A193" s="231">
        <f t="shared" si="9"/>
        <v>191</v>
      </c>
      <c r="B193" s="38"/>
      <c r="C193" s="39"/>
      <c r="D193" s="40"/>
      <c r="E193" s="39"/>
      <c r="F193" s="39"/>
      <c r="G193" s="40"/>
      <c r="H193" s="39">
        <f t="shared" si="10"/>
        <v>0</v>
      </c>
      <c r="I193" s="160" t="str">
        <f t="shared" si="11"/>
        <v>盈</v>
      </c>
      <c r="J193" s="165" t="s">
        <v>39</v>
      </c>
    </row>
    <row r="194" spans="1:10">
      <c r="A194" s="231">
        <f t="shared" si="9"/>
        <v>192</v>
      </c>
      <c r="B194" s="38"/>
      <c r="C194" s="39"/>
      <c r="D194" s="40"/>
      <c r="E194" s="39"/>
      <c r="F194" s="39"/>
      <c r="G194" s="40"/>
      <c r="H194" s="39">
        <f t="shared" si="10"/>
        <v>0</v>
      </c>
      <c r="I194" s="160" t="str">
        <f t="shared" si="11"/>
        <v>盈</v>
      </c>
      <c r="J194" s="165" t="s">
        <v>39</v>
      </c>
    </row>
    <row r="195" spans="1:10">
      <c r="A195" s="231">
        <f t="shared" ref="A195:A258" si="12">ROW()-2</f>
        <v>193</v>
      </c>
      <c r="B195" s="38"/>
      <c r="C195" s="39"/>
      <c r="D195" s="40"/>
      <c r="E195" s="39"/>
      <c r="F195" s="39"/>
      <c r="G195" s="40"/>
      <c r="H195" s="39">
        <f t="shared" si="10"/>
        <v>0</v>
      </c>
      <c r="I195" s="160" t="str">
        <f t="shared" si="11"/>
        <v>盈</v>
      </c>
      <c r="J195" s="165" t="s">
        <v>39</v>
      </c>
    </row>
    <row r="196" spans="1:10">
      <c r="A196" s="231">
        <f t="shared" si="12"/>
        <v>194</v>
      </c>
      <c r="B196" s="38"/>
      <c r="C196" s="39"/>
      <c r="D196" s="40"/>
      <c r="E196" s="39"/>
      <c r="F196" s="39"/>
      <c r="G196" s="40"/>
      <c r="H196" s="39">
        <f t="shared" si="10"/>
        <v>0</v>
      </c>
      <c r="I196" s="160" t="str">
        <f t="shared" si="11"/>
        <v>盈</v>
      </c>
      <c r="J196" s="165" t="s">
        <v>39</v>
      </c>
    </row>
    <row r="197" spans="1:10">
      <c r="A197" s="231">
        <f t="shared" si="12"/>
        <v>195</v>
      </c>
      <c r="B197" s="38"/>
      <c r="C197" s="39"/>
      <c r="D197" s="40"/>
      <c r="E197" s="39"/>
      <c r="F197" s="39"/>
      <c r="G197" s="40"/>
      <c r="H197" s="39">
        <f t="shared" si="10"/>
        <v>0</v>
      </c>
      <c r="I197" s="160" t="str">
        <f t="shared" si="11"/>
        <v>盈</v>
      </c>
      <c r="J197" s="165" t="s">
        <v>39</v>
      </c>
    </row>
    <row r="198" spans="1:10">
      <c r="A198" s="231">
        <f t="shared" si="12"/>
        <v>196</v>
      </c>
      <c r="B198" s="38"/>
      <c r="C198" s="39"/>
      <c r="D198" s="40"/>
      <c r="E198" s="39"/>
      <c r="F198" s="39"/>
      <c r="G198" s="40"/>
      <c r="H198" s="39">
        <f t="shared" si="10"/>
        <v>0</v>
      </c>
      <c r="I198" s="160" t="str">
        <f t="shared" si="11"/>
        <v>盈</v>
      </c>
      <c r="J198" s="165" t="s">
        <v>39</v>
      </c>
    </row>
    <row r="199" spans="1:10">
      <c r="A199" s="231">
        <f t="shared" si="12"/>
        <v>197</v>
      </c>
      <c r="B199" s="38"/>
      <c r="C199" s="39"/>
      <c r="D199" s="40"/>
      <c r="E199" s="39"/>
      <c r="F199" s="39"/>
      <c r="G199" s="40"/>
      <c r="H199" s="39">
        <f t="shared" si="10"/>
        <v>0</v>
      </c>
      <c r="I199" s="160" t="str">
        <f t="shared" si="11"/>
        <v>盈</v>
      </c>
      <c r="J199" s="165" t="s">
        <v>39</v>
      </c>
    </row>
    <row r="200" spans="1:10">
      <c r="A200" s="231">
        <f t="shared" si="12"/>
        <v>198</v>
      </c>
      <c r="B200" s="38"/>
      <c r="C200" s="39"/>
      <c r="D200" s="40"/>
      <c r="E200" s="39"/>
      <c r="F200" s="39"/>
      <c r="G200" s="40"/>
      <c r="H200" s="39">
        <f t="shared" si="10"/>
        <v>0</v>
      </c>
      <c r="I200" s="160" t="str">
        <f t="shared" si="11"/>
        <v>盈</v>
      </c>
      <c r="J200" s="165" t="s">
        <v>39</v>
      </c>
    </row>
    <row r="201" spans="1:10">
      <c r="A201" s="231">
        <f t="shared" si="12"/>
        <v>199</v>
      </c>
      <c r="B201" s="38"/>
      <c r="C201" s="39"/>
      <c r="D201" s="40"/>
      <c r="E201" s="39"/>
      <c r="F201" s="39"/>
      <c r="G201" s="40"/>
      <c r="H201" s="39">
        <f t="shared" si="10"/>
        <v>0</v>
      </c>
      <c r="I201" s="160" t="str">
        <f t="shared" si="11"/>
        <v>盈</v>
      </c>
      <c r="J201" s="165" t="s">
        <v>39</v>
      </c>
    </row>
    <row r="202" spans="1:10">
      <c r="A202" s="231">
        <f t="shared" si="12"/>
        <v>200</v>
      </c>
      <c r="B202" s="38"/>
      <c r="C202" s="39"/>
      <c r="D202" s="40"/>
      <c r="E202" s="39"/>
      <c r="F202" s="39"/>
      <c r="G202" s="40"/>
      <c r="H202" s="39">
        <f t="shared" si="10"/>
        <v>0</v>
      </c>
      <c r="I202" s="160" t="str">
        <f t="shared" si="11"/>
        <v>盈</v>
      </c>
      <c r="J202" s="165" t="s">
        <v>39</v>
      </c>
    </row>
    <row r="203" spans="1:10">
      <c r="A203" s="231">
        <f t="shared" si="12"/>
        <v>201</v>
      </c>
      <c r="B203" s="38"/>
      <c r="C203" s="39"/>
      <c r="D203" s="40"/>
      <c r="E203" s="39"/>
      <c r="F203" s="39"/>
      <c r="G203" s="40"/>
      <c r="H203" s="39">
        <f t="shared" si="10"/>
        <v>0</v>
      </c>
      <c r="I203" s="160" t="str">
        <f t="shared" si="11"/>
        <v>盈</v>
      </c>
      <c r="J203" s="165" t="s">
        <v>39</v>
      </c>
    </row>
    <row r="204" spans="1:10">
      <c r="A204" s="231">
        <f t="shared" si="12"/>
        <v>202</v>
      </c>
      <c r="B204" s="38"/>
      <c r="C204" s="39"/>
      <c r="D204" s="40"/>
      <c r="E204" s="39"/>
      <c r="F204" s="39"/>
      <c r="G204" s="40"/>
      <c r="H204" s="39">
        <f t="shared" si="10"/>
        <v>0</v>
      </c>
      <c r="I204" s="160" t="str">
        <f t="shared" si="11"/>
        <v>盈</v>
      </c>
      <c r="J204" s="165" t="s">
        <v>39</v>
      </c>
    </row>
    <row r="205" spans="1:10">
      <c r="A205" s="231">
        <f t="shared" si="12"/>
        <v>203</v>
      </c>
      <c r="B205" s="38"/>
      <c r="C205" s="39"/>
      <c r="D205" s="40"/>
      <c r="E205" s="39"/>
      <c r="F205" s="39"/>
      <c r="G205" s="40"/>
      <c r="H205" s="39">
        <f t="shared" si="10"/>
        <v>0</v>
      </c>
      <c r="I205" s="160" t="str">
        <f t="shared" si="11"/>
        <v>盈</v>
      </c>
      <c r="J205" s="165" t="s">
        <v>39</v>
      </c>
    </row>
    <row r="206" spans="1:10">
      <c r="A206" s="231">
        <f t="shared" si="12"/>
        <v>204</v>
      </c>
      <c r="B206" s="38"/>
      <c r="C206" s="39"/>
      <c r="D206" s="40"/>
      <c r="E206" s="39"/>
      <c r="F206" s="39"/>
      <c r="G206" s="40"/>
      <c r="H206" s="39">
        <f t="shared" si="10"/>
        <v>0</v>
      </c>
      <c r="I206" s="160" t="str">
        <f t="shared" si="11"/>
        <v>盈</v>
      </c>
      <c r="J206" s="165" t="s">
        <v>39</v>
      </c>
    </row>
    <row r="207" spans="1:10">
      <c r="A207" s="231">
        <f t="shared" si="12"/>
        <v>205</v>
      </c>
      <c r="B207" s="38"/>
      <c r="C207" s="39"/>
      <c r="D207" s="40"/>
      <c r="E207" s="39"/>
      <c r="F207" s="39"/>
      <c r="G207" s="40"/>
      <c r="H207" s="39">
        <f t="shared" si="10"/>
        <v>0</v>
      </c>
      <c r="I207" s="160" t="str">
        <f t="shared" si="11"/>
        <v>盈</v>
      </c>
      <c r="J207" s="165" t="s">
        <v>39</v>
      </c>
    </row>
    <row r="208" spans="1:10">
      <c r="A208" s="231">
        <f t="shared" si="12"/>
        <v>206</v>
      </c>
      <c r="B208" s="38"/>
      <c r="C208" s="39"/>
      <c r="D208" s="40"/>
      <c r="E208" s="39"/>
      <c r="F208" s="39"/>
      <c r="G208" s="40"/>
      <c r="H208" s="39">
        <f t="shared" si="10"/>
        <v>0</v>
      </c>
      <c r="I208" s="160" t="str">
        <f t="shared" si="11"/>
        <v>盈</v>
      </c>
      <c r="J208" s="165" t="s">
        <v>39</v>
      </c>
    </row>
    <row r="209" spans="1:10">
      <c r="A209" s="231">
        <f t="shared" si="12"/>
        <v>207</v>
      </c>
      <c r="B209" s="38"/>
      <c r="C209" s="39"/>
      <c r="D209" s="40"/>
      <c r="E209" s="39"/>
      <c r="F209" s="39"/>
      <c r="G209" s="40"/>
      <c r="H209" s="39">
        <f t="shared" si="10"/>
        <v>0</v>
      </c>
      <c r="I209" s="160" t="str">
        <f t="shared" si="11"/>
        <v>盈</v>
      </c>
      <c r="J209" s="165" t="s">
        <v>39</v>
      </c>
    </row>
    <row r="210" spans="1:10">
      <c r="A210" s="231">
        <f t="shared" si="12"/>
        <v>208</v>
      </c>
      <c r="B210" s="38"/>
      <c r="C210" s="39"/>
      <c r="D210" s="40"/>
      <c r="E210" s="39"/>
      <c r="F210" s="39"/>
      <c r="G210" s="40"/>
      <c r="H210" s="39">
        <f t="shared" si="10"/>
        <v>0</v>
      </c>
      <c r="I210" s="160" t="str">
        <f t="shared" si="11"/>
        <v>盈</v>
      </c>
      <c r="J210" s="165" t="s">
        <v>39</v>
      </c>
    </row>
    <row r="211" spans="1:10">
      <c r="A211" s="231">
        <f t="shared" si="12"/>
        <v>209</v>
      </c>
      <c r="B211" s="38"/>
      <c r="C211" s="39"/>
      <c r="D211" s="40"/>
      <c r="E211" s="39"/>
      <c r="F211" s="39"/>
      <c r="G211" s="40"/>
      <c r="H211" s="39">
        <f t="shared" si="10"/>
        <v>0</v>
      </c>
      <c r="I211" s="160" t="str">
        <f t="shared" si="11"/>
        <v>盈</v>
      </c>
      <c r="J211" s="165" t="s">
        <v>39</v>
      </c>
    </row>
    <row r="212" spans="1:10">
      <c r="A212" s="231">
        <f t="shared" si="12"/>
        <v>210</v>
      </c>
      <c r="B212" s="38"/>
      <c r="C212" s="39"/>
      <c r="D212" s="40"/>
      <c r="E212" s="39"/>
      <c r="F212" s="39"/>
      <c r="G212" s="40"/>
      <c r="H212" s="39">
        <f t="shared" si="10"/>
        <v>0</v>
      </c>
      <c r="I212" s="160" t="str">
        <f t="shared" si="11"/>
        <v>盈</v>
      </c>
      <c r="J212" s="165" t="s">
        <v>39</v>
      </c>
    </row>
    <row r="213" spans="1:10">
      <c r="A213" s="231">
        <f t="shared" si="12"/>
        <v>211</v>
      </c>
      <c r="B213" s="38"/>
      <c r="C213" s="39"/>
      <c r="D213" s="40"/>
      <c r="E213" s="39"/>
      <c r="F213" s="39"/>
      <c r="G213" s="40"/>
      <c r="H213" s="39">
        <f t="shared" si="10"/>
        <v>0</v>
      </c>
      <c r="I213" s="160" t="str">
        <f t="shared" si="11"/>
        <v>盈</v>
      </c>
      <c r="J213" s="165" t="s">
        <v>39</v>
      </c>
    </row>
    <row r="214" spans="1:10">
      <c r="A214" s="231">
        <f t="shared" si="12"/>
        <v>212</v>
      </c>
      <c r="B214" s="38"/>
      <c r="C214" s="39"/>
      <c r="D214" s="40"/>
      <c r="E214" s="39"/>
      <c r="F214" s="39"/>
      <c r="G214" s="40"/>
      <c r="H214" s="39">
        <f t="shared" si="10"/>
        <v>0</v>
      </c>
      <c r="I214" s="160" t="str">
        <f t="shared" si="11"/>
        <v>盈</v>
      </c>
      <c r="J214" s="165" t="s">
        <v>39</v>
      </c>
    </row>
    <row r="215" spans="1:10">
      <c r="A215" s="231">
        <f t="shared" si="12"/>
        <v>213</v>
      </c>
      <c r="B215" s="38"/>
      <c r="C215" s="39"/>
      <c r="D215" s="40"/>
      <c r="E215" s="39"/>
      <c r="F215" s="39"/>
      <c r="G215" s="40"/>
      <c r="H215" s="39">
        <f t="shared" si="10"/>
        <v>0</v>
      </c>
      <c r="I215" s="160" t="str">
        <f t="shared" si="11"/>
        <v>盈</v>
      </c>
      <c r="J215" s="165" t="s">
        <v>39</v>
      </c>
    </row>
    <row r="216" spans="1:10">
      <c r="A216" s="231">
        <f t="shared" si="12"/>
        <v>214</v>
      </c>
      <c r="B216" s="38"/>
      <c r="C216" s="39"/>
      <c r="D216" s="40"/>
      <c r="E216" s="39"/>
      <c r="F216" s="39"/>
      <c r="G216" s="40"/>
      <c r="H216" s="39">
        <f t="shared" si="10"/>
        <v>0</v>
      </c>
      <c r="I216" s="160" t="str">
        <f t="shared" si="11"/>
        <v>盈</v>
      </c>
      <c r="J216" s="165" t="s">
        <v>39</v>
      </c>
    </row>
    <row r="217" spans="1:10">
      <c r="A217" s="231">
        <f t="shared" si="12"/>
        <v>215</v>
      </c>
      <c r="B217" s="38"/>
      <c r="C217" s="39"/>
      <c r="D217" s="40"/>
      <c r="E217" s="39"/>
      <c r="F217" s="39"/>
      <c r="G217" s="40"/>
      <c r="H217" s="39">
        <f t="shared" si="10"/>
        <v>0</v>
      </c>
      <c r="I217" s="160" t="str">
        <f t="shared" si="11"/>
        <v>盈</v>
      </c>
      <c r="J217" s="165" t="s">
        <v>39</v>
      </c>
    </row>
    <row r="218" spans="1:10">
      <c r="A218" s="231">
        <f t="shared" si="12"/>
        <v>216</v>
      </c>
      <c r="B218" s="38"/>
      <c r="C218" s="39"/>
      <c r="D218" s="40"/>
      <c r="E218" s="39"/>
      <c r="F218" s="39"/>
      <c r="G218" s="40"/>
      <c r="H218" s="39">
        <f t="shared" si="10"/>
        <v>0</v>
      </c>
      <c r="I218" s="160" t="str">
        <f t="shared" si="11"/>
        <v>盈</v>
      </c>
      <c r="J218" s="165" t="s">
        <v>39</v>
      </c>
    </row>
    <row r="219" spans="1:10">
      <c r="A219" s="231">
        <f t="shared" si="12"/>
        <v>217</v>
      </c>
      <c r="B219" s="38"/>
      <c r="C219" s="39"/>
      <c r="D219" s="40"/>
      <c r="E219" s="39"/>
      <c r="F219" s="39"/>
      <c r="G219" s="40"/>
      <c r="H219" s="39">
        <f t="shared" si="10"/>
        <v>0</v>
      </c>
      <c r="I219" s="160" t="str">
        <f t="shared" si="11"/>
        <v>盈</v>
      </c>
      <c r="J219" s="165" t="s">
        <v>39</v>
      </c>
    </row>
    <row r="220" spans="1:10">
      <c r="A220" s="231">
        <f t="shared" si="12"/>
        <v>218</v>
      </c>
      <c r="B220" s="38"/>
      <c r="C220" s="39"/>
      <c r="D220" s="40"/>
      <c r="E220" s="39"/>
      <c r="F220" s="39"/>
      <c r="G220" s="40"/>
      <c r="H220" s="39">
        <f t="shared" si="10"/>
        <v>0</v>
      </c>
      <c r="I220" s="160" t="str">
        <f t="shared" si="11"/>
        <v>盈</v>
      </c>
      <c r="J220" s="165" t="s">
        <v>39</v>
      </c>
    </row>
    <row r="221" spans="1:10">
      <c r="A221" s="231">
        <f t="shared" si="12"/>
        <v>219</v>
      </c>
      <c r="B221" s="38"/>
      <c r="C221" s="39"/>
      <c r="D221" s="40"/>
      <c r="E221" s="39"/>
      <c r="F221" s="39"/>
      <c r="G221" s="40"/>
      <c r="H221" s="39">
        <f t="shared" si="10"/>
        <v>0</v>
      </c>
      <c r="I221" s="160" t="str">
        <f t="shared" si="11"/>
        <v>盈</v>
      </c>
      <c r="J221" s="165" t="s">
        <v>39</v>
      </c>
    </row>
    <row r="222" spans="1:10">
      <c r="A222" s="231">
        <f t="shared" si="12"/>
        <v>220</v>
      </c>
      <c r="B222" s="38"/>
      <c r="C222" s="39"/>
      <c r="D222" s="40"/>
      <c r="E222" s="39"/>
      <c r="F222" s="39"/>
      <c r="G222" s="40"/>
      <c r="H222" s="39">
        <f t="shared" si="10"/>
        <v>0</v>
      </c>
      <c r="I222" s="160" t="str">
        <f t="shared" si="11"/>
        <v>盈</v>
      </c>
      <c r="J222" s="165" t="s">
        <v>39</v>
      </c>
    </row>
    <row r="223" spans="1:10">
      <c r="A223" s="231">
        <f t="shared" si="12"/>
        <v>221</v>
      </c>
      <c r="B223" s="38"/>
      <c r="C223" s="39"/>
      <c r="D223" s="40"/>
      <c r="E223" s="39"/>
      <c r="F223" s="39"/>
      <c r="G223" s="40"/>
      <c r="H223" s="39">
        <f t="shared" si="10"/>
        <v>0</v>
      </c>
      <c r="I223" s="160" t="str">
        <f t="shared" si="11"/>
        <v>盈</v>
      </c>
      <c r="J223" s="165" t="s">
        <v>39</v>
      </c>
    </row>
    <row r="224" spans="1:10">
      <c r="A224" s="231">
        <f t="shared" si="12"/>
        <v>222</v>
      </c>
      <c r="B224" s="38"/>
      <c r="C224" s="39"/>
      <c r="D224" s="40"/>
      <c r="E224" s="39"/>
      <c r="F224" s="39"/>
      <c r="G224" s="40"/>
      <c r="H224" s="39">
        <f t="shared" si="10"/>
        <v>0</v>
      </c>
      <c r="I224" s="160" t="str">
        <f t="shared" si="11"/>
        <v>盈</v>
      </c>
      <c r="J224" s="165" t="s">
        <v>39</v>
      </c>
    </row>
    <row r="225" spans="1:10">
      <c r="A225" s="231">
        <f t="shared" si="12"/>
        <v>223</v>
      </c>
      <c r="B225" s="38"/>
      <c r="C225" s="39"/>
      <c r="D225" s="40"/>
      <c r="E225" s="39"/>
      <c r="F225" s="39"/>
      <c r="G225" s="40"/>
      <c r="H225" s="39">
        <f t="shared" si="10"/>
        <v>0</v>
      </c>
      <c r="I225" s="160" t="str">
        <f t="shared" si="11"/>
        <v>盈</v>
      </c>
      <c r="J225" s="165" t="s">
        <v>39</v>
      </c>
    </row>
    <row r="226" spans="1:10">
      <c r="A226" s="231">
        <f t="shared" si="12"/>
        <v>224</v>
      </c>
      <c r="B226" s="38"/>
      <c r="C226" s="39"/>
      <c r="D226" s="40"/>
      <c r="E226" s="39"/>
      <c r="F226" s="39"/>
      <c r="G226" s="40"/>
      <c r="H226" s="39">
        <f t="shared" si="10"/>
        <v>0</v>
      </c>
      <c r="I226" s="160" t="str">
        <f t="shared" si="11"/>
        <v>盈</v>
      </c>
      <c r="J226" s="165" t="s">
        <v>39</v>
      </c>
    </row>
    <row r="227" spans="1:10">
      <c r="A227" s="231">
        <f t="shared" si="12"/>
        <v>225</v>
      </c>
      <c r="B227" s="38"/>
      <c r="C227" s="39"/>
      <c r="D227" s="40"/>
      <c r="E227" s="39"/>
      <c r="F227" s="39"/>
      <c r="G227" s="40"/>
      <c r="H227" s="39">
        <f t="shared" si="10"/>
        <v>0</v>
      </c>
      <c r="I227" s="160" t="str">
        <f t="shared" si="11"/>
        <v>盈</v>
      </c>
      <c r="J227" s="165" t="s">
        <v>39</v>
      </c>
    </row>
    <row r="228" spans="1:10">
      <c r="A228" s="231">
        <f t="shared" si="12"/>
        <v>226</v>
      </c>
      <c r="B228" s="38"/>
      <c r="C228" s="39"/>
      <c r="D228" s="40"/>
      <c r="E228" s="39"/>
      <c r="F228" s="39"/>
      <c r="G228" s="40"/>
      <c r="H228" s="39">
        <f t="shared" si="10"/>
        <v>0</v>
      </c>
      <c r="I228" s="160" t="str">
        <f t="shared" si="11"/>
        <v>盈</v>
      </c>
      <c r="J228" s="165" t="s">
        <v>39</v>
      </c>
    </row>
    <row r="229" spans="1:10">
      <c r="A229" s="231">
        <f t="shared" si="12"/>
        <v>227</v>
      </c>
      <c r="B229" s="38"/>
      <c r="C229" s="39"/>
      <c r="D229" s="40"/>
      <c r="E229" s="39"/>
      <c r="F229" s="39"/>
      <c r="G229" s="40"/>
      <c r="H229" s="39">
        <f t="shared" si="10"/>
        <v>0</v>
      </c>
      <c r="I229" s="160" t="str">
        <f t="shared" si="11"/>
        <v>盈</v>
      </c>
      <c r="J229" s="165" t="s">
        <v>39</v>
      </c>
    </row>
    <row r="230" spans="1:10">
      <c r="A230" s="231">
        <f t="shared" si="12"/>
        <v>228</v>
      </c>
      <c r="B230" s="38"/>
      <c r="C230" s="39"/>
      <c r="D230" s="40"/>
      <c r="E230" s="39"/>
      <c r="F230" s="39"/>
      <c r="G230" s="40"/>
      <c r="H230" s="39">
        <f t="shared" si="10"/>
        <v>0</v>
      </c>
      <c r="I230" s="160" t="str">
        <f t="shared" si="11"/>
        <v>盈</v>
      </c>
      <c r="J230" s="165" t="s">
        <v>39</v>
      </c>
    </row>
    <row r="231" spans="1:10">
      <c r="A231" s="231">
        <f t="shared" si="12"/>
        <v>229</v>
      </c>
      <c r="B231" s="38"/>
      <c r="C231" s="39"/>
      <c r="D231" s="40"/>
      <c r="E231" s="39"/>
      <c r="F231" s="39"/>
      <c r="G231" s="40"/>
      <c r="H231" s="39">
        <f t="shared" si="10"/>
        <v>0</v>
      </c>
      <c r="I231" s="160" t="str">
        <f t="shared" si="11"/>
        <v>盈</v>
      </c>
      <c r="J231" s="165" t="s">
        <v>39</v>
      </c>
    </row>
    <row r="232" spans="1:10">
      <c r="A232" s="231">
        <f t="shared" si="12"/>
        <v>230</v>
      </c>
      <c r="B232" s="38"/>
      <c r="C232" s="39"/>
      <c r="D232" s="40"/>
      <c r="E232" s="39"/>
      <c r="F232" s="39"/>
      <c r="G232" s="40"/>
      <c r="H232" s="39">
        <f t="shared" si="10"/>
        <v>0</v>
      </c>
      <c r="I232" s="160" t="str">
        <f t="shared" si="11"/>
        <v>盈</v>
      </c>
      <c r="J232" s="165" t="s">
        <v>39</v>
      </c>
    </row>
    <row r="233" spans="1:10">
      <c r="A233" s="231">
        <f t="shared" si="12"/>
        <v>231</v>
      </c>
      <c r="B233" s="38"/>
      <c r="C233" s="39"/>
      <c r="D233" s="40"/>
      <c r="E233" s="39"/>
      <c r="F233" s="39"/>
      <c r="G233" s="40"/>
      <c r="H233" s="39">
        <f t="shared" si="10"/>
        <v>0</v>
      </c>
      <c r="I233" s="160" t="str">
        <f t="shared" si="11"/>
        <v>盈</v>
      </c>
      <c r="J233" s="165" t="s">
        <v>39</v>
      </c>
    </row>
    <row r="234" spans="1:10">
      <c r="A234" s="231">
        <f t="shared" si="12"/>
        <v>232</v>
      </c>
      <c r="B234" s="38"/>
      <c r="C234" s="39"/>
      <c r="D234" s="40"/>
      <c r="E234" s="39"/>
      <c r="F234" s="39"/>
      <c r="G234" s="40"/>
      <c r="H234" s="39">
        <f t="shared" si="10"/>
        <v>0</v>
      </c>
      <c r="I234" s="160" t="str">
        <f t="shared" si="11"/>
        <v>盈</v>
      </c>
      <c r="J234" s="165" t="s">
        <v>39</v>
      </c>
    </row>
    <row r="235" spans="1:10">
      <c r="A235" s="231">
        <f t="shared" si="12"/>
        <v>233</v>
      </c>
      <c r="B235" s="38"/>
      <c r="C235" s="39"/>
      <c r="D235" s="40"/>
      <c r="E235" s="39"/>
      <c r="F235" s="39"/>
      <c r="G235" s="40"/>
      <c r="H235" s="39">
        <f t="shared" ref="H235:H298" si="13">IF(B235="卖",C235-F235,F235-C235) * J235</f>
        <v>0</v>
      </c>
      <c r="I235" s="160" t="str">
        <f t="shared" ref="I235:I298" si="14">IF(H235&gt;=0,"盈","亏")</f>
        <v>盈</v>
      </c>
      <c r="J235" s="165" t="s">
        <v>39</v>
      </c>
    </row>
    <row r="236" spans="1:10">
      <c r="A236" s="231">
        <f t="shared" si="12"/>
        <v>234</v>
      </c>
      <c r="B236" s="38"/>
      <c r="C236" s="39"/>
      <c r="D236" s="40"/>
      <c r="E236" s="39"/>
      <c r="F236" s="39"/>
      <c r="G236" s="40"/>
      <c r="H236" s="39">
        <f t="shared" si="13"/>
        <v>0</v>
      </c>
      <c r="I236" s="160" t="str">
        <f t="shared" si="14"/>
        <v>盈</v>
      </c>
      <c r="J236" s="165" t="s">
        <v>39</v>
      </c>
    </row>
    <row r="237" spans="1:10">
      <c r="A237" s="231">
        <f t="shared" si="12"/>
        <v>235</v>
      </c>
      <c r="B237" s="38"/>
      <c r="C237" s="39"/>
      <c r="D237" s="40"/>
      <c r="E237" s="39"/>
      <c r="F237" s="39"/>
      <c r="G237" s="40"/>
      <c r="H237" s="39">
        <f t="shared" si="13"/>
        <v>0</v>
      </c>
      <c r="I237" s="160" t="str">
        <f t="shared" si="14"/>
        <v>盈</v>
      </c>
      <c r="J237" s="165" t="s">
        <v>39</v>
      </c>
    </row>
    <row r="238" spans="1:10">
      <c r="A238" s="231">
        <f t="shared" si="12"/>
        <v>236</v>
      </c>
      <c r="B238" s="38"/>
      <c r="C238" s="39"/>
      <c r="D238" s="40"/>
      <c r="E238" s="39"/>
      <c r="F238" s="39"/>
      <c r="G238" s="40"/>
      <c r="H238" s="39">
        <f t="shared" si="13"/>
        <v>0</v>
      </c>
      <c r="I238" s="160" t="str">
        <f t="shared" si="14"/>
        <v>盈</v>
      </c>
      <c r="J238" s="165" t="s">
        <v>39</v>
      </c>
    </row>
    <row r="239" spans="1:10">
      <c r="A239" s="231">
        <f t="shared" si="12"/>
        <v>237</v>
      </c>
      <c r="B239" s="38"/>
      <c r="C239" s="39"/>
      <c r="D239" s="40"/>
      <c r="E239" s="39"/>
      <c r="F239" s="39"/>
      <c r="G239" s="40"/>
      <c r="H239" s="39">
        <f t="shared" si="13"/>
        <v>0</v>
      </c>
      <c r="I239" s="160" t="str">
        <f t="shared" si="14"/>
        <v>盈</v>
      </c>
      <c r="J239" s="165" t="s">
        <v>39</v>
      </c>
    </row>
    <row r="240" spans="1:10">
      <c r="A240" s="231">
        <f t="shared" si="12"/>
        <v>238</v>
      </c>
      <c r="B240" s="38"/>
      <c r="C240" s="39"/>
      <c r="D240" s="40"/>
      <c r="E240" s="39"/>
      <c r="F240" s="39"/>
      <c r="G240" s="40"/>
      <c r="H240" s="39">
        <f t="shared" si="13"/>
        <v>0</v>
      </c>
      <c r="I240" s="160" t="str">
        <f t="shared" si="14"/>
        <v>盈</v>
      </c>
      <c r="J240" s="165" t="s">
        <v>39</v>
      </c>
    </row>
    <row r="241" spans="1:10">
      <c r="A241" s="231">
        <f t="shared" si="12"/>
        <v>239</v>
      </c>
      <c r="B241" s="38"/>
      <c r="C241" s="39"/>
      <c r="D241" s="40"/>
      <c r="E241" s="39"/>
      <c r="F241" s="39"/>
      <c r="G241" s="40"/>
      <c r="H241" s="39">
        <f t="shared" si="13"/>
        <v>0</v>
      </c>
      <c r="I241" s="160" t="str">
        <f t="shared" si="14"/>
        <v>盈</v>
      </c>
      <c r="J241" s="165" t="s">
        <v>39</v>
      </c>
    </row>
    <row r="242" spans="1:10">
      <c r="A242" s="231">
        <f t="shared" si="12"/>
        <v>240</v>
      </c>
      <c r="B242" s="38"/>
      <c r="C242" s="39"/>
      <c r="D242" s="40"/>
      <c r="E242" s="39"/>
      <c r="F242" s="39"/>
      <c r="G242" s="40"/>
      <c r="H242" s="39">
        <f t="shared" si="13"/>
        <v>0</v>
      </c>
      <c r="I242" s="160" t="str">
        <f t="shared" si="14"/>
        <v>盈</v>
      </c>
      <c r="J242" s="165" t="s">
        <v>39</v>
      </c>
    </row>
    <row r="243" spans="1:10">
      <c r="A243" s="231">
        <f t="shared" si="12"/>
        <v>241</v>
      </c>
      <c r="B243" s="38"/>
      <c r="C243" s="39"/>
      <c r="D243" s="40"/>
      <c r="E243" s="39"/>
      <c r="F243" s="39"/>
      <c r="G243" s="40"/>
      <c r="H243" s="39">
        <f t="shared" si="13"/>
        <v>0</v>
      </c>
      <c r="I243" s="160" t="str">
        <f t="shared" si="14"/>
        <v>盈</v>
      </c>
      <c r="J243" s="165" t="s">
        <v>39</v>
      </c>
    </row>
    <row r="244" spans="1:10">
      <c r="A244" s="231">
        <f t="shared" si="12"/>
        <v>242</v>
      </c>
      <c r="B244" s="38"/>
      <c r="C244" s="39"/>
      <c r="D244" s="40"/>
      <c r="E244" s="39"/>
      <c r="F244" s="39"/>
      <c r="G244" s="40"/>
      <c r="H244" s="39">
        <f t="shared" si="13"/>
        <v>0</v>
      </c>
      <c r="I244" s="160" t="str">
        <f t="shared" si="14"/>
        <v>盈</v>
      </c>
      <c r="J244" s="165" t="s">
        <v>39</v>
      </c>
    </row>
    <row r="245" spans="1:10">
      <c r="A245" s="231">
        <f t="shared" si="12"/>
        <v>243</v>
      </c>
      <c r="B245" s="38"/>
      <c r="C245" s="39"/>
      <c r="D245" s="40"/>
      <c r="E245" s="39"/>
      <c r="F245" s="39"/>
      <c r="G245" s="40"/>
      <c r="H245" s="39">
        <f t="shared" si="13"/>
        <v>0</v>
      </c>
      <c r="I245" s="160" t="str">
        <f t="shared" si="14"/>
        <v>盈</v>
      </c>
      <c r="J245" s="165" t="s">
        <v>39</v>
      </c>
    </row>
    <row r="246" spans="1:10">
      <c r="A246" s="231">
        <f t="shared" si="12"/>
        <v>244</v>
      </c>
      <c r="B246" s="38"/>
      <c r="C246" s="39"/>
      <c r="D246" s="40"/>
      <c r="E246" s="39"/>
      <c r="F246" s="39"/>
      <c r="G246" s="40"/>
      <c r="H246" s="39">
        <f t="shared" si="13"/>
        <v>0</v>
      </c>
      <c r="I246" s="160" t="str">
        <f t="shared" si="14"/>
        <v>盈</v>
      </c>
      <c r="J246" s="165" t="s">
        <v>39</v>
      </c>
    </row>
    <row r="247" spans="1:10">
      <c r="A247" s="231">
        <f t="shared" si="12"/>
        <v>245</v>
      </c>
      <c r="B247" s="38"/>
      <c r="C247" s="39"/>
      <c r="D247" s="40"/>
      <c r="E247" s="39"/>
      <c r="F247" s="39"/>
      <c r="G247" s="40"/>
      <c r="H247" s="39">
        <f t="shared" si="13"/>
        <v>0</v>
      </c>
      <c r="I247" s="160" t="str">
        <f t="shared" si="14"/>
        <v>盈</v>
      </c>
      <c r="J247" s="165" t="s">
        <v>39</v>
      </c>
    </row>
    <row r="248" spans="1:10">
      <c r="A248" s="231">
        <f t="shared" si="12"/>
        <v>246</v>
      </c>
      <c r="B248" s="38"/>
      <c r="C248" s="39"/>
      <c r="D248" s="40"/>
      <c r="E248" s="39"/>
      <c r="F248" s="39"/>
      <c r="G248" s="40"/>
      <c r="H248" s="39">
        <f t="shared" si="13"/>
        <v>0</v>
      </c>
      <c r="I248" s="160" t="str">
        <f t="shared" si="14"/>
        <v>盈</v>
      </c>
      <c r="J248" s="165" t="s">
        <v>39</v>
      </c>
    </row>
    <row r="249" spans="1:10">
      <c r="A249" s="231">
        <f t="shared" si="12"/>
        <v>247</v>
      </c>
      <c r="B249" s="38"/>
      <c r="C249" s="39"/>
      <c r="D249" s="40"/>
      <c r="E249" s="39"/>
      <c r="F249" s="39"/>
      <c r="G249" s="40"/>
      <c r="H249" s="39">
        <f t="shared" si="13"/>
        <v>0</v>
      </c>
      <c r="I249" s="160" t="str">
        <f t="shared" si="14"/>
        <v>盈</v>
      </c>
      <c r="J249" s="165" t="s">
        <v>39</v>
      </c>
    </row>
    <row r="250" spans="1:10">
      <c r="A250" s="231">
        <f t="shared" si="12"/>
        <v>248</v>
      </c>
      <c r="B250" s="38"/>
      <c r="C250" s="39"/>
      <c r="D250" s="40"/>
      <c r="E250" s="39"/>
      <c r="F250" s="39"/>
      <c r="G250" s="40"/>
      <c r="H250" s="39">
        <f t="shared" si="13"/>
        <v>0</v>
      </c>
      <c r="I250" s="160" t="str">
        <f t="shared" si="14"/>
        <v>盈</v>
      </c>
      <c r="J250" s="165" t="s">
        <v>39</v>
      </c>
    </row>
    <row r="251" spans="1:10">
      <c r="A251" s="231">
        <f t="shared" si="12"/>
        <v>249</v>
      </c>
      <c r="B251" s="38"/>
      <c r="C251" s="39"/>
      <c r="D251" s="40"/>
      <c r="E251" s="39"/>
      <c r="F251" s="39"/>
      <c r="G251" s="40"/>
      <c r="H251" s="39">
        <f t="shared" si="13"/>
        <v>0</v>
      </c>
      <c r="I251" s="160" t="str">
        <f t="shared" si="14"/>
        <v>盈</v>
      </c>
      <c r="J251" s="165" t="s">
        <v>39</v>
      </c>
    </row>
    <row r="252" spans="1:10">
      <c r="A252" s="231">
        <f t="shared" si="12"/>
        <v>250</v>
      </c>
      <c r="B252" s="38"/>
      <c r="C252" s="39"/>
      <c r="D252" s="40"/>
      <c r="E252" s="39"/>
      <c r="F252" s="39"/>
      <c r="G252" s="40"/>
      <c r="H252" s="39">
        <f t="shared" si="13"/>
        <v>0</v>
      </c>
      <c r="I252" s="160" t="str">
        <f t="shared" si="14"/>
        <v>盈</v>
      </c>
      <c r="J252" s="165" t="s">
        <v>39</v>
      </c>
    </row>
    <row r="253" spans="1:10">
      <c r="A253" s="231">
        <f t="shared" si="12"/>
        <v>251</v>
      </c>
      <c r="B253" s="38"/>
      <c r="C253" s="39"/>
      <c r="D253" s="40"/>
      <c r="E253" s="39"/>
      <c r="F253" s="39"/>
      <c r="G253" s="40"/>
      <c r="H253" s="39">
        <f t="shared" si="13"/>
        <v>0</v>
      </c>
      <c r="I253" s="160" t="str">
        <f t="shared" si="14"/>
        <v>盈</v>
      </c>
      <c r="J253" s="165" t="s">
        <v>39</v>
      </c>
    </row>
    <row r="254" spans="1:10">
      <c r="A254" s="231">
        <f t="shared" si="12"/>
        <v>252</v>
      </c>
      <c r="B254" s="38"/>
      <c r="C254" s="39"/>
      <c r="D254" s="40"/>
      <c r="E254" s="39"/>
      <c r="F254" s="39"/>
      <c r="G254" s="40"/>
      <c r="H254" s="39">
        <f t="shared" si="13"/>
        <v>0</v>
      </c>
      <c r="I254" s="160" t="str">
        <f t="shared" si="14"/>
        <v>盈</v>
      </c>
      <c r="J254" s="165" t="s">
        <v>39</v>
      </c>
    </row>
    <row r="255" spans="1:10">
      <c r="A255" s="231">
        <f t="shared" si="12"/>
        <v>253</v>
      </c>
      <c r="B255" s="38"/>
      <c r="C255" s="39"/>
      <c r="D255" s="40"/>
      <c r="E255" s="39"/>
      <c r="F255" s="39"/>
      <c r="G255" s="40"/>
      <c r="H255" s="39">
        <f t="shared" si="13"/>
        <v>0</v>
      </c>
      <c r="I255" s="160" t="str">
        <f t="shared" si="14"/>
        <v>盈</v>
      </c>
      <c r="J255" s="165" t="s">
        <v>39</v>
      </c>
    </row>
    <row r="256" spans="1:10">
      <c r="A256" s="231">
        <f t="shared" si="12"/>
        <v>254</v>
      </c>
      <c r="B256" s="38"/>
      <c r="C256" s="39"/>
      <c r="D256" s="40"/>
      <c r="E256" s="39"/>
      <c r="F256" s="39"/>
      <c r="G256" s="40"/>
      <c r="H256" s="39">
        <f t="shared" si="13"/>
        <v>0</v>
      </c>
      <c r="I256" s="160" t="str">
        <f t="shared" si="14"/>
        <v>盈</v>
      </c>
      <c r="J256" s="165" t="s">
        <v>39</v>
      </c>
    </row>
    <row r="257" spans="1:10">
      <c r="A257" s="231">
        <f t="shared" si="12"/>
        <v>255</v>
      </c>
      <c r="B257" s="38"/>
      <c r="C257" s="39"/>
      <c r="D257" s="40"/>
      <c r="E257" s="39"/>
      <c r="F257" s="39"/>
      <c r="G257" s="40"/>
      <c r="H257" s="39">
        <f t="shared" si="13"/>
        <v>0</v>
      </c>
      <c r="I257" s="160" t="str">
        <f t="shared" si="14"/>
        <v>盈</v>
      </c>
      <c r="J257" s="165" t="s">
        <v>39</v>
      </c>
    </row>
    <row r="258" spans="1:10">
      <c r="A258" s="231">
        <f t="shared" si="12"/>
        <v>256</v>
      </c>
      <c r="B258" s="38"/>
      <c r="C258" s="39"/>
      <c r="D258" s="40"/>
      <c r="E258" s="39"/>
      <c r="F258" s="39"/>
      <c r="G258" s="40"/>
      <c r="H258" s="39">
        <f t="shared" si="13"/>
        <v>0</v>
      </c>
      <c r="I258" s="160" t="str">
        <f t="shared" si="14"/>
        <v>盈</v>
      </c>
      <c r="J258" s="165" t="s">
        <v>39</v>
      </c>
    </row>
    <row r="259" spans="1:10">
      <c r="A259" s="231">
        <f t="shared" ref="A259:A322" si="15">ROW()-2</f>
        <v>257</v>
      </c>
      <c r="B259" s="38"/>
      <c r="C259" s="39"/>
      <c r="D259" s="40"/>
      <c r="E259" s="39"/>
      <c r="F259" s="39"/>
      <c r="G259" s="40"/>
      <c r="H259" s="39">
        <f t="shared" si="13"/>
        <v>0</v>
      </c>
      <c r="I259" s="160" t="str">
        <f t="shared" si="14"/>
        <v>盈</v>
      </c>
      <c r="J259" s="165" t="s">
        <v>39</v>
      </c>
    </row>
    <row r="260" spans="1:10">
      <c r="A260" s="231">
        <f t="shared" si="15"/>
        <v>258</v>
      </c>
      <c r="B260" s="38"/>
      <c r="C260" s="39"/>
      <c r="D260" s="40"/>
      <c r="E260" s="39"/>
      <c r="F260" s="39"/>
      <c r="G260" s="40"/>
      <c r="H260" s="39">
        <f t="shared" si="13"/>
        <v>0</v>
      </c>
      <c r="I260" s="160" t="str">
        <f t="shared" si="14"/>
        <v>盈</v>
      </c>
      <c r="J260" s="165" t="s">
        <v>39</v>
      </c>
    </row>
    <row r="261" spans="1:10">
      <c r="A261" s="231">
        <f t="shared" si="15"/>
        <v>259</v>
      </c>
      <c r="B261" s="38"/>
      <c r="C261" s="39"/>
      <c r="D261" s="40"/>
      <c r="E261" s="39"/>
      <c r="F261" s="39"/>
      <c r="G261" s="40"/>
      <c r="H261" s="39">
        <f t="shared" si="13"/>
        <v>0</v>
      </c>
      <c r="I261" s="160" t="str">
        <f t="shared" si="14"/>
        <v>盈</v>
      </c>
      <c r="J261" s="165" t="s">
        <v>39</v>
      </c>
    </row>
    <row r="262" spans="1:10">
      <c r="A262" s="231">
        <f t="shared" si="15"/>
        <v>260</v>
      </c>
      <c r="B262" s="38"/>
      <c r="C262" s="39"/>
      <c r="D262" s="40"/>
      <c r="E262" s="39"/>
      <c r="F262" s="39"/>
      <c r="G262" s="40"/>
      <c r="H262" s="39">
        <f t="shared" si="13"/>
        <v>0</v>
      </c>
      <c r="I262" s="160" t="str">
        <f t="shared" si="14"/>
        <v>盈</v>
      </c>
      <c r="J262" s="165" t="s">
        <v>39</v>
      </c>
    </row>
    <row r="263" spans="1:10">
      <c r="A263" s="231">
        <f t="shared" si="15"/>
        <v>261</v>
      </c>
      <c r="B263" s="38"/>
      <c r="C263" s="39"/>
      <c r="D263" s="40"/>
      <c r="E263" s="39"/>
      <c r="F263" s="39"/>
      <c r="G263" s="40"/>
      <c r="H263" s="39">
        <f t="shared" si="13"/>
        <v>0</v>
      </c>
      <c r="I263" s="160" t="str">
        <f t="shared" si="14"/>
        <v>盈</v>
      </c>
      <c r="J263" s="165" t="s">
        <v>39</v>
      </c>
    </row>
    <row r="264" spans="1:10">
      <c r="A264" s="231">
        <f t="shared" si="15"/>
        <v>262</v>
      </c>
      <c r="B264" s="38"/>
      <c r="C264" s="39"/>
      <c r="D264" s="40"/>
      <c r="E264" s="39"/>
      <c r="F264" s="39"/>
      <c r="G264" s="40"/>
      <c r="H264" s="39">
        <f t="shared" si="13"/>
        <v>0</v>
      </c>
      <c r="I264" s="160" t="str">
        <f t="shared" si="14"/>
        <v>盈</v>
      </c>
      <c r="J264" s="165" t="s">
        <v>39</v>
      </c>
    </row>
    <row r="265" spans="1:10">
      <c r="A265" s="231">
        <f t="shared" si="15"/>
        <v>263</v>
      </c>
      <c r="B265" s="38"/>
      <c r="C265" s="39"/>
      <c r="D265" s="40"/>
      <c r="E265" s="39"/>
      <c r="F265" s="39"/>
      <c r="G265" s="40"/>
      <c r="H265" s="39">
        <f t="shared" si="13"/>
        <v>0</v>
      </c>
      <c r="I265" s="160" t="str">
        <f t="shared" si="14"/>
        <v>盈</v>
      </c>
      <c r="J265" s="165" t="s">
        <v>39</v>
      </c>
    </row>
    <row r="266" spans="1:10">
      <c r="A266" s="231">
        <f t="shared" si="15"/>
        <v>264</v>
      </c>
      <c r="B266" s="38"/>
      <c r="C266" s="39"/>
      <c r="D266" s="40"/>
      <c r="E266" s="39"/>
      <c r="F266" s="39"/>
      <c r="G266" s="40"/>
      <c r="H266" s="39">
        <f t="shared" si="13"/>
        <v>0</v>
      </c>
      <c r="I266" s="160" t="str">
        <f t="shared" si="14"/>
        <v>盈</v>
      </c>
      <c r="J266" s="165" t="s">
        <v>39</v>
      </c>
    </row>
    <row r="267" spans="1:10">
      <c r="A267" s="231">
        <f t="shared" si="15"/>
        <v>265</v>
      </c>
      <c r="B267" s="38"/>
      <c r="C267" s="39"/>
      <c r="D267" s="40"/>
      <c r="E267" s="39"/>
      <c r="F267" s="39"/>
      <c r="G267" s="40"/>
      <c r="H267" s="39">
        <f t="shared" si="13"/>
        <v>0</v>
      </c>
      <c r="I267" s="160" t="str">
        <f t="shared" si="14"/>
        <v>盈</v>
      </c>
      <c r="J267" s="165" t="s">
        <v>39</v>
      </c>
    </row>
    <row r="268" spans="1:10">
      <c r="A268" s="231">
        <f t="shared" si="15"/>
        <v>266</v>
      </c>
      <c r="B268" s="38"/>
      <c r="C268" s="39"/>
      <c r="D268" s="40"/>
      <c r="E268" s="39"/>
      <c r="F268" s="39"/>
      <c r="G268" s="40"/>
      <c r="H268" s="39">
        <f t="shared" si="13"/>
        <v>0</v>
      </c>
      <c r="I268" s="160" t="str">
        <f t="shared" si="14"/>
        <v>盈</v>
      </c>
      <c r="J268" s="165" t="s">
        <v>39</v>
      </c>
    </row>
    <row r="269" spans="1:10">
      <c r="A269" s="231">
        <f t="shared" si="15"/>
        <v>267</v>
      </c>
      <c r="B269" s="38"/>
      <c r="C269" s="39"/>
      <c r="D269" s="40"/>
      <c r="E269" s="39"/>
      <c r="F269" s="39"/>
      <c r="G269" s="40"/>
      <c r="H269" s="39">
        <f t="shared" si="13"/>
        <v>0</v>
      </c>
      <c r="I269" s="160" t="str">
        <f t="shared" si="14"/>
        <v>盈</v>
      </c>
      <c r="J269" s="165" t="s">
        <v>39</v>
      </c>
    </row>
    <row r="270" spans="1:10">
      <c r="A270" s="231">
        <f t="shared" si="15"/>
        <v>268</v>
      </c>
      <c r="B270" s="38"/>
      <c r="C270" s="39"/>
      <c r="D270" s="40"/>
      <c r="E270" s="39"/>
      <c r="F270" s="39"/>
      <c r="G270" s="40"/>
      <c r="H270" s="39">
        <f t="shared" si="13"/>
        <v>0</v>
      </c>
      <c r="I270" s="160" t="str">
        <f t="shared" si="14"/>
        <v>盈</v>
      </c>
      <c r="J270" s="165" t="s">
        <v>39</v>
      </c>
    </row>
    <row r="271" spans="1:10">
      <c r="A271" s="231">
        <f t="shared" si="15"/>
        <v>269</v>
      </c>
      <c r="B271" s="38"/>
      <c r="C271" s="39"/>
      <c r="D271" s="40"/>
      <c r="E271" s="39"/>
      <c r="F271" s="39"/>
      <c r="G271" s="40"/>
      <c r="H271" s="39">
        <f t="shared" si="13"/>
        <v>0</v>
      </c>
      <c r="I271" s="160" t="str">
        <f t="shared" si="14"/>
        <v>盈</v>
      </c>
      <c r="J271" s="165" t="s">
        <v>39</v>
      </c>
    </row>
    <row r="272" spans="1:10">
      <c r="A272" s="231">
        <f t="shared" si="15"/>
        <v>270</v>
      </c>
      <c r="B272" s="38"/>
      <c r="C272" s="39"/>
      <c r="D272" s="40"/>
      <c r="E272" s="39"/>
      <c r="F272" s="39"/>
      <c r="G272" s="40"/>
      <c r="H272" s="39">
        <f t="shared" si="13"/>
        <v>0</v>
      </c>
      <c r="I272" s="160" t="str">
        <f t="shared" si="14"/>
        <v>盈</v>
      </c>
      <c r="J272" s="165" t="s">
        <v>39</v>
      </c>
    </row>
    <row r="273" spans="1:10">
      <c r="A273" s="231">
        <f t="shared" si="15"/>
        <v>271</v>
      </c>
      <c r="B273" s="38"/>
      <c r="C273" s="39"/>
      <c r="D273" s="40"/>
      <c r="E273" s="39"/>
      <c r="F273" s="39"/>
      <c r="G273" s="40"/>
      <c r="H273" s="39">
        <f t="shared" si="13"/>
        <v>0</v>
      </c>
      <c r="I273" s="160" t="str">
        <f t="shared" si="14"/>
        <v>盈</v>
      </c>
      <c r="J273" s="165" t="s">
        <v>39</v>
      </c>
    </row>
    <row r="274" spans="1:10">
      <c r="A274" s="231">
        <f t="shared" si="15"/>
        <v>272</v>
      </c>
      <c r="B274" s="38"/>
      <c r="C274" s="39"/>
      <c r="D274" s="40"/>
      <c r="E274" s="39"/>
      <c r="F274" s="39"/>
      <c r="G274" s="40"/>
      <c r="H274" s="39">
        <f t="shared" si="13"/>
        <v>0</v>
      </c>
      <c r="I274" s="160" t="str">
        <f t="shared" si="14"/>
        <v>盈</v>
      </c>
      <c r="J274" s="165" t="s">
        <v>39</v>
      </c>
    </row>
    <row r="275" spans="1:10">
      <c r="A275" s="231">
        <f t="shared" si="15"/>
        <v>273</v>
      </c>
      <c r="B275" s="38"/>
      <c r="C275" s="39"/>
      <c r="D275" s="40"/>
      <c r="E275" s="39"/>
      <c r="F275" s="39"/>
      <c r="G275" s="40"/>
      <c r="H275" s="39">
        <f t="shared" si="13"/>
        <v>0</v>
      </c>
      <c r="I275" s="160" t="str">
        <f t="shared" si="14"/>
        <v>盈</v>
      </c>
      <c r="J275" s="165" t="s">
        <v>39</v>
      </c>
    </row>
    <row r="276" spans="1:10">
      <c r="A276" s="231">
        <f t="shared" si="15"/>
        <v>274</v>
      </c>
      <c r="B276" s="38"/>
      <c r="C276" s="39"/>
      <c r="D276" s="40"/>
      <c r="E276" s="39"/>
      <c r="F276" s="39"/>
      <c r="G276" s="40"/>
      <c r="H276" s="39">
        <f t="shared" si="13"/>
        <v>0</v>
      </c>
      <c r="I276" s="160" t="str">
        <f t="shared" si="14"/>
        <v>盈</v>
      </c>
      <c r="J276" s="165" t="s">
        <v>39</v>
      </c>
    </row>
    <row r="277" spans="1:10">
      <c r="A277" s="231">
        <f t="shared" si="15"/>
        <v>275</v>
      </c>
      <c r="B277" s="38"/>
      <c r="C277" s="39"/>
      <c r="D277" s="40"/>
      <c r="E277" s="39"/>
      <c r="F277" s="39"/>
      <c r="G277" s="40"/>
      <c r="H277" s="39">
        <f t="shared" si="13"/>
        <v>0</v>
      </c>
      <c r="I277" s="160" t="str">
        <f t="shared" si="14"/>
        <v>盈</v>
      </c>
      <c r="J277" s="165" t="s">
        <v>39</v>
      </c>
    </row>
    <row r="278" spans="1:10">
      <c r="A278" s="231">
        <f t="shared" si="15"/>
        <v>276</v>
      </c>
      <c r="B278" s="38"/>
      <c r="C278" s="39"/>
      <c r="D278" s="40"/>
      <c r="E278" s="39"/>
      <c r="F278" s="39"/>
      <c r="G278" s="40"/>
      <c r="H278" s="39">
        <f t="shared" si="13"/>
        <v>0</v>
      </c>
      <c r="I278" s="160" t="str">
        <f t="shared" si="14"/>
        <v>盈</v>
      </c>
      <c r="J278" s="165" t="s">
        <v>39</v>
      </c>
    </row>
    <row r="279" spans="1:10">
      <c r="A279" s="231">
        <f t="shared" si="15"/>
        <v>277</v>
      </c>
      <c r="B279" s="38"/>
      <c r="C279" s="39"/>
      <c r="D279" s="40"/>
      <c r="E279" s="39"/>
      <c r="F279" s="39"/>
      <c r="G279" s="40"/>
      <c r="H279" s="39">
        <f t="shared" si="13"/>
        <v>0</v>
      </c>
      <c r="I279" s="160" t="str">
        <f t="shared" si="14"/>
        <v>盈</v>
      </c>
      <c r="J279" s="165" t="s">
        <v>39</v>
      </c>
    </row>
    <row r="280" spans="1:10">
      <c r="A280" s="231">
        <f t="shared" si="15"/>
        <v>278</v>
      </c>
      <c r="B280" s="38"/>
      <c r="C280" s="39"/>
      <c r="D280" s="40"/>
      <c r="E280" s="39"/>
      <c r="F280" s="39"/>
      <c r="G280" s="40"/>
      <c r="H280" s="39">
        <f t="shared" si="13"/>
        <v>0</v>
      </c>
      <c r="I280" s="160" t="str">
        <f t="shared" si="14"/>
        <v>盈</v>
      </c>
      <c r="J280" s="165" t="s">
        <v>39</v>
      </c>
    </row>
    <row r="281" spans="1:10">
      <c r="A281" s="231">
        <f t="shared" si="15"/>
        <v>279</v>
      </c>
      <c r="B281" s="38"/>
      <c r="C281" s="39"/>
      <c r="D281" s="40"/>
      <c r="E281" s="39"/>
      <c r="F281" s="39"/>
      <c r="G281" s="40"/>
      <c r="H281" s="39">
        <f t="shared" si="13"/>
        <v>0</v>
      </c>
      <c r="I281" s="160" t="str">
        <f t="shared" si="14"/>
        <v>盈</v>
      </c>
      <c r="J281" s="165" t="s">
        <v>39</v>
      </c>
    </row>
    <row r="282" spans="1:10">
      <c r="A282" s="231">
        <f t="shared" si="15"/>
        <v>280</v>
      </c>
      <c r="B282" s="38"/>
      <c r="C282" s="39"/>
      <c r="D282" s="40"/>
      <c r="E282" s="39"/>
      <c r="F282" s="39"/>
      <c r="G282" s="40"/>
      <c r="H282" s="39">
        <f t="shared" si="13"/>
        <v>0</v>
      </c>
      <c r="I282" s="160" t="str">
        <f t="shared" si="14"/>
        <v>盈</v>
      </c>
      <c r="J282" s="165" t="s">
        <v>39</v>
      </c>
    </row>
    <row r="283" spans="1:10">
      <c r="A283" s="231">
        <f t="shared" si="15"/>
        <v>281</v>
      </c>
      <c r="B283" s="38"/>
      <c r="C283" s="39"/>
      <c r="D283" s="40"/>
      <c r="E283" s="39"/>
      <c r="F283" s="39"/>
      <c r="G283" s="40"/>
      <c r="H283" s="39">
        <f t="shared" si="13"/>
        <v>0</v>
      </c>
      <c r="I283" s="160" t="str">
        <f t="shared" si="14"/>
        <v>盈</v>
      </c>
      <c r="J283" s="165" t="s">
        <v>39</v>
      </c>
    </row>
    <row r="284" spans="1:10">
      <c r="A284" s="231">
        <f t="shared" si="15"/>
        <v>282</v>
      </c>
      <c r="B284" s="38"/>
      <c r="C284" s="39"/>
      <c r="D284" s="40"/>
      <c r="E284" s="39"/>
      <c r="F284" s="39"/>
      <c r="G284" s="40"/>
      <c r="H284" s="39">
        <f t="shared" si="13"/>
        <v>0</v>
      </c>
      <c r="I284" s="160" t="str">
        <f t="shared" si="14"/>
        <v>盈</v>
      </c>
      <c r="J284" s="165" t="s">
        <v>39</v>
      </c>
    </row>
    <row r="285" spans="1:10">
      <c r="A285" s="231">
        <f t="shared" si="15"/>
        <v>283</v>
      </c>
      <c r="B285" s="38"/>
      <c r="C285" s="39"/>
      <c r="D285" s="40"/>
      <c r="E285" s="39"/>
      <c r="F285" s="39"/>
      <c r="G285" s="40"/>
      <c r="H285" s="39">
        <f t="shared" si="13"/>
        <v>0</v>
      </c>
      <c r="I285" s="160" t="str">
        <f t="shared" si="14"/>
        <v>盈</v>
      </c>
      <c r="J285" s="165" t="s">
        <v>39</v>
      </c>
    </row>
    <row r="286" spans="1:10">
      <c r="A286" s="231">
        <f t="shared" si="15"/>
        <v>284</v>
      </c>
      <c r="B286" s="38"/>
      <c r="C286" s="39"/>
      <c r="D286" s="40"/>
      <c r="E286" s="39"/>
      <c r="F286" s="39"/>
      <c r="G286" s="40"/>
      <c r="H286" s="39">
        <f t="shared" si="13"/>
        <v>0</v>
      </c>
      <c r="I286" s="160" t="str">
        <f t="shared" si="14"/>
        <v>盈</v>
      </c>
      <c r="J286" s="165" t="s">
        <v>39</v>
      </c>
    </row>
    <row r="287" spans="1:10">
      <c r="A287" s="231">
        <f t="shared" si="15"/>
        <v>285</v>
      </c>
      <c r="B287" s="38"/>
      <c r="C287" s="39"/>
      <c r="D287" s="40"/>
      <c r="E287" s="39"/>
      <c r="F287" s="39"/>
      <c r="G287" s="40"/>
      <c r="H287" s="39">
        <f t="shared" si="13"/>
        <v>0</v>
      </c>
      <c r="I287" s="160" t="str">
        <f t="shared" si="14"/>
        <v>盈</v>
      </c>
      <c r="J287" s="165" t="s">
        <v>39</v>
      </c>
    </row>
    <row r="288" spans="1:10">
      <c r="A288" s="231">
        <f t="shared" si="15"/>
        <v>286</v>
      </c>
      <c r="B288" s="38"/>
      <c r="C288" s="39"/>
      <c r="D288" s="40"/>
      <c r="E288" s="39"/>
      <c r="F288" s="39"/>
      <c r="G288" s="40"/>
      <c r="H288" s="39">
        <f t="shared" si="13"/>
        <v>0</v>
      </c>
      <c r="I288" s="160" t="str">
        <f t="shared" si="14"/>
        <v>盈</v>
      </c>
      <c r="J288" s="165" t="s">
        <v>39</v>
      </c>
    </row>
    <row r="289" spans="1:10">
      <c r="A289" s="231">
        <f t="shared" si="15"/>
        <v>287</v>
      </c>
      <c r="B289" s="38"/>
      <c r="C289" s="39"/>
      <c r="D289" s="40"/>
      <c r="E289" s="39"/>
      <c r="F289" s="39"/>
      <c r="G289" s="40"/>
      <c r="H289" s="39">
        <f t="shared" si="13"/>
        <v>0</v>
      </c>
      <c r="I289" s="160" t="str">
        <f t="shared" si="14"/>
        <v>盈</v>
      </c>
      <c r="J289" s="165" t="s">
        <v>39</v>
      </c>
    </row>
    <row r="290" spans="1:10">
      <c r="A290" s="231">
        <f t="shared" si="15"/>
        <v>288</v>
      </c>
      <c r="B290" s="38"/>
      <c r="C290" s="39"/>
      <c r="D290" s="40"/>
      <c r="E290" s="39"/>
      <c r="F290" s="39"/>
      <c r="G290" s="40"/>
      <c r="H290" s="39">
        <f t="shared" si="13"/>
        <v>0</v>
      </c>
      <c r="I290" s="160" t="str">
        <f t="shared" si="14"/>
        <v>盈</v>
      </c>
      <c r="J290" s="165" t="s">
        <v>39</v>
      </c>
    </row>
    <row r="291" spans="1:10">
      <c r="A291" s="231">
        <f t="shared" si="15"/>
        <v>289</v>
      </c>
      <c r="B291" s="38"/>
      <c r="C291" s="39"/>
      <c r="D291" s="40"/>
      <c r="E291" s="39"/>
      <c r="F291" s="39"/>
      <c r="G291" s="40"/>
      <c r="H291" s="39">
        <f t="shared" si="13"/>
        <v>0</v>
      </c>
      <c r="I291" s="160" t="str">
        <f t="shared" si="14"/>
        <v>盈</v>
      </c>
      <c r="J291" s="165" t="s">
        <v>39</v>
      </c>
    </row>
    <row r="292" spans="1:10">
      <c r="A292" s="231">
        <f t="shared" si="15"/>
        <v>290</v>
      </c>
      <c r="B292" s="38"/>
      <c r="C292" s="39"/>
      <c r="D292" s="40"/>
      <c r="E292" s="39"/>
      <c r="F292" s="39"/>
      <c r="G292" s="40"/>
      <c r="H292" s="39">
        <f t="shared" si="13"/>
        <v>0</v>
      </c>
      <c r="I292" s="160" t="str">
        <f t="shared" si="14"/>
        <v>盈</v>
      </c>
      <c r="J292" s="165" t="s">
        <v>39</v>
      </c>
    </row>
    <row r="293" spans="1:10">
      <c r="A293" s="231">
        <f t="shared" si="15"/>
        <v>291</v>
      </c>
      <c r="B293" s="38"/>
      <c r="C293" s="39"/>
      <c r="D293" s="40"/>
      <c r="E293" s="39"/>
      <c r="F293" s="39"/>
      <c r="G293" s="40"/>
      <c r="H293" s="39">
        <f t="shared" si="13"/>
        <v>0</v>
      </c>
      <c r="I293" s="160" t="str">
        <f t="shared" si="14"/>
        <v>盈</v>
      </c>
      <c r="J293" s="165" t="s">
        <v>39</v>
      </c>
    </row>
    <row r="294" spans="1:10">
      <c r="A294" s="231">
        <f t="shared" si="15"/>
        <v>292</v>
      </c>
      <c r="B294" s="38"/>
      <c r="C294" s="39"/>
      <c r="D294" s="40"/>
      <c r="E294" s="39"/>
      <c r="F294" s="39"/>
      <c r="G294" s="40"/>
      <c r="H294" s="39">
        <f t="shared" si="13"/>
        <v>0</v>
      </c>
      <c r="I294" s="160" t="str">
        <f t="shared" si="14"/>
        <v>盈</v>
      </c>
      <c r="J294" s="165" t="s">
        <v>39</v>
      </c>
    </row>
    <row r="295" spans="1:10">
      <c r="A295" s="231">
        <f t="shared" si="15"/>
        <v>293</v>
      </c>
      <c r="B295" s="38"/>
      <c r="C295" s="39"/>
      <c r="D295" s="40"/>
      <c r="E295" s="39"/>
      <c r="F295" s="39"/>
      <c r="G295" s="40"/>
      <c r="H295" s="39">
        <f t="shared" si="13"/>
        <v>0</v>
      </c>
      <c r="I295" s="160" t="str">
        <f t="shared" si="14"/>
        <v>盈</v>
      </c>
      <c r="J295" s="165" t="s">
        <v>39</v>
      </c>
    </row>
    <row r="296" spans="1:10">
      <c r="A296" s="231">
        <f t="shared" si="15"/>
        <v>294</v>
      </c>
      <c r="B296" s="38"/>
      <c r="C296" s="39"/>
      <c r="D296" s="40"/>
      <c r="E296" s="39"/>
      <c r="F296" s="39"/>
      <c r="G296" s="40"/>
      <c r="H296" s="39">
        <f t="shared" si="13"/>
        <v>0</v>
      </c>
      <c r="I296" s="160" t="str">
        <f t="shared" si="14"/>
        <v>盈</v>
      </c>
      <c r="J296" s="165" t="s">
        <v>39</v>
      </c>
    </row>
    <row r="297" spans="1:10">
      <c r="A297" s="231">
        <f t="shared" si="15"/>
        <v>295</v>
      </c>
      <c r="B297" s="38"/>
      <c r="C297" s="39"/>
      <c r="D297" s="40"/>
      <c r="E297" s="39"/>
      <c r="F297" s="39"/>
      <c r="G297" s="40"/>
      <c r="H297" s="39">
        <f t="shared" si="13"/>
        <v>0</v>
      </c>
      <c r="I297" s="160" t="str">
        <f t="shared" si="14"/>
        <v>盈</v>
      </c>
      <c r="J297" s="165" t="s">
        <v>39</v>
      </c>
    </row>
    <row r="298" spans="1:10">
      <c r="A298" s="231">
        <f t="shared" si="15"/>
        <v>296</v>
      </c>
      <c r="B298" s="38"/>
      <c r="C298" s="39"/>
      <c r="D298" s="40"/>
      <c r="E298" s="39"/>
      <c r="F298" s="39"/>
      <c r="G298" s="40"/>
      <c r="H298" s="39">
        <f t="shared" si="13"/>
        <v>0</v>
      </c>
      <c r="I298" s="160" t="str">
        <f t="shared" si="14"/>
        <v>盈</v>
      </c>
      <c r="J298" s="165" t="s">
        <v>39</v>
      </c>
    </row>
    <row r="299" spans="1:10">
      <c r="A299" s="231">
        <f t="shared" si="15"/>
        <v>297</v>
      </c>
      <c r="B299" s="38"/>
      <c r="C299" s="39"/>
      <c r="D299" s="40"/>
      <c r="E299" s="39"/>
      <c r="F299" s="39"/>
      <c r="G299" s="40"/>
      <c r="H299" s="39">
        <f t="shared" ref="H299:H362" si="16">IF(B299="卖",C299-F299,F299-C299) * J299</f>
        <v>0</v>
      </c>
      <c r="I299" s="160" t="str">
        <f t="shared" ref="I299:I362" si="17">IF(H299&gt;=0,"盈","亏")</f>
        <v>盈</v>
      </c>
      <c r="J299" s="165" t="s">
        <v>39</v>
      </c>
    </row>
    <row r="300" spans="1:10">
      <c r="A300" s="231">
        <f t="shared" si="15"/>
        <v>298</v>
      </c>
      <c r="B300" s="38"/>
      <c r="C300" s="39"/>
      <c r="D300" s="40"/>
      <c r="E300" s="39"/>
      <c r="F300" s="39"/>
      <c r="G300" s="40"/>
      <c r="H300" s="39">
        <f t="shared" si="16"/>
        <v>0</v>
      </c>
      <c r="I300" s="160" t="str">
        <f t="shared" si="17"/>
        <v>盈</v>
      </c>
      <c r="J300" s="165" t="s">
        <v>39</v>
      </c>
    </row>
    <row r="301" spans="1:10">
      <c r="A301" s="231">
        <f t="shared" si="15"/>
        <v>299</v>
      </c>
      <c r="B301" s="38"/>
      <c r="C301" s="39"/>
      <c r="D301" s="40"/>
      <c r="E301" s="39"/>
      <c r="F301" s="39"/>
      <c r="G301" s="40"/>
      <c r="H301" s="39">
        <f t="shared" si="16"/>
        <v>0</v>
      </c>
      <c r="I301" s="160" t="str">
        <f t="shared" si="17"/>
        <v>盈</v>
      </c>
      <c r="J301" s="165" t="s">
        <v>39</v>
      </c>
    </row>
    <row r="302" spans="1:10">
      <c r="A302" s="231">
        <f t="shared" si="15"/>
        <v>300</v>
      </c>
      <c r="B302" s="38"/>
      <c r="C302" s="39"/>
      <c r="D302" s="40"/>
      <c r="E302" s="39"/>
      <c r="F302" s="39"/>
      <c r="G302" s="40"/>
      <c r="H302" s="39">
        <f t="shared" si="16"/>
        <v>0</v>
      </c>
      <c r="I302" s="160" t="str">
        <f t="shared" si="17"/>
        <v>盈</v>
      </c>
      <c r="J302" s="165" t="s">
        <v>39</v>
      </c>
    </row>
    <row r="303" spans="1:10">
      <c r="A303" s="231">
        <f t="shared" si="15"/>
        <v>301</v>
      </c>
      <c r="B303" s="38"/>
      <c r="C303" s="39"/>
      <c r="D303" s="40"/>
      <c r="E303" s="39"/>
      <c r="F303" s="39"/>
      <c r="G303" s="40"/>
      <c r="H303" s="39">
        <f t="shared" si="16"/>
        <v>0</v>
      </c>
      <c r="I303" s="160" t="str">
        <f t="shared" si="17"/>
        <v>盈</v>
      </c>
      <c r="J303" s="165" t="s">
        <v>39</v>
      </c>
    </row>
    <row r="304" spans="1:10">
      <c r="A304" s="231">
        <f t="shared" si="15"/>
        <v>302</v>
      </c>
      <c r="B304" s="38"/>
      <c r="C304" s="39"/>
      <c r="D304" s="40"/>
      <c r="E304" s="39"/>
      <c r="F304" s="39"/>
      <c r="G304" s="40"/>
      <c r="H304" s="39">
        <f t="shared" si="16"/>
        <v>0</v>
      </c>
      <c r="I304" s="160" t="str">
        <f t="shared" si="17"/>
        <v>盈</v>
      </c>
      <c r="J304" s="165" t="s">
        <v>39</v>
      </c>
    </row>
    <row r="305" spans="1:10">
      <c r="A305" s="231">
        <f t="shared" si="15"/>
        <v>303</v>
      </c>
      <c r="B305" s="38"/>
      <c r="C305" s="39"/>
      <c r="D305" s="40"/>
      <c r="E305" s="39"/>
      <c r="F305" s="39"/>
      <c r="G305" s="40"/>
      <c r="H305" s="39">
        <f t="shared" si="16"/>
        <v>0</v>
      </c>
      <c r="I305" s="160" t="str">
        <f t="shared" si="17"/>
        <v>盈</v>
      </c>
      <c r="J305" s="165" t="s">
        <v>39</v>
      </c>
    </row>
    <row r="306" spans="1:10">
      <c r="A306" s="231">
        <f t="shared" si="15"/>
        <v>304</v>
      </c>
      <c r="B306" s="38"/>
      <c r="C306" s="39"/>
      <c r="D306" s="40"/>
      <c r="E306" s="39"/>
      <c r="F306" s="39"/>
      <c r="G306" s="40"/>
      <c r="H306" s="39">
        <f t="shared" si="16"/>
        <v>0</v>
      </c>
      <c r="I306" s="160" t="str">
        <f t="shared" si="17"/>
        <v>盈</v>
      </c>
      <c r="J306" s="165" t="s">
        <v>39</v>
      </c>
    </row>
    <row r="307" spans="1:10">
      <c r="A307" s="231">
        <f t="shared" si="15"/>
        <v>305</v>
      </c>
      <c r="B307" s="38"/>
      <c r="C307" s="39"/>
      <c r="D307" s="40"/>
      <c r="E307" s="39"/>
      <c r="F307" s="39"/>
      <c r="G307" s="40"/>
      <c r="H307" s="39">
        <f t="shared" si="16"/>
        <v>0</v>
      </c>
      <c r="I307" s="160" t="str">
        <f t="shared" si="17"/>
        <v>盈</v>
      </c>
      <c r="J307" s="165" t="s">
        <v>39</v>
      </c>
    </row>
    <row r="308" spans="1:10">
      <c r="A308" s="231">
        <f t="shared" si="15"/>
        <v>306</v>
      </c>
      <c r="B308" s="38"/>
      <c r="C308" s="39"/>
      <c r="D308" s="40"/>
      <c r="E308" s="39"/>
      <c r="F308" s="39"/>
      <c r="G308" s="40"/>
      <c r="H308" s="39">
        <f t="shared" si="16"/>
        <v>0</v>
      </c>
      <c r="I308" s="160" t="str">
        <f t="shared" si="17"/>
        <v>盈</v>
      </c>
      <c r="J308" s="165" t="s">
        <v>39</v>
      </c>
    </row>
    <row r="309" spans="1:10">
      <c r="A309" s="231">
        <f t="shared" si="15"/>
        <v>307</v>
      </c>
      <c r="B309" s="38"/>
      <c r="C309" s="39"/>
      <c r="D309" s="40"/>
      <c r="E309" s="39"/>
      <c r="F309" s="39"/>
      <c r="G309" s="40"/>
      <c r="H309" s="39">
        <f t="shared" si="16"/>
        <v>0</v>
      </c>
      <c r="I309" s="160" t="str">
        <f t="shared" si="17"/>
        <v>盈</v>
      </c>
      <c r="J309" s="165" t="s">
        <v>39</v>
      </c>
    </row>
    <row r="310" spans="1:10">
      <c r="A310" s="231">
        <f t="shared" si="15"/>
        <v>308</v>
      </c>
      <c r="B310" s="38"/>
      <c r="C310" s="39"/>
      <c r="D310" s="40"/>
      <c r="E310" s="39"/>
      <c r="F310" s="39"/>
      <c r="G310" s="40"/>
      <c r="H310" s="39">
        <f t="shared" si="16"/>
        <v>0</v>
      </c>
      <c r="I310" s="160" t="str">
        <f t="shared" si="17"/>
        <v>盈</v>
      </c>
      <c r="J310" s="165" t="s">
        <v>39</v>
      </c>
    </row>
    <row r="311" spans="1:10">
      <c r="A311" s="231">
        <f t="shared" si="15"/>
        <v>309</v>
      </c>
      <c r="B311" s="38"/>
      <c r="C311" s="39"/>
      <c r="D311" s="40"/>
      <c r="E311" s="39"/>
      <c r="F311" s="39"/>
      <c r="G311" s="40"/>
      <c r="H311" s="39">
        <f t="shared" si="16"/>
        <v>0</v>
      </c>
      <c r="I311" s="160" t="str">
        <f t="shared" si="17"/>
        <v>盈</v>
      </c>
      <c r="J311" s="165" t="s">
        <v>39</v>
      </c>
    </row>
    <row r="312" spans="1:10">
      <c r="A312" s="231">
        <f t="shared" si="15"/>
        <v>310</v>
      </c>
      <c r="B312" s="38"/>
      <c r="C312" s="39"/>
      <c r="D312" s="40"/>
      <c r="E312" s="39"/>
      <c r="F312" s="39"/>
      <c r="G312" s="40"/>
      <c r="H312" s="39">
        <f t="shared" si="16"/>
        <v>0</v>
      </c>
      <c r="I312" s="160" t="str">
        <f t="shared" si="17"/>
        <v>盈</v>
      </c>
      <c r="J312" s="165" t="s">
        <v>39</v>
      </c>
    </row>
    <row r="313" spans="1:10">
      <c r="A313" s="231">
        <f t="shared" si="15"/>
        <v>311</v>
      </c>
      <c r="B313" s="38"/>
      <c r="C313" s="39"/>
      <c r="D313" s="40"/>
      <c r="E313" s="39"/>
      <c r="F313" s="39"/>
      <c r="G313" s="40"/>
      <c r="H313" s="39">
        <f t="shared" si="16"/>
        <v>0</v>
      </c>
      <c r="I313" s="160" t="str">
        <f t="shared" si="17"/>
        <v>盈</v>
      </c>
      <c r="J313" s="165" t="s">
        <v>39</v>
      </c>
    </row>
    <row r="314" spans="1:10">
      <c r="A314" s="231">
        <f t="shared" si="15"/>
        <v>312</v>
      </c>
      <c r="B314" s="38"/>
      <c r="C314" s="39"/>
      <c r="D314" s="40"/>
      <c r="E314" s="39"/>
      <c r="F314" s="39"/>
      <c r="G314" s="40"/>
      <c r="H314" s="39">
        <f t="shared" si="16"/>
        <v>0</v>
      </c>
      <c r="I314" s="160" t="str">
        <f t="shared" si="17"/>
        <v>盈</v>
      </c>
      <c r="J314" s="165" t="s">
        <v>39</v>
      </c>
    </row>
    <row r="315" spans="1:10">
      <c r="A315" s="231">
        <f t="shared" si="15"/>
        <v>313</v>
      </c>
      <c r="B315" s="38"/>
      <c r="C315" s="39"/>
      <c r="D315" s="40"/>
      <c r="E315" s="39"/>
      <c r="F315" s="39"/>
      <c r="G315" s="40"/>
      <c r="H315" s="39">
        <f t="shared" si="16"/>
        <v>0</v>
      </c>
      <c r="I315" s="160" t="str">
        <f t="shared" si="17"/>
        <v>盈</v>
      </c>
      <c r="J315" s="165" t="s">
        <v>39</v>
      </c>
    </row>
    <row r="316" spans="1:10">
      <c r="A316" s="231">
        <f t="shared" si="15"/>
        <v>314</v>
      </c>
      <c r="B316" s="38"/>
      <c r="C316" s="39"/>
      <c r="D316" s="40"/>
      <c r="E316" s="39"/>
      <c r="F316" s="39"/>
      <c r="G316" s="40"/>
      <c r="H316" s="39">
        <f t="shared" si="16"/>
        <v>0</v>
      </c>
      <c r="I316" s="160" t="str">
        <f t="shared" si="17"/>
        <v>盈</v>
      </c>
      <c r="J316" s="165" t="s">
        <v>39</v>
      </c>
    </row>
    <row r="317" spans="1:10">
      <c r="A317" s="231">
        <f t="shared" si="15"/>
        <v>315</v>
      </c>
      <c r="B317" s="38"/>
      <c r="C317" s="39"/>
      <c r="D317" s="40"/>
      <c r="E317" s="39"/>
      <c r="F317" s="39"/>
      <c r="G317" s="40"/>
      <c r="H317" s="39">
        <f t="shared" si="16"/>
        <v>0</v>
      </c>
      <c r="I317" s="160" t="str">
        <f t="shared" si="17"/>
        <v>盈</v>
      </c>
      <c r="J317" s="165" t="s">
        <v>39</v>
      </c>
    </row>
    <row r="318" spans="1:10">
      <c r="A318" s="231">
        <f t="shared" si="15"/>
        <v>316</v>
      </c>
      <c r="B318" s="38"/>
      <c r="C318" s="39"/>
      <c r="D318" s="40"/>
      <c r="E318" s="39"/>
      <c r="F318" s="39"/>
      <c r="G318" s="40"/>
      <c r="H318" s="39">
        <f t="shared" si="16"/>
        <v>0</v>
      </c>
      <c r="I318" s="160" t="str">
        <f t="shared" si="17"/>
        <v>盈</v>
      </c>
      <c r="J318" s="165" t="s">
        <v>39</v>
      </c>
    </row>
    <row r="319" spans="1:10">
      <c r="A319" s="231">
        <f t="shared" si="15"/>
        <v>317</v>
      </c>
      <c r="B319" s="38"/>
      <c r="C319" s="39"/>
      <c r="D319" s="40"/>
      <c r="E319" s="39"/>
      <c r="F319" s="39"/>
      <c r="G319" s="40"/>
      <c r="H319" s="39">
        <f t="shared" si="16"/>
        <v>0</v>
      </c>
      <c r="I319" s="160" t="str">
        <f t="shared" si="17"/>
        <v>盈</v>
      </c>
      <c r="J319" s="165" t="s">
        <v>39</v>
      </c>
    </row>
    <row r="320" spans="1:10">
      <c r="A320" s="231">
        <f t="shared" si="15"/>
        <v>318</v>
      </c>
      <c r="B320" s="38"/>
      <c r="C320" s="39"/>
      <c r="D320" s="40"/>
      <c r="E320" s="39"/>
      <c r="F320" s="39"/>
      <c r="G320" s="40"/>
      <c r="H320" s="39">
        <f t="shared" si="16"/>
        <v>0</v>
      </c>
      <c r="I320" s="160" t="str">
        <f t="shared" si="17"/>
        <v>盈</v>
      </c>
      <c r="J320" s="165" t="s">
        <v>39</v>
      </c>
    </row>
    <row r="321" spans="1:10">
      <c r="A321" s="231">
        <f t="shared" si="15"/>
        <v>319</v>
      </c>
      <c r="B321" s="38"/>
      <c r="C321" s="39"/>
      <c r="D321" s="40"/>
      <c r="E321" s="39"/>
      <c r="F321" s="39"/>
      <c r="G321" s="40"/>
      <c r="H321" s="39">
        <f t="shared" si="16"/>
        <v>0</v>
      </c>
      <c r="I321" s="160" t="str">
        <f t="shared" si="17"/>
        <v>盈</v>
      </c>
      <c r="J321" s="165" t="s">
        <v>39</v>
      </c>
    </row>
    <row r="322" spans="1:10">
      <c r="A322" s="231">
        <f t="shared" si="15"/>
        <v>320</v>
      </c>
      <c r="B322" s="38"/>
      <c r="C322" s="39"/>
      <c r="D322" s="40"/>
      <c r="E322" s="39"/>
      <c r="F322" s="39"/>
      <c r="G322" s="40"/>
      <c r="H322" s="39">
        <f t="shared" si="16"/>
        <v>0</v>
      </c>
      <c r="I322" s="160" t="str">
        <f t="shared" si="17"/>
        <v>盈</v>
      </c>
      <c r="J322" s="165" t="s">
        <v>39</v>
      </c>
    </row>
    <row r="323" spans="1:10">
      <c r="A323" s="231">
        <f t="shared" ref="A323:A386" si="18">ROW()-2</f>
        <v>321</v>
      </c>
      <c r="B323" s="38"/>
      <c r="C323" s="39"/>
      <c r="D323" s="40"/>
      <c r="E323" s="39"/>
      <c r="F323" s="39"/>
      <c r="G323" s="40"/>
      <c r="H323" s="39">
        <f t="shared" si="16"/>
        <v>0</v>
      </c>
      <c r="I323" s="160" t="str">
        <f t="shared" si="17"/>
        <v>盈</v>
      </c>
      <c r="J323" s="165" t="s">
        <v>39</v>
      </c>
    </row>
    <row r="324" spans="1:10">
      <c r="A324" s="231">
        <f t="shared" si="18"/>
        <v>322</v>
      </c>
      <c r="B324" s="38"/>
      <c r="C324" s="39"/>
      <c r="D324" s="40"/>
      <c r="E324" s="39"/>
      <c r="F324" s="39"/>
      <c r="G324" s="40"/>
      <c r="H324" s="39">
        <f t="shared" si="16"/>
        <v>0</v>
      </c>
      <c r="I324" s="160" t="str">
        <f t="shared" si="17"/>
        <v>盈</v>
      </c>
      <c r="J324" s="165" t="s">
        <v>39</v>
      </c>
    </row>
    <row r="325" spans="1:10">
      <c r="A325" s="231">
        <f t="shared" si="18"/>
        <v>323</v>
      </c>
      <c r="B325" s="38"/>
      <c r="C325" s="39"/>
      <c r="D325" s="40"/>
      <c r="E325" s="39"/>
      <c r="F325" s="39"/>
      <c r="G325" s="40"/>
      <c r="H325" s="39">
        <f t="shared" si="16"/>
        <v>0</v>
      </c>
      <c r="I325" s="160" t="str">
        <f t="shared" si="17"/>
        <v>盈</v>
      </c>
      <c r="J325" s="165" t="s">
        <v>39</v>
      </c>
    </row>
    <row r="326" spans="1:10">
      <c r="A326" s="231">
        <f t="shared" si="18"/>
        <v>324</v>
      </c>
      <c r="B326" s="38"/>
      <c r="C326" s="39"/>
      <c r="D326" s="40"/>
      <c r="E326" s="39"/>
      <c r="F326" s="39"/>
      <c r="G326" s="40"/>
      <c r="H326" s="39">
        <f t="shared" si="16"/>
        <v>0</v>
      </c>
      <c r="I326" s="160" t="str">
        <f t="shared" si="17"/>
        <v>盈</v>
      </c>
      <c r="J326" s="165" t="s">
        <v>39</v>
      </c>
    </row>
    <row r="327" spans="1:10">
      <c r="A327" s="231">
        <f t="shared" si="18"/>
        <v>325</v>
      </c>
      <c r="B327" s="38"/>
      <c r="C327" s="39"/>
      <c r="D327" s="40"/>
      <c r="E327" s="39"/>
      <c r="F327" s="39"/>
      <c r="G327" s="40"/>
      <c r="H327" s="39">
        <f t="shared" si="16"/>
        <v>0</v>
      </c>
      <c r="I327" s="160" t="str">
        <f t="shared" si="17"/>
        <v>盈</v>
      </c>
      <c r="J327" s="165" t="s">
        <v>39</v>
      </c>
    </row>
    <row r="328" spans="1:10">
      <c r="A328" s="231">
        <f t="shared" si="18"/>
        <v>326</v>
      </c>
      <c r="B328" s="38"/>
      <c r="C328" s="39"/>
      <c r="D328" s="40"/>
      <c r="E328" s="39"/>
      <c r="F328" s="39"/>
      <c r="G328" s="40"/>
      <c r="H328" s="39">
        <f t="shared" si="16"/>
        <v>0</v>
      </c>
      <c r="I328" s="160" t="str">
        <f t="shared" si="17"/>
        <v>盈</v>
      </c>
      <c r="J328" s="165" t="s">
        <v>39</v>
      </c>
    </row>
    <row r="329" spans="1:10">
      <c r="A329" s="231">
        <f t="shared" si="18"/>
        <v>327</v>
      </c>
      <c r="B329" s="38"/>
      <c r="C329" s="39"/>
      <c r="D329" s="40"/>
      <c r="E329" s="39"/>
      <c r="F329" s="39"/>
      <c r="G329" s="40"/>
      <c r="H329" s="39">
        <f t="shared" si="16"/>
        <v>0</v>
      </c>
      <c r="I329" s="160" t="str">
        <f t="shared" si="17"/>
        <v>盈</v>
      </c>
      <c r="J329" s="165" t="s">
        <v>39</v>
      </c>
    </row>
    <row r="330" spans="1:10">
      <c r="A330" s="231">
        <f t="shared" si="18"/>
        <v>328</v>
      </c>
      <c r="B330" s="38"/>
      <c r="C330" s="39"/>
      <c r="D330" s="40"/>
      <c r="E330" s="39"/>
      <c r="F330" s="39"/>
      <c r="G330" s="40"/>
      <c r="H330" s="39">
        <f t="shared" si="16"/>
        <v>0</v>
      </c>
      <c r="I330" s="160" t="str">
        <f t="shared" si="17"/>
        <v>盈</v>
      </c>
      <c r="J330" s="165" t="s">
        <v>39</v>
      </c>
    </row>
    <row r="331" spans="1:10">
      <c r="A331" s="231">
        <f t="shared" si="18"/>
        <v>329</v>
      </c>
      <c r="B331" s="38"/>
      <c r="C331" s="39"/>
      <c r="D331" s="40"/>
      <c r="E331" s="39"/>
      <c r="F331" s="39"/>
      <c r="G331" s="40"/>
      <c r="H331" s="39">
        <f t="shared" si="16"/>
        <v>0</v>
      </c>
      <c r="I331" s="160" t="str">
        <f t="shared" si="17"/>
        <v>盈</v>
      </c>
      <c r="J331" s="165" t="s">
        <v>39</v>
      </c>
    </row>
    <row r="332" spans="1:10">
      <c r="A332" s="231">
        <f t="shared" si="18"/>
        <v>330</v>
      </c>
      <c r="B332" s="38"/>
      <c r="C332" s="39"/>
      <c r="D332" s="40"/>
      <c r="E332" s="39"/>
      <c r="F332" s="39"/>
      <c r="G332" s="40"/>
      <c r="H332" s="39">
        <f t="shared" si="16"/>
        <v>0</v>
      </c>
      <c r="I332" s="160" t="str">
        <f t="shared" si="17"/>
        <v>盈</v>
      </c>
      <c r="J332" s="165" t="s">
        <v>39</v>
      </c>
    </row>
    <row r="333" spans="1:10">
      <c r="A333" s="231">
        <f t="shared" si="18"/>
        <v>331</v>
      </c>
      <c r="B333" s="38"/>
      <c r="C333" s="39"/>
      <c r="D333" s="40"/>
      <c r="E333" s="39"/>
      <c r="F333" s="39"/>
      <c r="G333" s="40"/>
      <c r="H333" s="39">
        <f t="shared" si="16"/>
        <v>0</v>
      </c>
      <c r="I333" s="160" t="str">
        <f t="shared" si="17"/>
        <v>盈</v>
      </c>
      <c r="J333" s="165" t="s">
        <v>39</v>
      </c>
    </row>
    <row r="334" spans="1:10">
      <c r="A334" s="231">
        <f t="shared" si="18"/>
        <v>332</v>
      </c>
      <c r="B334" s="38"/>
      <c r="C334" s="39"/>
      <c r="D334" s="40"/>
      <c r="E334" s="39"/>
      <c r="F334" s="39"/>
      <c r="G334" s="40"/>
      <c r="H334" s="39">
        <f t="shared" si="16"/>
        <v>0</v>
      </c>
      <c r="I334" s="160" t="str">
        <f t="shared" si="17"/>
        <v>盈</v>
      </c>
      <c r="J334" s="165" t="s">
        <v>39</v>
      </c>
    </row>
    <row r="335" spans="1:10">
      <c r="A335" s="231">
        <f t="shared" si="18"/>
        <v>333</v>
      </c>
      <c r="B335" s="38"/>
      <c r="C335" s="39"/>
      <c r="D335" s="40"/>
      <c r="E335" s="39"/>
      <c r="F335" s="39"/>
      <c r="G335" s="40"/>
      <c r="H335" s="39">
        <f t="shared" si="16"/>
        <v>0</v>
      </c>
      <c r="I335" s="160" t="str">
        <f t="shared" si="17"/>
        <v>盈</v>
      </c>
      <c r="J335" s="165" t="s">
        <v>39</v>
      </c>
    </row>
    <row r="336" spans="1:10">
      <c r="A336" s="231">
        <f t="shared" si="18"/>
        <v>334</v>
      </c>
      <c r="B336" s="38"/>
      <c r="C336" s="39"/>
      <c r="D336" s="40"/>
      <c r="E336" s="39"/>
      <c r="F336" s="39"/>
      <c r="G336" s="40"/>
      <c r="H336" s="39">
        <f t="shared" si="16"/>
        <v>0</v>
      </c>
      <c r="I336" s="160" t="str">
        <f t="shared" si="17"/>
        <v>盈</v>
      </c>
      <c r="J336" s="165" t="s">
        <v>39</v>
      </c>
    </row>
    <row r="337" spans="1:10">
      <c r="A337" s="231">
        <f t="shared" si="18"/>
        <v>335</v>
      </c>
      <c r="B337" s="38"/>
      <c r="C337" s="39"/>
      <c r="D337" s="40"/>
      <c r="E337" s="39"/>
      <c r="F337" s="39"/>
      <c r="G337" s="40"/>
      <c r="H337" s="39">
        <f t="shared" si="16"/>
        <v>0</v>
      </c>
      <c r="I337" s="160" t="str">
        <f t="shared" si="17"/>
        <v>盈</v>
      </c>
      <c r="J337" s="165" t="s">
        <v>39</v>
      </c>
    </row>
    <row r="338" spans="1:10">
      <c r="A338" s="231">
        <f t="shared" si="18"/>
        <v>336</v>
      </c>
      <c r="B338" s="38"/>
      <c r="C338" s="39"/>
      <c r="D338" s="40"/>
      <c r="E338" s="39"/>
      <c r="F338" s="39"/>
      <c r="G338" s="40"/>
      <c r="H338" s="39">
        <f t="shared" si="16"/>
        <v>0</v>
      </c>
      <c r="I338" s="160" t="str">
        <f t="shared" si="17"/>
        <v>盈</v>
      </c>
      <c r="J338" s="165" t="s">
        <v>39</v>
      </c>
    </row>
    <row r="339" spans="1:10">
      <c r="A339" s="231">
        <f t="shared" si="18"/>
        <v>337</v>
      </c>
      <c r="B339" s="38"/>
      <c r="C339" s="39"/>
      <c r="D339" s="40"/>
      <c r="E339" s="39"/>
      <c r="F339" s="39"/>
      <c r="G339" s="40"/>
      <c r="H339" s="39">
        <f t="shared" si="16"/>
        <v>0</v>
      </c>
      <c r="I339" s="160" t="str">
        <f t="shared" si="17"/>
        <v>盈</v>
      </c>
      <c r="J339" s="165" t="s">
        <v>39</v>
      </c>
    </row>
    <row r="340" spans="1:10">
      <c r="A340" s="231">
        <f t="shared" si="18"/>
        <v>338</v>
      </c>
      <c r="B340" s="38"/>
      <c r="C340" s="39"/>
      <c r="D340" s="40"/>
      <c r="E340" s="39"/>
      <c r="F340" s="39"/>
      <c r="G340" s="40"/>
      <c r="H340" s="39">
        <f t="shared" si="16"/>
        <v>0</v>
      </c>
      <c r="I340" s="160" t="str">
        <f t="shared" si="17"/>
        <v>盈</v>
      </c>
      <c r="J340" s="165" t="s">
        <v>39</v>
      </c>
    </row>
    <row r="341" spans="1:10">
      <c r="A341" s="231">
        <f t="shared" si="18"/>
        <v>339</v>
      </c>
      <c r="B341" s="38"/>
      <c r="C341" s="39"/>
      <c r="D341" s="40"/>
      <c r="E341" s="39"/>
      <c r="F341" s="39"/>
      <c r="G341" s="40"/>
      <c r="H341" s="39">
        <f t="shared" si="16"/>
        <v>0</v>
      </c>
      <c r="I341" s="160" t="str">
        <f t="shared" si="17"/>
        <v>盈</v>
      </c>
      <c r="J341" s="165" t="s">
        <v>39</v>
      </c>
    </row>
    <row r="342" spans="1:10">
      <c r="A342" s="231">
        <f t="shared" si="18"/>
        <v>340</v>
      </c>
      <c r="B342" s="38"/>
      <c r="C342" s="39"/>
      <c r="D342" s="40"/>
      <c r="E342" s="39"/>
      <c r="F342" s="39"/>
      <c r="G342" s="40"/>
      <c r="H342" s="39">
        <f t="shared" si="16"/>
        <v>0</v>
      </c>
      <c r="I342" s="160" t="str">
        <f t="shared" si="17"/>
        <v>盈</v>
      </c>
      <c r="J342" s="165" t="s">
        <v>39</v>
      </c>
    </row>
    <row r="343" spans="1:10">
      <c r="A343" s="231">
        <f t="shared" si="18"/>
        <v>341</v>
      </c>
      <c r="B343" s="38"/>
      <c r="C343" s="39"/>
      <c r="D343" s="40"/>
      <c r="E343" s="39"/>
      <c r="F343" s="39"/>
      <c r="G343" s="40"/>
      <c r="H343" s="39">
        <f t="shared" si="16"/>
        <v>0</v>
      </c>
      <c r="I343" s="160" t="str">
        <f t="shared" si="17"/>
        <v>盈</v>
      </c>
      <c r="J343" s="165" t="s">
        <v>39</v>
      </c>
    </row>
    <row r="344" spans="1:10">
      <c r="A344" s="231">
        <f t="shared" si="18"/>
        <v>342</v>
      </c>
      <c r="B344" s="38"/>
      <c r="C344" s="39"/>
      <c r="D344" s="40"/>
      <c r="E344" s="39"/>
      <c r="F344" s="39"/>
      <c r="G344" s="40"/>
      <c r="H344" s="39">
        <f t="shared" si="16"/>
        <v>0</v>
      </c>
      <c r="I344" s="160" t="str">
        <f t="shared" si="17"/>
        <v>盈</v>
      </c>
      <c r="J344" s="165" t="s">
        <v>39</v>
      </c>
    </row>
    <row r="345" spans="1:10">
      <c r="A345" s="231">
        <f t="shared" si="18"/>
        <v>343</v>
      </c>
      <c r="B345" s="38"/>
      <c r="C345" s="39"/>
      <c r="D345" s="40"/>
      <c r="E345" s="39"/>
      <c r="F345" s="39"/>
      <c r="G345" s="40"/>
      <c r="H345" s="39">
        <f t="shared" si="16"/>
        <v>0</v>
      </c>
      <c r="I345" s="160" t="str">
        <f t="shared" si="17"/>
        <v>盈</v>
      </c>
      <c r="J345" s="165" t="s">
        <v>39</v>
      </c>
    </row>
    <row r="346" spans="1:10">
      <c r="A346" s="231">
        <f t="shared" si="18"/>
        <v>344</v>
      </c>
      <c r="B346" s="38"/>
      <c r="C346" s="39"/>
      <c r="D346" s="40"/>
      <c r="E346" s="39"/>
      <c r="F346" s="39"/>
      <c r="G346" s="40"/>
      <c r="H346" s="39">
        <f t="shared" si="16"/>
        <v>0</v>
      </c>
      <c r="I346" s="160" t="str">
        <f t="shared" si="17"/>
        <v>盈</v>
      </c>
      <c r="J346" s="165" t="s">
        <v>39</v>
      </c>
    </row>
    <row r="347" spans="1:10">
      <c r="A347" s="231">
        <f t="shared" si="18"/>
        <v>345</v>
      </c>
      <c r="B347" s="38"/>
      <c r="C347" s="39"/>
      <c r="D347" s="40"/>
      <c r="E347" s="39"/>
      <c r="F347" s="39"/>
      <c r="G347" s="40"/>
      <c r="H347" s="39">
        <f t="shared" si="16"/>
        <v>0</v>
      </c>
      <c r="I347" s="160" t="str">
        <f t="shared" si="17"/>
        <v>盈</v>
      </c>
      <c r="J347" s="165" t="s">
        <v>39</v>
      </c>
    </row>
    <row r="348" spans="1:10">
      <c r="A348" s="231">
        <f t="shared" si="18"/>
        <v>346</v>
      </c>
      <c r="B348" s="38"/>
      <c r="C348" s="39"/>
      <c r="D348" s="40"/>
      <c r="E348" s="39"/>
      <c r="F348" s="39"/>
      <c r="G348" s="40"/>
      <c r="H348" s="39">
        <f t="shared" si="16"/>
        <v>0</v>
      </c>
      <c r="I348" s="160" t="str">
        <f t="shared" si="17"/>
        <v>盈</v>
      </c>
      <c r="J348" s="165" t="s">
        <v>39</v>
      </c>
    </row>
    <row r="349" spans="1:10">
      <c r="A349" s="231">
        <f t="shared" si="18"/>
        <v>347</v>
      </c>
      <c r="B349" s="38"/>
      <c r="C349" s="39"/>
      <c r="D349" s="40"/>
      <c r="E349" s="39"/>
      <c r="F349" s="39"/>
      <c r="G349" s="40"/>
      <c r="H349" s="39">
        <f t="shared" si="16"/>
        <v>0</v>
      </c>
      <c r="I349" s="160" t="str">
        <f t="shared" si="17"/>
        <v>盈</v>
      </c>
      <c r="J349" s="165" t="s">
        <v>39</v>
      </c>
    </row>
    <row r="350" spans="1:10">
      <c r="A350" s="231">
        <f t="shared" si="18"/>
        <v>348</v>
      </c>
      <c r="B350" s="38"/>
      <c r="C350" s="39"/>
      <c r="D350" s="40"/>
      <c r="E350" s="39"/>
      <c r="F350" s="39"/>
      <c r="G350" s="40"/>
      <c r="H350" s="39">
        <f t="shared" si="16"/>
        <v>0</v>
      </c>
      <c r="I350" s="160" t="str">
        <f t="shared" si="17"/>
        <v>盈</v>
      </c>
      <c r="J350" s="165" t="s">
        <v>39</v>
      </c>
    </row>
    <row r="351" spans="1:10">
      <c r="A351" s="231">
        <f t="shared" si="18"/>
        <v>349</v>
      </c>
      <c r="B351" s="38"/>
      <c r="C351" s="39"/>
      <c r="D351" s="40"/>
      <c r="E351" s="39"/>
      <c r="F351" s="39"/>
      <c r="G351" s="40"/>
      <c r="H351" s="39">
        <f t="shared" si="16"/>
        <v>0</v>
      </c>
      <c r="I351" s="160" t="str">
        <f t="shared" si="17"/>
        <v>盈</v>
      </c>
      <c r="J351" s="165" t="s">
        <v>39</v>
      </c>
    </row>
    <row r="352" spans="1:10">
      <c r="A352" s="231">
        <f t="shared" si="18"/>
        <v>350</v>
      </c>
      <c r="B352" s="38"/>
      <c r="C352" s="39"/>
      <c r="D352" s="40"/>
      <c r="E352" s="39"/>
      <c r="F352" s="39"/>
      <c r="G352" s="40"/>
      <c r="H352" s="39">
        <f t="shared" si="16"/>
        <v>0</v>
      </c>
      <c r="I352" s="160" t="str">
        <f t="shared" si="17"/>
        <v>盈</v>
      </c>
      <c r="J352" s="165" t="s">
        <v>39</v>
      </c>
    </row>
    <row r="353" spans="1:10">
      <c r="A353" s="231">
        <f t="shared" si="18"/>
        <v>351</v>
      </c>
      <c r="B353" s="38"/>
      <c r="C353" s="39"/>
      <c r="D353" s="40"/>
      <c r="E353" s="39"/>
      <c r="F353" s="39"/>
      <c r="G353" s="40"/>
      <c r="H353" s="39">
        <f t="shared" si="16"/>
        <v>0</v>
      </c>
      <c r="I353" s="160" t="str">
        <f t="shared" si="17"/>
        <v>盈</v>
      </c>
      <c r="J353" s="165" t="s">
        <v>39</v>
      </c>
    </row>
    <row r="354" spans="1:10">
      <c r="A354" s="231">
        <f t="shared" si="18"/>
        <v>352</v>
      </c>
      <c r="B354" s="38"/>
      <c r="C354" s="39"/>
      <c r="D354" s="40"/>
      <c r="E354" s="39"/>
      <c r="F354" s="39"/>
      <c r="G354" s="40"/>
      <c r="H354" s="39">
        <f t="shared" si="16"/>
        <v>0</v>
      </c>
      <c r="I354" s="160" t="str">
        <f t="shared" si="17"/>
        <v>盈</v>
      </c>
      <c r="J354" s="165" t="s">
        <v>39</v>
      </c>
    </row>
    <row r="355" spans="1:10">
      <c r="A355" s="231">
        <f t="shared" si="18"/>
        <v>353</v>
      </c>
      <c r="B355" s="38"/>
      <c r="C355" s="39"/>
      <c r="D355" s="40"/>
      <c r="E355" s="39"/>
      <c r="F355" s="39"/>
      <c r="G355" s="40"/>
      <c r="H355" s="39">
        <f t="shared" si="16"/>
        <v>0</v>
      </c>
      <c r="I355" s="160" t="str">
        <f t="shared" si="17"/>
        <v>盈</v>
      </c>
      <c r="J355" s="165" t="s">
        <v>39</v>
      </c>
    </row>
    <row r="356" spans="1:10">
      <c r="A356" s="231">
        <f t="shared" si="18"/>
        <v>354</v>
      </c>
      <c r="B356" s="38"/>
      <c r="C356" s="39"/>
      <c r="D356" s="40"/>
      <c r="E356" s="39"/>
      <c r="F356" s="39"/>
      <c r="G356" s="40"/>
      <c r="H356" s="39">
        <f t="shared" si="16"/>
        <v>0</v>
      </c>
      <c r="I356" s="160" t="str">
        <f t="shared" si="17"/>
        <v>盈</v>
      </c>
      <c r="J356" s="165" t="s">
        <v>39</v>
      </c>
    </row>
    <row r="357" spans="1:10">
      <c r="A357" s="231">
        <f t="shared" si="18"/>
        <v>355</v>
      </c>
      <c r="B357" s="38"/>
      <c r="C357" s="39"/>
      <c r="D357" s="40"/>
      <c r="E357" s="39"/>
      <c r="F357" s="39"/>
      <c r="G357" s="40"/>
      <c r="H357" s="39">
        <f t="shared" si="16"/>
        <v>0</v>
      </c>
      <c r="I357" s="160" t="str">
        <f t="shared" si="17"/>
        <v>盈</v>
      </c>
      <c r="J357" s="165" t="s">
        <v>39</v>
      </c>
    </row>
    <row r="358" spans="1:10">
      <c r="A358" s="231">
        <f t="shared" si="18"/>
        <v>356</v>
      </c>
      <c r="B358" s="38"/>
      <c r="C358" s="39"/>
      <c r="D358" s="40"/>
      <c r="E358" s="39"/>
      <c r="F358" s="39"/>
      <c r="G358" s="40"/>
      <c r="H358" s="39">
        <f t="shared" si="16"/>
        <v>0</v>
      </c>
      <c r="I358" s="160" t="str">
        <f t="shared" si="17"/>
        <v>盈</v>
      </c>
      <c r="J358" s="165" t="s">
        <v>39</v>
      </c>
    </row>
    <row r="359" spans="1:10">
      <c r="A359" s="231">
        <f t="shared" si="18"/>
        <v>357</v>
      </c>
      <c r="B359" s="38"/>
      <c r="C359" s="39"/>
      <c r="D359" s="40"/>
      <c r="E359" s="39"/>
      <c r="F359" s="39"/>
      <c r="G359" s="40"/>
      <c r="H359" s="39">
        <f t="shared" si="16"/>
        <v>0</v>
      </c>
      <c r="I359" s="160" t="str">
        <f t="shared" si="17"/>
        <v>盈</v>
      </c>
      <c r="J359" s="165" t="s">
        <v>39</v>
      </c>
    </row>
    <row r="360" spans="1:10">
      <c r="A360" s="231">
        <f t="shared" si="18"/>
        <v>358</v>
      </c>
      <c r="B360" s="38"/>
      <c r="C360" s="39"/>
      <c r="D360" s="40"/>
      <c r="E360" s="39"/>
      <c r="F360" s="39"/>
      <c r="G360" s="40"/>
      <c r="H360" s="39">
        <f t="shared" si="16"/>
        <v>0</v>
      </c>
      <c r="I360" s="160" t="str">
        <f t="shared" si="17"/>
        <v>盈</v>
      </c>
      <c r="J360" s="165" t="s">
        <v>39</v>
      </c>
    </row>
    <row r="361" spans="1:10">
      <c r="A361" s="231">
        <f t="shared" si="18"/>
        <v>359</v>
      </c>
      <c r="B361" s="38"/>
      <c r="C361" s="39"/>
      <c r="D361" s="40"/>
      <c r="E361" s="39"/>
      <c r="F361" s="39"/>
      <c r="G361" s="40"/>
      <c r="H361" s="39">
        <f t="shared" si="16"/>
        <v>0</v>
      </c>
      <c r="I361" s="160" t="str">
        <f t="shared" si="17"/>
        <v>盈</v>
      </c>
      <c r="J361" s="165" t="s">
        <v>39</v>
      </c>
    </row>
    <row r="362" spans="1:10">
      <c r="A362" s="231">
        <f t="shared" si="18"/>
        <v>360</v>
      </c>
      <c r="B362" s="38"/>
      <c r="C362" s="39"/>
      <c r="D362" s="40"/>
      <c r="E362" s="39"/>
      <c r="F362" s="39"/>
      <c r="G362" s="40"/>
      <c r="H362" s="39">
        <f t="shared" si="16"/>
        <v>0</v>
      </c>
      <c r="I362" s="160" t="str">
        <f t="shared" si="17"/>
        <v>盈</v>
      </c>
      <c r="J362" s="165" t="s">
        <v>39</v>
      </c>
    </row>
    <row r="363" spans="1:10">
      <c r="A363" s="231">
        <f t="shared" si="18"/>
        <v>361</v>
      </c>
      <c r="B363" s="38"/>
      <c r="C363" s="39"/>
      <c r="D363" s="40"/>
      <c r="E363" s="39"/>
      <c r="F363" s="39"/>
      <c r="G363" s="40"/>
      <c r="H363" s="39">
        <f t="shared" ref="H363:H398" si="19">IF(B363="卖",C363-F363,F363-C363) * J363</f>
        <v>0</v>
      </c>
      <c r="I363" s="160" t="str">
        <f t="shared" ref="I363:I398" si="20">IF(H363&gt;=0,"盈","亏")</f>
        <v>盈</v>
      </c>
      <c r="J363" s="165" t="s">
        <v>39</v>
      </c>
    </row>
    <row r="364" spans="1:10">
      <c r="A364" s="231">
        <f t="shared" si="18"/>
        <v>362</v>
      </c>
      <c r="B364" s="38"/>
      <c r="C364" s="39"/>
      <c r="D364" s="40"/>
      <c r="E364" s="39"/>
      <c r="F364" s="39"/>
      <c r="G364" s="40"/>
      <c r="H364" s="39">
        <f t="shared" si="19"/>
        <v>0</v>
      </c>
      <c r="I364" s="160" t="str">
        <f t="shared" si="20"/>
        <v>盈</v>
      </c>
      <c r="J364" s="165" t="s">
        <v>39</v>
      </c>
    </row>
    <row r="365" spans="1:10">
      <c r="A365" s="231">
        <f t="shared" si="18"/>
        <v>363</v>
      </c>
      <c r="B365" s="38"/>
      <c r="C365" s="39"/>
      <c r="D365" s="40"/>
      <c r="E365" s="39"/>
      <c r="F365" s="39"/>
      <c r="G365" s="40"/>
      <c r="H365" s="39">
        <f t="shared" si="19"/>
        <v>0</v>
      </c>
      <c r="I365" s="160" t="str">
        <f t="shared" si="20"/>
        <v>盈</v>
      </c>
      <c r="J365" s="165" t="s">
        <v>39</v>
      </c>
    </row>
    <row r="366" spans="1:10">
      <c r="A366" s="231">
        <f t="shared" si="18"/>
        <v>364</v>
      </c>
      <c r="B366" s="38"/>
      <c r="C366" s="39"/>
      <c r="D366" s="40"/>
      <c r="E366" s="39"/>
      <c r="F366" s="39"/>
      <c r="G366" s="40"/>
      <c r="H366" s="39">
        <f t="shared" si="19"/>
        <v>0</v>
      </c>
      <c r="I366" s="160" t="str">
        <f t="shared" si="20"/>
        <v>盈</v>
      </c>
      <c r="J366" s="165" t="s">
        <v>39</v>
      </c>
    </row>
    <row r="367" spans="1:10">
      <c r="A367" s="231">
        <f t="shared" si="18"/>
        <v>365</v>
      </c>
      <c r="B367" s="38"/>
      <c r="C367" s="39"/>
      <c r="D367" s="40"/>
      <c r="E367" s="39"/>
      <c r="F367" s="39"/>
      <c r="G367" s="40"/>
      <c r="H367" s="39">
        <f t="shared" si="19"/>
        <v>0</v>
      </c>
      <c r="I367" s="160" t="str">
        <f t="shared" si="20"/>
        <v>盈</v>
      </c>
      <c r="J367" s="165" t="s">
        <v>39</v>
      </c>
    </row>
    <row r="368" spans="1:10">
      <c r="A368" s="231">
        <f t="shared" si="18"/>
        <v>366</v>
      </c>
      <c r="B368" s="38"/>
      <c r="C368" s="39"/>
      <c r="D368" s="40"/>
      <c r="E368" s="39"/>
      <c r="F368" s="39"/>
      <c r="G368" s="40"/>
      <c r="H368" s="39">
        <f t="shared" si="19"/>
        <v>0</v>
      </c>
      <c r="I368" s="160" t="str">
        <f t="shared" si="20"/>
        <v>盈</v>
      </c>
      <c r="J368" s="165" t="s">
        <v>39</v>
      </c>
    </row>
    <row r="369" spans="1:10">
      <c r="A369" s="231">
        <f t="shared" si="18"/>
        <v>367</v>
      </c>
      <c r="B369" s="38"/>
      <c r="C369" s="39"/>
      <c r="D369" s="40"/>
      <c r="E369" s="39"/>
      <c r="F369" s="39"/>
      <c r="G369" s="40"/>
      <c r="H369" s="39">
        <f t="shared" si="19"/>
        <v>0</v>
      </c>
      <c r="I369" s="160" t="str">
        <f t="shared" si="20"/>
        <v>盈</v>
      </c>
      <c r="J369" s="165" t="s">
        <v>39</v>
      </c>
    </row>
    <row r="370" spans="1:10">
      <c r="A370" s="231">
        <f t="shared" si="18"/>
        <v>368</v>
      </c>
      <c r="B370" s="38"/>
      <c r="C370" s="39"/>
      <c r="D370" s="40"/>
      <c r="E370" s="39"/>
      <c r="F370" s="39"/>
      <c r="G370" s="40"/>
      <c r="H370" s="39">
        <f t="shared" si="19"/>
        <v>0</v>
      </c>
      <c r="I370" s="160" t="str">
        <f t="shared" si="20"/>
        <v>盈</v>
      </c>
      <c r="J370" s="165" t="s">
        <v>39</v>
      </c>
    </row>
    <row r="371" spans="1:10">
      <c r="A371" s="231">
        <f t="shared" si="18"/>
        <v>369</v>
      </c>
      <c r="B371" s="38"/>
      <c r="C371" s="39"/>
      <c r="D371" s="40"/>
      <c r="E371" s="39"/>
      <c r="F371" s="39"/>
      <c r="G371" s="40"/>
      <c r="H371" s="39">
        <f t="shared" si="19"/>
        <v>0</v>
      </c>
      <c r="I371" s="160" t="str">
        <f t="shared" si="20"/>
        <v>盈</v>
      </c>
      <c r="J371" s="165" t="s">
        <v>39</v>
      </c>
    </row>
    <row r="372" spans="1:10">
      <c r="A372" s="231">
        <f t="shared" si="18"/>
        <v>370</v>
      </c>
      <c r="B372" s="38"/>
      <c r="C372" s="39"/>
      <c r="D372" s="40"/>
      <c r="E372" s="39"/>
      <c r="F372" s="39"/>
      <c r="G372" s="40"/>
      <c r="H372" s="39">
        <f t="shared" si="19"/>
        <v>0</v>
      </c>
      <c r="I372" s="160" t="str">
        <f t="shared" si="20"/>
        <v>盈</v>
      </c>
      <c r="J372" s="165" t="s">
        <v>39</v>
      </c>
    </row>
    <row r="373" spans="1:10">
      <c r="A373" s="231">
        <f t="shared" si="18"/>
        <v>371</v>
      </c>
      <c r="B373" s="38"/>
      <c r="C373" s="39"/>
      <c r="D373" s="40"/>
      <c r="E373" s="39"/>
      <c r="F373" s="39"/>
      <c r="G373" s="40"/>
      <c r="H373" s="39">
        <f t="shared" si="19"/>
        <v>0</v>
      </c>
      <c r="I373" s="160" t="str">
        <f t="shared" si="20"/>
        <v>盈</v>
      </c>
      <c r="J373" s="165" t="s">
        <v>39</v>
      </c>
    </row>
    <row r="374" spans="1:10">
      <c r="A374" s="231">
        <f t="shared" si="18"/>
        <v>372</v>
      </c>
      <c r="B374" s="38"/>
      <c r="C374" s="39"/>
      <c r="D374" s="40"/>
      <c r="E374" s="39"/>
      <c r="F374" s="39"/>
      <c r="G374" s="40"/>
      <c r="H374" s="39">
        <f t="shared" si="19"/>
        <v>0</v>
      </c>
      <c r="I374" s="160" t="str">
        <f t="shared" si="20"/>
        <v>盈</v>
      </c>
      <c r="J374" s="165" t="s">
        <v>39</v>
      </c>
    </row>
    <row r="375" spans="1:10">
      <c r="A375" s="231">
        <f t="shared" si="18"/>
        <v>373</v>
      </c>
      <c r="B375" s="38"/>
      <c r="C375" s="39"/>
      <c r="D375" s="40"/>
      <c r="E375" s="39"/>
      <c r="F375" s="39"/>
      <c r="G375" s="40"/>
      <c r="H375" s="39">
        <f t="shared" si="19"/>
        <v>0</v>
      </c>
      <c r="I375" s="160" t="str">
        <f t="shared" si="20"/>
        <v>盈</v>
      </c>
      <c r="J375" s="165" t="s">
        <v>39</v>
      </c>
    </row>
    <row r="376" spans="1:10">
      <c r="A376" s="231">
        <f t="shared" si="18"/>
        <v>374</v>
      </c>
      <c r="B376" s="38"/>
      <c r="C376" s="39"/>
      <c r="D376" s="40"/>
      <c r="E376" s="39"/>
      <c r="F376" s="39"/>
      <c r="G376" s="40"/>
      <c r="H376" s="39">
        <f t="shared" si="19"/>
        <v>0</v>
      </c>
      <c r="I376" s="160" t="str">
        <f t="shared" si="20"/>
        <v>盈</v>
      </c>
      <c r="J376" s="165" t="s">
        <v>39</v>
      </c>
    </row>
    <row r="377" spans="1:10">
      <c r="A377" s="231">
        <f t="shared" si="18"/>
        <v>375</v>
      </c>
      <c r="B377" s="38"/>
      <c r="C377" s="39"/>
      <c r="D377" s="40"/>
      <c r="E377" s="39"/>
      <c r="F377" s="39"/>
      <c r="G377" s="40"/>
      <c r="H377" s="39">
        <f t="shared" si="19"/>
        <v>0</v>
      </c>
      <c r="I377" s="160" t="str">
        <f t="shared" si="20"/>
        <v>盈</v>
      </c>
      <c r="J377" s="165" t="s">
        <v>39</v>
      </c>
    </row>
    <row r="378" spans="1:10">
      <c r="A378" s="231">
        <f t="shared" si="18"/>
        <v>376</v>
      </c>
      <c r="B378" s="38"/>
      <c r="C378" s="39"/>
      <c r="D378" s="40"/>
      <c r="E378" s="39"/>
      <c r="F378" s="39"/>
      <c r="G378" s="40"/>
      <c r="H378" s="39">
        <f t="shared" si="19"/>
        <v>0</v>
      </c>
      <c r="I378" s="160" t="str">
        <f t="shared" si="20"/>
        <v>盈</v>
      </c>
      <c r="J378" s="165" t="s">
        <v>39</v>
      </c>
    </row>
    <row r="379" spans="1:10">
      <c r="A379" s="231">
        <f t="shared" si="18"/>
        <v>377</v>
      </c>
      <c r="B379" s="38"/>
      <c r="C379" s="39"/>
      <c r="D379" s="40"/>
      <c r="E379" s="39"/>
      <c r="F379" s="39"/>
      <c r="G379" s="40"/>
      <c r="H379" s="39">
        <f t="shared" si="19"/>
        <v>0</v>
      </c>
      <c r="I379" s="160" t="str">
        <f t="shared" si="20"/>
        <v>盈</v>
      </c>
      <c r="J379" s="165" t="s">
        <v>39</v>
      </c>
    </row>
    <row r="380" spans="1:10">
      <c r="A380" s="231">
        <f t="shared" si="18"/>
        <v>378</v>
      </c>
      <c r="B380" s="38"/>
      <c r="C380" s="39"/>
      <c r="D380" s="40"/>
      <c r="E380" s="39"/>
      <c r="F380" s="39"/>
      <c r="G380" s="40"/>
      <c r="H380" s="39">
        <f t="shared" si="19"/>
        <v>0</v>
      </c>
      <c r="I380" s="160" t="str">
        <f t="shared" si="20"/>
        <v>盈</v>
      </c>
      <c r="J380" s="165" t="s">
        <v>39</v>
      </c>
    </row>
    <row r="381" spans="1:10">
      <c r="A381" s="231">
        <f t="shared" si="18"/>
        <v>379</v>
      </c>
      <c r="B381" s="38"/>
      <c r="C381" s="39"/>
      <c r="D381" s="40"/>
      <c r="E381" s="39"/>
      <c r="F381" s="39"/>
      <c r="G381" s="40"/>
      <c r="H381" s="39">
        <f t="shared" si="19"/>
        <v>0</v>
      </c>
      <c r="I381" s="160" t="str">
        <f t="shared" si="20"/>
        <v>盈</v>
      </c>
      <c r="J381" s="165" t="s">
        <v>39</v>
      </c>
    </row>
    <row r="382" spans="1:10">
      <c r="A382" s="231">
        <f t="shared" si="18"/>
        <v>380</v>
      </c>
      <c r="B382" s="38"/>
      <c r="C382" s="39"/>
      <c r="D382" s="40"/>
      <c r="E382" s="39"/>
      <c r="F382" s="39"/>
      <c r="G382" s="40"/>
      <c r="H382" s="39">
        <f t="shared" si="19"/>
        <v>0</v>
      </c>
      <c r="I382" s="160" t="str">
        <f t="shared" si="20"/>
        <v>盈</v>
      </c>
      <c r="J382" s="165" t="s">
        <v>39</v>
      </c>
    </row>
    <row r="383" spans="1:10">
      <c r="A383" s="231">
        <f t="shared" si="18"/>
        <v>381</v>
      </c>
      <c r="B383" s="38"/>
      <c r="C383" s="39"/>
      <c r="D383" s="40"/>
      <c r="E383" s="39"/>
      <c r="F383" s="39"/>
      <c r="G383" s="40"/>
      <c r="H383" s="39">
        <f t="shared" si="19"/>
        <v>0</v>
      </c>
      <c r="I383" s="160" t="str">
        <f t="shared" si="20"/>
        <v>盈</v>
      </c>
      <c r="J383" s="165" t="s">
        <v>39</v>
      </c>
    </row>
    <row r="384" spans="1:10">
      <c r="A384" s="231">
        <f t="shared" si="18"/>
        <v>382</v>
      </c>
      <c r="B384" s="38"/>
      <c r="C384" s="39"/>
      <c r="D384" s="40"/>
      <c r="E384" s="39"/>
      <c r="F384" s="39"/>
      <c r="G384" s="40"/>
      <c r="H384" s="39">
        <f t="shared" si="19"/>
        <v>0</v>
      </c>
      <c r="I384" s="160" t="str">
        <f t="shared" si="20"/>
        <v>盈</v>
      </c>
      <c r="J384" s="165" t="s">
        <v>39</v>
      </c>
    </row>
    <row r="385" spans="1:10">
      <c r="A385" s="231">
        <f t="shared" si="18"/>
        <v>383</v>
      </c>
      <c r="B385" s="38"/>
      <c r="C385" s="39"/>
      <c r="D385" s="40"/>
      <c r="E385" s="39"/>
      <c r="F385" s="39"/>
      <c r="G385" s="40"/>
      <c r="H385" s="39">
        <f t="shared" si="19"/>
        <v>0</v>
      </c>
      <c r="I385" s="160" t="str">
        <f t="shared" si="20"/>
        <v>盈</v>
      </c>
      <c r="J385" s="165" t="s">
        <v>39</v>
      </c>
    </row>
    <row r="386" spans="1:10">
      <c r="A386" s="231">
        <f t="shared" si="18"/>
        <v>384</v>
      </c>
      <c r="B386" s="38"/>
      <c r="C386" s="39"/>
      <c r="D386" s="40"/>
      <c r="E386" s="39"/>
      <c r="F386" s="39"/>
      <c r="G386" s="40"/>
      <c r="H386" s="39">
        <f t="shared" si="19"/>
        <v>0</v>
      </c>
      <c r="I386" s="160" t="str">
        <f t="shared" si="20"/>
        <v>盈</v>
      </c>
      <c r="J386" s="165" t="s">
        <v>39</v>
      </c>
    </row>
    <row r="387" spans="1:10">
      <c r="A387" s="231">
        <f t="shared" ref="A387:A398" si="21">ROW()-2</f>
        <v>385</v>
      </c>
      <c r="B387" s="38"/>
      <c r="C387" s="39"/>
      <c r="D387" s="40"/>
      <c r="E387" s="39"/>
      <c r="F387" s="39"/>
      <c r="G387" s="40"/>
      <c r="H387" s="39">
        <f t="shared" si="19"/>
        <v>0</v>
      </c>
      <c r="I387" s="160" t="str">
        <f t="shared" si="20"/>
        <v>盈</v>
      </c>
      <c r="J387" s="165" t="s">
        <v>39</v>
      </c>
    </row>
    <row r="388" spans="1:10">
      <c r="A388" s="231">
        <f t="shared" si="21"/>
        <v>386</v>
      </c>
      <c r="B388" s="38"/>
      <c r="C388" s="39"/>
      <c r="D388" s="40"/>
      <c r="E388" s="39"/>
      <c r="F388" s="39"/>
      <c r="G388" s="40"/>
      <c r="H388" s="39">
        <f t="shared" si="19"/>
        <v>0</v>
      </c>
      <c r="I388" s="160" t="str">
        <f t="shared" si="20"/>
        <v>盈</v>
      </c>
      <c r="J388" s="165" t="s">
        <v>39</v>
      </c>
    </row>
    <row r="389" spans="1:10">
      <c r="A389" s="231">
        <f t="shared" si="21"/>
        <v>387</v>
      </c>
      <c r="B389" s="38"/>
      <c r="C389" s="39"/>
      <c r="D389" s="40"/>
      <c r="E389" s="39"/>
      <c r="F389" s="39"/>
      <c r="G389" s="40"/>
      <c r="H389" s="39">
        <f t="shared" si="19"/>
        <v>0</v>
      </c>
      <c r="I389" s="160" t="str">
        <f t="shared" si="20"/>
        <v>盈</v>
      </c>
      <c r="J389" s="165" t="s">
        <v>39</v>
      </c>
    </row>
    <row r="390" spans="1:10">
      <c r="A390" s="231">
        <f t="shared" si="21"/>
        <v>388</v>
      </c>
      <c r="B390" s="38"/>
      <c r="C390" s="39"/>
      <c r="D390" s="40"/>
      <c r="E390" s="39"/>
      <c r="F390" s="39"/>
      <c r="G390" s="40"/>
      <c r="H390" s="39">
        <f t="shared" si="19"/>
        <v>0</v>
      </c>
      <c r="I390" s="160" t="str">
        <f t="shared" si="20"/>
        <v>盈</v>
      </c>
      <c r="J390" s="165" t="s">
        <v>39</v>
      </c>
    </row>
    <row r="391" spans="1:10">
      <c r="A391" s="231">
        <f t="shared" si="21"/>
        <v>389</v>
      </c>
      <c r="B391" s="38"/>
      <c r="C391" s="39"/>
      <c r="D391" s="40"/>
      <c r="E391" s="39"/>
      <c r="F391" s="39"/>
      <c r="G391" s="40"/>
      <c r="H391" s="39">
        <f t="shared" si="19"/>
        <v>0</v>
      </c>
      <c r="I391" s="160" t="str">
        <f t="shared" si="20"/>
        <v>盈</v>
      </c>
      <c r="J391" s="165" t="s">
        <v>39</v>
      </c>
    </row>
    <row r="392" spans="1:10">
      <c r="A392" s="231">
        <f t="shared" si="21"/>
        <v>390</v>
      </c>
      <c r="B392" s="38"/>
      <c r="C392" s="39"/>
      <c r="D392" s="40"/>
      <c r="E392" s="39"/>
      <c r="F392" s="39"/>
      <c r="G392" s="40"/>
      <c r="H392" s="39">
        <f t="shared" si="19"/>
        <v>0</v>
      </c>
      <c r="I392" s="160" t="str">
        <f t="shared" si="20"/>
        <v>盈</v>
      </c>
      <c r="J392" s="165" t="s">
        <v>39</v>
      </c>
    </row>
    <row r="393" spans="1:10">
      <c r="A393" s="231">
        <f t="shared" si="21"/>
        <v>391</v>
      </c>
      <c r="B393" s="38"/>
      <c r="C393" s="39"/>
      <c r="D393" s="40"/>
      <c r="E393" s="39"/>
      <c r="F393" s="39"/>
      <c r="G393" s="40"/>
      <c r="H393" s="39">
        <f t="shared" si="19"/>
        <v>0</v>
      </c>
      <c r="I393" s="160" t="str">
        <f t="shared" si="20"/>
        <v>盈</v>
      </c>
      <c r="J393" s="165" t="s">
        <v>39</v>
      </c>
    </row>
    <row r="394" spans="1:10">
      <c r="A394" s="231">
        <f t="shared" si="21"/>
        <v>392</v>
      </c>
      <c r="B394" s="38"/>
      <c r="C394" s="39"/>
      <c r="D394" s="40"/>
      <c r="E394" s="39"/>
      <c r="F394" s="39"/>
      <c r="G394" s="40"/>
      <c r="H394" s="39">
        <f t="shared" si="19"/>
        <v>0</v>
      </c>
      <c r="I394" s="160" t="str">
        <f t="shared" si="20"/>
        <v>盈</v>
      </c>
      <c r="J394" s="165" t="s">
        <v>39</v>
      </c>
    </row>
    <row r="395" spans="1:10">
      <c r="A395" s="231">
        <f t="shared" si="21"/>
        <v>393</v>
      </c>
      <c r="B395" s="38"/>
      <c r="C395" s="39"/>
      <c r="D395" s="40"/>
      <c r="E395" s="39"/>
      <c r="F395" s="39"/>
      <c r="G395" s="40"/>
      <c r="H395" s="39">
        <f t="shared" si="19"/>
        <v>0</v>
      </c>
      <c r="I395" s="160" t="str">
        <f t="shared" si="20"/>
        <v>盈</v>
      </c>
      <c r="J395" s="165" t="s">
        <v>39</v>
      </c>
    </row>
    <row r="396" spans="1:10">
      <c r="A396" s="231">
        <f t="shared" si="21"/>
        <v>394</v>
      </c>
      <c r="B396" s="38"/>
      <c r="C396" s="39"/>
      <c r="D396" s="40"/>
      <c r="E396" s="39"/>
      <c r="F396" s="39"/>
      <c r="G396" s="40"/>
      <c r="H396" s="39">
        <f t="shared" si="19"/>
        <v>0</v>
      </c>
      <c r="I396" s="160" t="str">
        <f t="shared" si="20"/>
        <v>盈</v>
      </c>
      <c r="J396" s="165" t="s">
        <v>39</v>
      </c>
    </row>
    <row r="397" spans="1:10">
      <c r="A397" s="231">
        <f t="shared" si="21"/>
        <v>395</v>
      </c>
      <c r="B397" s="38"/>
      <c r="C397" s="39"/>
      <c r="D397" s="40"/>
      <c r="E397" s="39"/>
      <c r="F397" s="39"/>
      <c r="G397" s="40"/>
      <c r="H397" s="39">
        <f t="shared" si="19"/>
        <v>0</v>
      </c>
      <c r="I397" s="160" t="str">
        <f t="shared" si="20"/>
        <v>盈</v>
      </c>
      <c r="J397" s="165" t="s">
        <v>39</v>
      </c>
    </row>
    <row r="398" spans="1:10">
      <c r="A398" s="231">
        <f t="shared" si="21"/>
        <v>396</v>
      </c>
      <c r="B398" s="38"/>
      <c r="C398" s="39"/>
      <c r="D398" s="40"/>
      <c r="E398" s="39"/>
      <c r="F398" s="39"/>
      <c r="G398" s="40"/>
      <c r="H398" s="39">
        <f t="shared" si="19"/>
        <v>0</v>
      </c>
      <c r="I398" s="160" t="str">
        <f t="shared" si="20"/>
        <v>盈</v>
      </c>
      <c r="J398" s="165" t="s">
        <v>39</v>
      </c>
    </row>
  </sheetData>
  <mergeCells count="1">
    <mergeCell ref="A1:I1"/>
  </mergeCells>
  <dataValidations count="2">
    <dataValidation type="list" allowBlank="1" showInputMessage="1" showErrorMessage="1" sqref="B2 B399:B1048576">
      <formula1>#REF!</formula1>
    </dataValidation>
    <dataValidation type="list" allowBlank="1" showInputMessage="1" showErrorMessage="1" sqref="B3:B398">
      <formula1>"买,卖"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5"/>
  <sheetViews>
    <sheetView zoomScale="90" zoomScaleNormal="90" workbookViewId="0">
      <pane ySplit="2" topLeftCell="A17" activePane="bottomLeft" state="frozen"/>
      <selection pane="bottomLeft" activeCell="W21" sqref="W21:W34"/>
    </sheetView>
  </sheetViews>
  <sheetFormatPr defaultRowHeight="16.8"/>
  <cols>
    <col min="1" max="1" width="4.6640625" style="22" customWidth="1"/>
    <col min="2" max="2" width="6.109375" style="26" customWidth="1"/>
    <col min="3" max="3" width="8.33203125" style="23" customWidth="1"/>
    <col min="4" max="4" width="11.6640625" style="37" bestFit="1" customWidth="1"/>
    <col min="5" max="5" width="9" style="23" customWidth="1"/>
    <col min="6" max="6" width="9" style="23" bestFit="1" customWidth="1"/>
    <col min="7" max="7" width="11.6640625" style="37" bestFit="1" customWidth="1"/>
    <col min="8" max="8" width="8.6640625" style="24" customWidth="1"/>
    <col min="9" max="9" width="6.6640625" style="25" customWidth="1"/>
    <col min="10" max="10" width="5" style="158" customWidth="1"/>
    <col min="11" max="15" width="8.77734375" style="22" customWidth="1"/>
    <col min="16" max="16" width="5.44140625" style="22" bestFit="1" customWidth="1"/>
    <col min="17" max="17" width="5.5546875" style="26" customWidth="1"/>
    <col min="18" max="18" width="9.109375" style="23" customWidth="1"/>
    <col min="19" max="19" width="12.109375" style="37" bestFit="1" customWidth="1"/>
    <col min="20" max="20" width="9" style="23" customWidth="1"/>
    <col min="21" max="21" width="8.88671875" style="23" customWidth="1"/>
    <col min="22" max="22" width="12.109375" style="37" bestFit="1" customWidth="1"/>
    <col min="23" max="23" width="10.33203125" style="24" customWidth="1"/>
    <col min="24" max="24" width="6.6640625" style="25" customWidth="1"/>
    <col min="25" max="25" width="4.44140625" style="158" customWidth="1"/>
    <col min="26" max="26" width="12" style="37" customWidth="1"/>
    <col min="27" max="16384" width="8.88671875" style="22"/>
  </cols>
  <sheetData>
    <row r="1" spans="1:25" ht="29.4">
      <c r="A1" s="334" t="s">
        <v>26</v>
      </c>
      <c r="B1" s="335"/>
      <c r="C1" s="335"/>
      <c r="D1" s="335"/>
      <c r="E1" s="335"/>
      <c r="F1" s="335"/>
      <c r="G1" s="335"/>
      <c r="H1" s="335"/>
      <c r="I1" s="336"/>
      <c r="J1" s="173"/>
      <c r="P1" s="334" t="s">
        <v>23</v>
      </c>
      <c r="Q1" s="335"/>
      <c r="R1" s="335"/>
      <c r="S1" s="335"/>
      <c r="T1" s="335"/>
      <c r="U1" s="335"/>
      <c r="V1" s="335"/>
      <c r="W1" s="335"/>
      <c r="X1" s="336"/>
      <c r="Y1" s="173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44" t="s">
        <v>38</v>
      </c>
      <c r="Q2" s="45" t="s">
        <v>28</v>
      </c>
      <c r="R2" s="46" t="s">
        <v>29</v>
      </c>
      <c r="S2" s="47" t="s">
        <v>33</v>
      </c>
      <c r="T2" s="46" t="s">
        <v>37</v>
      </c>
      <c r="U2" s="46" t="s">
        <v>35</v>
      </c>
      <c r="V2" s="47" t="s">
        <v>36</v>
      </c>
      <c r="W2" s="48" t="s">
        <v>34</v>
      </c>
      <c r="X2" s="49" t="s">
        <v>32</v>
      </c>
    </row>
    <row r="3" spans="1:25">
      <c r="A3" s="153">
        <f>ROW()-2</f>
        <v>1</v>
      </c>
      <c r="B3" s="51" t="s">
        <v>30</v>
      </c>
      <c r="C3" s="57">
        <v>130.72</v>
      </c>
      <c r="D3" s="53">
        <v>42927</v>
      </c>
      <c r="E3" s="57"/>
      <c r="F3" s="57">
        <v>129.798</v>
      </c>
      <c r="G3" s="53">
        <v>42928</v>
      </c>
      <c r="H3" s="54">
        <f>IF(B3="卖",C3-F3,F3-C3)</f>
        <v>-0.92199999999999704</v>
      </c>
      <c r="I3" s="55" t="str">
        <f>IF(H3&gt;=0,"盈","亏")</f>
        <v>亏</v>
      </c>
      <c r="J3" s="158" t="s">
        <v>39</v>
      </c>
      <c r="P3" s="231">
        <f>ROW()-2</f>
        <v>1</v>
      </c>
      <c r="Q3" s="51" t="s">
        <v>30</v>
      </c>
      <c r="R3" s="52">
        <v>1.1406799999999999</v>
      </c>
      <c r="S3" s="53">
        <v>42926</v>
      </c>
      <c r="T3" s="76"/>
      <c r="U3" s="52">
        <v>1.13856</v>
      </c>
      <c r="V3" s="53">
        <v>42926</v>
      </c>
      <c r="W3" s="52">
        <f>IF(Q3="卖",R3-U3,U3-R3)</f>
        <v>-2.1199999999998997E-3</v>
      </c>
      <c r="X3" s="232" t="str">
        <f>IF(W3&gt;=0,"盈","亏")</f>
        <v>亏</v>
      </c>
      <c r="Y3" s="158" t="s">
        <v>39</v>
      </c>
    </row>
    <row r="4" spans="1:25">
      <c r="A4" s="153">
        <f t="shared" ref="A4:A68" si="0">ROW()-2</f>
        <v>2</v>
      </c>
      <c r="B4" s="34" t="s">
        <v>31</v>
      </c>
      <c r="C4" s="35">
        <v>128.67699999999999</v>
      </c>
      <c r="D4" s="58">
        <v>42929</v>
      </c>
      <c r="E4" s="35"/>
      <c r="F4" s="35">
        <v>129.61799999999999</v>
      </c>
      <c r="G4" s="58">
        <v>42934</v>
      </c>
      <c r="H4" s="33">
        <f t="shared" ref="H4:H12" si="1">IF(B4="卖",C4-F4,F4-C4)</f>
        <v>-0.9410000000000025</v>
      </c>
      <c r="I4" s="32" t="str">
        <f>IF(H4&gt;=0,"盈","亏")</f>
        <v>亏</v>
      </c>
      <c r="J4" s="158" t="s">
        <v>39</v>
      </c>
      <c r="P4" s="231">
        <f t="shared" ref="P4:P68" si="2">ROW()-2</f>
        <v>2</v>
      </c>
      <c r="Q4" s="34" t="s">
        <v>31</v>
      </c>
      <c r="R4" s="36">
        <v>1.13862</v>
      </c>
      <c r="S4" s="58">
        <v>42926</v>
      </c>
      <c r="T4" s="77"/>
      <c r="U4" s="36">
        <v>1.1471800000000001</v>
      </c>
      <c r="V4" s="58">
        <v>42928</v>
      </c>
      <c r="W4" s="36">
        <f t="shared" ref="W4:W12" si="3">IF(Q4="卖",R4-U4,U4-R4)</f>
        <v>-8.5600000000001231E-3</v>
      </c>
      <c r="X4" s="233" t="str">
        <f>IF(W4&gt;=0,"盈","亏")</f>
        <v>亏</v>
      </c>
      <c r="Y4" s="158" t="s">
        <v>39</v>
      </c>
    </row>
    <row r="5" spans="1:25">
      <c r="A5" s="153">
        <f t="shared" si="0"/>
        <v>3</v>
      </c>
      <c r="B5" s="38"/>
      <c r="C5" s="39"/>
      <c r="D5" s="40"/>
      <c r="E5" s="39"/>
      <c r="F5" s="39"/>
      <c r="G5" s="40"/>
      <c r="H5" s="41">
        <f t="shared" si="1"/>
        <v>0</v>
      </c>
      <c r="I5" s="42" t="str">
        <f t="shared" ref="I5:I12" si="4">IF(H5&gt;=0,"盈","亏")</f>
        <v>盈</v>
      </c>
      <c r="J5" s="158" t="s">
        <v>39</v>
      </c>
      <c r="P5" s="231">
        <f t="shared" si="2"/>
        <v>3</v>
      </c>
      <c r="Q5" s="59" t="s">
        <v>30</v>
      </c>
      <c r="R5" s="65">
        <v>1.15621</v>
      </c>
      <c r="S5" s="61">
        <v>42934</v>
      </c>
      <c r="T5" s="78"/>
      <c r="U5" s="65">
        <v>1.1625099999999999</v>
      </c>
      <c r="V5" s="61">
        <v>42937</v>
      </c>
      <c r="W5" s="66">
        <f t="shared" si="3"/>
        <v>6.2999999999999723E-3</v>
      </c>
      <c r="X5" s="234" t="str">
        <f>IF(W5&gt;=0,"盈","亏")</f>
        <v>盈</v>
      </c>
      <c r="Y5" s="158" t="s">
        <v>39</v>
      </c>
    </row>
    <row r="6" spans="1:25">
      <c r="A6" s="153">
        <f t="shared" si="0"/>
        <v>4</v>
      </c>
      <c r="B6" s="38"/>
      <c r="C6" s="39"/>
      <c r="D6" s="40"/>
      <c r="E6" s="39"/>
      <c r="F6" s="39"/>
      <c r="G6" s="40"/>
      <c r="H6" s="41">
        <f t="shared" si="1"/>
        <v>0</v>
      </c>
      <c r="I6" s="42" t="str">
        <f t="shared" si="4"/>
        <v>盈</v>
      </c>
      <c r="J6" s="158" t="s">
        <v>39</v>
      </c>
      <c r="P6" s="231">
        <f t="shared" si="2"/>
        <v>4</v>
      </c>
      <c r="Q6" s="34" t="s">
        <v>30</v>
      </c>
      <c r="R6" s="36">
        <v>1.1666300000000001</v>
      </c>
      <c r="S6" s="58">
        <v>42937</v>
      </c>
      <c r="T6" s="77">
        <v>5</v>
      </c>
      <c r="U6" s="36">
        <v>1.16384</v>
      </c>
      <c r="V6" s="58">
        <v>42942</v>
      </c>
      <c r="W6" s="36">
        <f t="shared" si="3"/>
        <v>-2.7900000000000702E-3</v>
      </c>
      <c r="X6" s="233" t="str">
        <f t="shared" ref="X6:X12" si="5">IF(W6&gt;=0,"盈","亏")</f>
        <v>亏</v>
      </c>
      <c r="Y6" s="158" t="s">
        <v>39</v>
      </c>
    </row>
    <row r="7" spans="1:25">
      <c r="A7" s="153">
        <f t="shared" si="0"/>
        <v>5</v>
      </c>
      <c r="B7" s="38"/>
      <c r="C7" s="39"/>
      <c r="D7" s="40"/>
      <c r="E7" s="39"/>
      <c r="F7" s="39"/>
      <c r="G7" s="40"/>
      <c r="H7" s="41">
        <f t="shared" si="1"/>
        <v>0</v>
      </c>
      <c r="I7" s="42" t="str">
        <f t="shared" si="4"/>
        <v>盈</v>
      </c>
      <c r="J7" s="158" t="s">
        <v>39</v>
      </c>
      <c r="P7" s="231">
        <f t="shared" si="2"/>
        <v>5</v>
      </c>
      <c r="Q7" s="34" t="s">
        <v>30</v>
      </c>
      <c r="R7" s="36">
        <v>1.16913</v>
      </c>
      <c r="S7" s="58">
        <v>42941</v>
      </c>
      <c r="T7" s="77">
        <v>5</v>
      </c>
      <c r="U7" s="36">
        <v>1.1622600000000001</v>
      </c>
      <c r="V7" s="58">
        <v>42942</v>
      </c>
      <c r="W7" s="52">
        <f t="shared" si="3"/>
        <v>-6.8699999999999317E-3</v>
      </c>
      <c r="X7" s="233" t="str">
        <f t="shared" si="5"/>
        <v>亏</v>
      </c>
      <c r="Y7" s="158" t="s">
        <v>39</v>
      </c>
    </row>
    <row r="8" spans="1:25">
      <c r="A8" s="153">
        <f t="shared" si="0"/>
        <v>6</v>
      </c>
      <c r="B8" s="38"/>
      <c r="C8" s="39"/>
      <c r="D8" s="40"/>
      <c r="E8" s="39"/>
      <c r="F8" s="39"/>
      <c r="G8" s="40"/>
      <c r="H8" s="41">
        <f t="shared" si="1"/>
        <v>0</v>
      </c>
      <c r="I8" s="42" t="str">
        <f t="shared" si="4"/>
        <v>盈</v>
      </c>
      <c r="J8" s="158" t="s">
        <v>39</v>
      </c>
      <c r="P8" s="231">
        <f t="shared" si="2"/>
        <v>6</v>
      </c>
      <c r="Q8" s="74" t="s">
        <v>30</v>
      </c>
      <c r="R8" s="67">
        <v>1.1649799999999999</v>
      </c>
      <c r="S8" s="72">
        <v>42942</v>
      </c>
      <c r="T8" s="79"/>
      <c r="U8" s="31">
        <v>1.1839900000000001</v>
      </c>
      <c r="V8" s="72">
        <v>42951</v>
      </c>
      <c r="W8" s="31">
        <f t="shared" si="3"/>
        <v>1.9010000000000193E-2</v>
      </c>
      <c r="X8" s="234" t="str">
        <f t="shared" si="5"/>
        <v>盈</v>
      </c>
      <c r="Y8" s="158" t="s">
        <v>39</v>
      </c>
    </row>
    <row r="9" spans="1:25">
      <c r="A9" s="153">
        <f t="shared" si="0"/>
        <v>7</v>
      </c>
      <c r="B9" s="38"/>
      <c r="C9" s="39"/>
      <c r="D9" s="40"/>
      <c r="E9" s="39"/>
      <c r="F9" s="39"/>
      <c r="G9" s="40"/>
      <c r="H9" s="41">
        <f t="shared" si="1"/>
        <v>0</v>
      </c>
      <c r="I9" s="42" t="str">
        <f t="shared" si="4"/>
        <v>盈</v>
      </c>
      <c r="J9" s="158" t="s">
        <v>39</v>
      </c>
      <c r="P9" s="231">
        <f t="shared" si="2"/>
        <v>7</v>
      </c>
      <c r="Q9" s="59" t="s">
        <v>30</v>
      </c>
      <c r="R9" s="65">
        <v>1.1686700000000001</v>
      </c>
      <c r="S9" s="61">
        <v>42944</v>
      </c>
      <c r="T9" s="78"/>
      <c r="U9" s="65">
        <v>1.17364</v>
      </c>
      <c r="V9" s="61">
        <v>42944</v>
      </c>
      <c r="W9" s="66">
        <f t="shared" si="3"/>
        <v>4.9699999999999189E-3</v>
      </c>
      <c r="X9" s="234" t="str">
        <f t="shared" si="5"/>
        <v>盈</v>
      </c>
      <c r="Y9" s="158" t="s">
        <v>39</v>
      </c>
    </row>
    <row r="10" spans="1:25">
      <c r="A10" s="153">
        <f t="shared" si="0"/>
        <v>8</v>
      </c>
      <c r="B10" s="38"/>
      <c r="C10" s="39"/>
      <c r="D10" s="40"/>
      <c r="E10" s="39"/>
      <c r="F10" s="39"/>
      <c r="G10" s="40"/>
      <c r="H10" s="41">
        <f t="shared" si="1"/>
        <v>0</v>
      </c>
      <c r="I10" s="42" t="str">
        <f t="shared" si="4"/>
        <v>盈</v>
      </c>
      <c r="J10" s="158" t="s">
        <v>39</v>
      </c>
      <c r="P10" s="231">
        <f t="shared" si="2"/>
        <v>8</v>
      </c>
      <c r="Q10" s="59" t="s">
        <v>30</v>
      </c>
      <c r="R10" s="65">
        <v>1.1731199999999999</v>
      </c>
      <c r="S10" s="61">
        <v>42944</v>
      </c>
      <c r="T10" s="78"/>
      <c r="U10" s="65">
        <v>1.175</v>
      </c>
      <c r="V10" s="61">
        <v>42944</v>
      </c>
      <c r="W10" s="65">
        <f t="shared" si="3"/>
        <v>1.8800000000001038E-3</v>
      </c>
      <c r="X10" s="234" t="str">
        <f t="shared" si="5"/>
        <v>盈</v>
      </c>
      <c r="Y10" s="158" t="s">
        <v>39</v>
      </c>
    </row>
    <row r="11" spans="1:25">
      <c r="A11" s="153">
        <f t="shared" si="0"/>
        <v>9</v>
      </c>
      <c r="B11" s="38"/>
      <c r="C11" s="39"/>
      <c r="D11" s="40"/>
      <c r="E11" s="39"/>
      <c r="F11" s="39"/>
      <c r="G11" s="40"/>
      <c r="H11" s="41">
        <f t="shared" si="1"/>
        <v>0</v>
      </c>
      <c r="I11" s="42" t="str">
        <f t="shared" si="4"/>
        <v>盈</v>
      </c>
      <c r="J11" s="158" t="s">
        <v>39</v>
      </c>
      <c r="P11" s="231">
        <f t="shared" si="2"/>
        <v>9</v>
      </c>
      <c r="Q11" s="59" t="s">
        <v>30</v>
      </c>
      <c r="R11" s="65">
        <v>1.1742300000000001</v>
      </c>
      <c r="S11" s="61">
        <v>42944</v>
      </c>
      <c r="T11" s="78"/>
      <c r="U11" s="65">
        <v>1.1795</v>
      </c>
      <c r="V11" s="61">
        <v>42948</v>
      </c>
      <c r="W11" s="66">
        <f t="shared" si="3"/>
        <v>5.2699999999998859E-3</v>
      </c>
      <c r="X11" s="234" t="str">
        <f t="shared" si="5"/>
        <v>盈</v>
      </c>
      <c r="Y11" s="158" t="s">
        <v>39</v>
      </c>
    </row>
    <row r="12" spans="1:25">
      <c r="A12" s="153">
        <f t="shared" si="0"/>
        <v>10</v>
      </c>
      <c r="B12" s="38"/>
      <c r="C12" s="39"/>
      <c r="D12" s="40"/>
      <c r="E12" s="39"/>
      <c r="F12" s="39"/>
      <c r="G12" s="40"/>
      <c r="H12" s="41">
        <f t="shared" si="1"/>
        <v>0</v>
      </c>
      <c r="I12" s="42" t="str">
        <f t="shared" si="4"/>
        <v>盈</v>
      </c>
      <c r="J12" s="158" t="s">
        <v>39</v>
      </c>
      <c r="P12" s="231">
        <f t="shared" si="2"/>
        <v>10</v>
      </c>
      <c r="Q12" s="59" t="s">
        <v>30</v>
      </c>
      <c r="R12" s="65">
        <v>1.1778</v>
      </c>
      <c r="S12" s="61">
        <v>42947</v>
      </c>
      <c r="T12" s="78"/>
      <c r="U12" s="65">
        <v>1.18241</v>
      </c>
      <c r="V12" s="61">
        <v>42948</v>
      </c>
      <c r="W12" s="65">
        <f t="shared" si="3"/>
        <v>4.610000000000003E-3</v>
      </c>
      <c r="X12" s="234" t="str">
        <f t="shared" si="5"/>
        <v>盈</v>
      </c>
      <c r="Y12" s="158" t="s">
        <v>39</v>
      </c>
    </row>
    <row r="13" spans="1:25">
      <c r="A13" s="153">
        <f t="shared" si="0"/>
        <v>11</v>
      </c>
      <c r="B13" s="38"/>
      <c r="C13" s="39"/>
      <c r="D13" s="40"/>
      <c r="E13" s="39"/>
      <c r="F13" s="39"/>
      <c r="G13" s="40"/>
      <c r="H13" s="41">
        <f t="shared" ref="H13:H14" si="6">IF(B13="卖",C13-F13,F13-C13)</f>
        <v>0</v>
      </c>
      <c r="I13" s="42" t="str">
        <f t="shared" ref="I13:I14" si="7">IF(H13&gt;=0,"盈","亏")</f>
        <v>盈</v>
      </c>
      <c r="J13" s="158" t="s">
        <v>39</v>
      </c>
      <c r="P13" s="231">
        <f t="shared" si="2"/>
        <v>11</v>
      </c>
      <c r="Q13" s="71" t="s">
        <v>31</v>
      </c>
      <c r="R13" s="70">
        <v>1.18072</v>
      </c>
      <c r="S13" s="61">
        <v>42951</v>
      </c>
      <c r="T13" s="80" t="s">
        <v>54</v>
      </c>
      <c r="U13" s="65">
        <v>1.17577</v>
      </c>
      <c r="V13" s="61">
        <v>42951</v>
      </c>
      <c r="W13" s="65">
        <f t="shared" ref="W13:W16" si="8">IF(Q13="卖",R13-U13,U13-R13)</f>
        <v>4.9500000000000099E-3</v>
      </c>
      <c r="X13" s="234" t="str">
        <f t="shared" ref="X13:X16" si="9">IF(W13&gt;=0,"盈","亏")</f>
        <v>盈</v>
      </c>
      <c r="Y13" s="158" t="s">
        <v>39</v>
      </c>
    </row>
    <row r="14" spans="1:25">
      <c r="A14" s="153">
        <f t="shared" si="0"/>
        <v>12</v>
      </c>
      <c r="B14" s="38"/>
      <c r="C14" s="39"/>
      <c r="D14" s="40"/>
      <c r="E14" s="39"/>
      <c r="F14" s="39"/>
      <c r="G14" s="40"/>
      <c r="H14" s="41">
        <f t="shared" si="6"/>
        <v>0</v>
      </c>
      <c r="I14" s="42" t="str">
        <f t="shared" si="7"/>
        <v>盈</v>
      </c>
      <c r="J14" s="158" t="s">
        <v>39</v>
      </c>
      <c r="P14" s="231">
        <f t="shared" si="2"/>
        <v>12</v>
      </c>
      <c r="Q14" s="71" t="s">
        <v>31</v>
      </c>
      <c r="R14" s="70">
        <v>1.1765099999999999</v>
      </c>
      <c r="S14" s="61">
        <v>42951</v>
      </c>
      <c r="T14" s="80" t="s">
        <v>54</v>
      </c>
      <c r="U14" s="65">
        <v>1.175</v>
      </c>
      <c r="V14" s="61">
        <v>42951</v>
      </c>
      <c r="W14" s="65">
        <f t="shared" si="8"/>
        <v>1.5099999999999003E-3</v>
      </c>
      <c r="X14" s="234" t="str">
        <f t="shared" si="9"/>
        <v>盈</v>
      </c>
      <c r="Y14" s="158" t="s">
        <v>39</v>
      </c>
    </row>
    <row r="15" spans="1:25">
      <c r="A15" s="153">
        <f t="shared" si="0"/>
        <v>13</v>
      </c>
      <c r="B15" s="38"/>
      <c r="C15" s="39"/>
      <c r="D15" s="40"/>
      <c r="E15" s="39"/>
      <c r="F15" s="39"/>
      <c r="G15" s="40"/>
      <c r="H15" s="41">
        <f t="shared" ref="H15:H18" si="10">IF(B15="卖",C15-F15,F15-C15)</f>
        <v>0</v>
      </c>
      <c r="I15" s="42" t="str">
        <f t="shared" ref="I15:I18" si="11">IF(H15&gt;=0,"盈","亏")</f>
        <v>盈</v>
      </c>
      <c r="J15" s="158" t="s">
        <v>39</v>
      </c>
      <c r="P15" s="231">
        <f t="shared" si="2"/>
        <v>13</v>
      </c>
      <c r="Q15" s="34" t="s">
        <v>30</v>
      </c>
      <c r="R15" s="36">
        <v>1.1816800000000001</v>
      </c>
      <c r="S15" s="58">
        <v>42957</v>
      </c>
      <c r="T15" s="81" t="s">
        <v>50</v>
      </c>
      <c r="U15" s="36">
        <v>1.1737299999999999</v>
      </c>
      <c r="V15" s="58">
        <v>42957</v>
      </c>
      <c r="W15" s="36">
        <f t="shared" si="8"/>
        <v>-7.9500000000001236E-3</v>
      </c>
      <c r="X15" s="233" t="str">
        <f t="shared" si="9"/>
        <v>亏</v>
      </c>
      <c r="Y15" s="158" t="s">
        <v>39</v>
      </c>
    </row>
    <row r="16" spans="1:25">
      <c r="A16" s="153">
        <f t="shared" si="0"/>
        <v>14</v>
      </c>
      <c r="B16" s="38"/>
      <c r="C16" s="39"/>
      <c r="D16" s="40"/>
      <c r="E16" s="39"/>
      <c r="F16" s="39"/>
      <c r="G16" s="40"/>
      <c r="H16" s="41">
        <f t="shared" si="10"/>
        <v>0</v>
      </c>
      <c r="I16" s="42" t="str">
        <f t="shared" si="11"/>
        <v>盈</v>
      </c>
      <c r="J16" s="158" t="s">
        <v>39</v>
      </c>
      <c r="P16" s="231">
        <f t="shared" si="2"/>
        <v>14</v>
      </c>
      <c r="Q16" s="59" t="s">
        <v>30</v>
      </c>
      <c r="R16" s="65">
        <v>1.1878</v>
      </c>
      <c r="S16" s="61">
        <v>42972</v>
      </c>
      <c r="T16" s="78"/>
      <c r="U16" s="65">
        <v>1.19275</v>
      </c>
      <c r="V16" s="61">
        <v>42972</v>
      </c>
      <c r="W16" s="65">
        <f t="shared" si="8"/>
        <v>4.9500000000000099E-3</v>
      </c>
      <c r="X16" s="234" t="str">
        <f t="shared" si="9"/>
        <v>盈</v>
      </c>
      <c r="Y16" s="158" t="s">
        <v>39</v>
      </c>
    </row>
    <row r="17" spans="1:25">
      <c r="A17" s="153">
        <f t="shared" si="0"/>
        <v>15</v>
      </c>
      <c r="B17" s="38"/>
      <c r="C17" s="39"/>
      <c r="D17" s="40"/>
      <c r="E17" s="39"/>
      <c r="F17" s="39"/>
      <c r="G17" s="40"/>
      <c r="H17" s="41">
        <f t="shared" si="10"/>
        <v>0</v>
      </c>
      <c r="I17" s="42" t="str">
        <f t="shared" si="11"/>
        <v>盈</v>
      </c>
      <c r="J17" s="158" t="s">
        <v>39</v>
      </c>
      <c r="P17" s="231">
        <f t="shared" si="2"/>
        <v>15</v>
      </c>
      <c r="Q17" s="74" t="s">
        <v>30</v>
      </c>
      <c r="R17" s="67">
        <v>1.19533</v>
      </c>
      <c r="S17" s="72">
        <v>42976</v>
      </c>
      <c r="T17" s="79"/>
      <c r="U17" s="31">
        <v>1.2073</v>
      </c>
      <c r="V17" s="72">
        <v>42986</v>
      </c>
      <c r="W17" s="31">
        <f t="shared" ref="W17:W18" si="12">IF(Q17="卖",R17-U17,U17-R17)</f>
        <v>1.1970000000000036E-2</v>
      </c>
      <c r="X17" s="235" t="str">
        <f t="shared" ref="X17:X18" si="13">IF(W17&gt;=0,"盈","亏")</f>
        <v>盈</v>
      </c>
      <c r="Y17" s="158" t="s">
        <v>39</v>
      </c>
    </row>
    <row r="18" spans="1:25">
      <c r="A18" s="153">
        <f t="shared" si="0"/>
        <v>16</v>
      </c>
      <c r="B18" s="38"/>
      <c r="C18" s="39"/>
      <c r="D18" s="40"/>
      <c r="E18" s="39"/>
      <c r="F18" s="39"/>
      <c r="G18" s="40"/>
      <c r="H18" s="41">
        <f t="shared" si="10"/>
        <v>0</v>
      </c>
      <c r="I18" s="42" t="str">
        <f t="shared" si="11"/>
        <v>盈</v>
      </c>
      <c r="J18" s="158" t="s">
        <v>39</v>
      </c>
      <c r="P18" s="231">
        <f t="shared" si="2"/>
        <v>16</v>
      </c>
      <c r="Q18" s="59" t="s">
        <v>30</v>
      </c>
      <c r="R18" s="65">
        <v>1.1924699999999999</v>
      </c>
      <c r="S18" s="61">
        <v>42984</v>
      </c>
      <c r="T18" s="78"/>
      <c r="U18" s="65">
        <v>1.19309</v>
      </c>
      <c r="V18" s="61">
        <v>42984</v>
      </c>
      <c r="W18" s="65">
        <f t="shared" si="12"/>
        <v>6.2000000000006494E-4</v>
      </c>
      <c r="X18" s="234" t="str">
        <f t="shared" si="13"/>
        <v>盈</v>
      </c>
      <c r="Y18" s="158" t="s">
        <v>39</v>
      </c>
    </row>
    <row r="19" spans="1:25">
      <c r="A19" s="153">
        <f t="shared" si="0"/>
        <v>17</v>
      </c>
      <c r="B19" s="38"/>
      <c r="C19" s="39"/>
      <c r="D19" s="40"/>
      <c r="E19" s="39"/>
      <c r="F19" s="39"/>
      <c r="G19" s="40"/>
      <c r="H19" s="152">
        <f>IF(B19="卖",C19-F19,F19-C19)*J19</f>
        <v>0</v>
      </c>
      <c r="I19" s="42" t="str">
        <f t="shared" ref="I19:I23" si="14">IF(H19&gt;=0,"盈","亏")</f>
        <v>盈</v>
      </c>
      <c r="J19" s="158" t="s">
        <v>39</v>
      </c>
      <c r="P19" s="231">
        <f t="shared" si="2"/>
        <v>17</v>
      </c>
      <c r="Q19" s="38"/>
      <c r="R19" s="50"/>
      <c r="S19" s="40"/>
      <c r="T19" s="82"/>
      <c r="U19" s="50"/>
      <c r="V19" s="40"/>
      <c r="W19" s="50"/>
      <c r="X19" s="239"/>
      <c r="Y19" s="158" t="s">
        <v>39</v>
      </c>
    </row>
    <row r="20" spans="1:25" ht="16.8" customHeight="1">
      <c r="A20" s="153">
        <f t="shared" si="0"/>
        <v>18</v>
      </c>
      <c r="B20" s="38"/>
      <c r="C20" s="39"/>
      <c r="D20" s="40"/>
      <c r="E20" s="39"/>
      <c r="F20" s="39"/>
      <c r="G20" s="40"/>
      <c r="H20" s="152">
        <f t="shared" ref="H20:H32" si="15">IF(B20="卖",C20-F20,F20-C20)*J20</f>
        <v>0</v>
      </c>
      <c r="I20" s="42" t="str">
        <f t="shared" si="14"/>
        <v>盈</v>
      </c>
      <c r="J20" s="158" t="s">
        <v>39</v>
      </c>
      <c r="P20" s="231">
        <f t="shared" si="2"/>
        <v>18</v>
      </c>
      <c r="Q20" s="38"/>
      <c r="R20" s="50"/>
      <c r="S20" s="40"/>
      <c r="T20" s="82"/>
      <c r="U20" s="50"/>
      <c r="V20" s="40"/>
      <c r="W20" s="50"/>
      <c r="X20" s="239"/>
      <c r="Y20" s="158" t="s">
        <v>39</v>
      </c>
    </row>
    <row r="21" spans="1:25" ht="16.8" customHeight="1">
      <c r="A21" s="153">
        <f t="shared" si="0"/>
        <v>19</v>
      </c>
      <c r="B21" s="38"/>
      <c r="C21" s="39"/>
      <c r="D21" s="40"/>
      <c r="E21" s="39"/>
      <c r="F21" s="39"/>
      <c r="G21" s="40"/>
      <c r="H21" s="152">
        <f t="shared" si="15"/>
        <v>0</v>
      </c>
      <c r="I21" s="42" t="str">
        <f t="shared" si="14"/>
        <v>盈</v>
      </c>
      <c r="J21" s="158" t="s">
        <v>39</v>
      </c>
      <c r="P21" s="231">
        <f t="shared" si="2"/>
        <v>19</v>
      </c>
      <c r="Q21" s="74" t="s">
        <v>31</v>
      </c>
      <c r="R21" s="67">
        <v>1.18669</v>
      </c>
      <c r="S21" s="90">
        <v>42999</v>
      </c>
      <c r="T21" s="91"/>
      <c r="U21" s="89">
        <v>1.1811</v>
      </c>
      <c r="V21" s="90">
        <v>43007</v>
      </c>
      <c r="W21" s="89">
        <f t="shared" ref="W21:W32" si="16">IF(Q21="卖",R21-U21,U21-R21)*Y21</f>
        <v>1.1179999999999968E-2</v>
      </c>
      <c r="X21" s="238" t="str">
        <f t="shared" ref="X21:X25" si="17">IF(W21&gt;=0,"盈","亏")</f>
        <v>盈</v>
      </c>
      <c r="Y21" s="158" t="s">
        <v>40</v>
      </c>
    </row>
    <row r="22" spans="1:25" ht="16.8" customHeight="1">
      <c r="A22" s="153">
        <f t="shared" si="0"/>
        <v>20</v>
      </c>
      <c r="B22" s="38"/>
      <c r="C22" s="39"/>
      <c r="D22" s="40"/>
      <c r="E22" s="39"/>
      <c r="F22" s="39"/>
      <c r="G22" s="40"/>
      <c r="H22" s="152">
        <f t="shared" si="15"/>
        <v>0</v>
      </c>
      <c r="I22" s="42" t="str">
        <f t="shared" si="14"/>
        <v>盈</v>
      </c>
      <c r="J22" s="158" t="s">
        <v>39</v>
      </c>
      <c r="P22" s="231">
        <f t="shared" si="2"/>
        <v>20</v>
      </c>
      <c r="Q22" s="74" t="s">
        <v>31</v>
      </c>
      <c r="R22" s="67">
        <v>1.1747000000000001</v>
      </c>
      <c r="S22" s="90">
        <v>43005</v>
      </c>
      <c r="T22" s="91"/>
      <c r="U22" s="89">
        <v>1.17265</v>
      </c>
      <c r="V22" s="90">
        <v>43014</v>
      </c>
      <c r="W22" s="89">
        <f t="shared" si="16"/>
        <v>4.1000000000002146E-3</v>
      </c>
      <c r="X22" s="238" t="str">
        <f t="shared" si="17"/>
        <v>盈</v>
      </c>
      <c r="Y22" s="158" t="s">
        <v>40</v>
      </c>
    </row>
    <row r="23" spans="1:25" ht="16.8" customHeight="1">
      <c r="A23" s="153">
        <f t="shared" si="0"/>
        <v>21</v>
      </c>
      <c r="B23" s="38"/>
      <c r="C23" s="39"/>
      <c r="D23" s="40"/>
      <c r="E23" s="39"/>
      <c r="F23" s="39"/>
      <c r="G23" s="40"/>
      <c r="H23" s="152">
        <f t="shared" si="15"/>
        <v>0</v>
      </c>
      <c r="I23" s="42" t="str">
        <f t="shared" si="14"/>
        <v>盈</v>
      </c>
      <c r="J23" s="158" t="s">
        <v>39</v>
      </c>
      <c r="P23" s="231">
        <f t="shared" si="2"/>
        <v>21</v>
      </c>
      <c r="Q23" s="88" t="s">
        <v>31</v>
      </c>
      <c r="R23" s="89">
        <v>1.17424</v>
      </c>
      <c r="S23" s="90">
        <v>43006</v>
      </c>
      <c r="T23" s="91"/>
      <c r="U23" s="89">
        <v>1.173</v>
      </c>
      <c r="V23" s="90">
        <v>43006</v>
      </c>
      <c r="W23" s="89">
        <f t="shared" si="16"/>
        <v>2.4799999999998157E-3</v>
      </c>
      <c r="X23" s="238" t="str">
        <f t="shared" si="17"/>
        <v>盈</v>
      </c>
      <c r="Y23" s="158" t="s">
        <v>40</v>
      </c>
    </row>
    <row r="24" spans="1:25" ht="16.8" customHeight="1">
      <c r="A24" s="153">
        <f t="shared" si="0"/>
        <v>22</v>
      </c>
      <c r="B24" s="38"/>
      <c r="C24" s="39"/>
      <c r="D24" s="40"/>
      <c r="E24" s="39"/>
      <c r="F24" s="39"/>
      <c r="G24" s="40"/>
      <c r="H24" s="152">
        <f t="shared" si="15"/>
        <v>0</v>
      </c>
      <c r="I24" s="42" t="str">
        <f t="shared" ref="I24:I27" si="18">IF(H24&gt;=0,"盈","亏")</f>
        <v>盈</v>
      </c>
      <c r="J24" s="158" t="s">
        <v>39</v>
      </c>
      <c r="P24" s="231">
        <f t="shared" si="2"/>
        <v>22</v>
      </c>
      <c r="Q24" s="88" t="s">
        <v>31</v>
      </c>
      <c r="R24" s="89">
        <v>1.17753</v>
      </c>
      <c r="S24" s="90">
        <v>43010</v>
      </c>
      <c r="T24" s="91"/>
      <c r="U24" s="89">
        <v>1.17557</v>
      </c>
      <c r="V24" s="90">
        <v>43011</v>
      </c>
      <c r="W24" s="89">
        <f t="shared" si="16"/>
        <v>3.9199999999999235E-3</v>
      </c>
      <c r="X24" s="238" t="str">
        <f t="shared" si="17"/>
        <v>盈</v>
      </c>
      <c r="Y24" s="158" t="s">
        <v>40</v>
      </c>
    </row>
    <row r="25" spans="1:25" ht="16.8" customHeight="1">
      <c r="A25" s="153">
        <f t="shared" si="0"/>
        <v>23</v>
      </c>
      <c r="B25" s="38"/>
      <c r="C25" s="39"/>
      <c r="D25" s="40"/>
      <c r="E25" s="39"/>
      <c r="F25" s="39"/>
      <c r="G25" s="40"/>
      <c r="H25" s="152">
        <f t="shared" si="15"/>
        <v>0</v>
      </c>
      <c r="I25" s="42" t="str">
        <f t="shared" si="18"/>
        <v>盈</v>
      </c>
      <c r="J25" s="158" t="s">
        <v>39</v>
      </c>
      <c r="P25" s="231">
        <f t="shared" si="2"/>
        <v>23</v>
      </c>
      <c r="Q25" s="88" t="s">
        <v>31</v>
      </c>
      <c r="R25" s="89">
        <v>1.175</v>
      </c>
      <c r="S25" s="90">
        <v>43012</v>
      </c>
      <c r="T25" s="91"/>
      <c r="U25" s="89">
        <v>1.1739999999999999</v>
      </c>
      <c r="V25" s="90">
        <v>43013</v>
      </c>
      <c r="W25" s="89">
        <f t="shared" si="16"/>
        <v>2.0000000000002238E-3</v>
      </c>
      <c r="X25" s="238" t="str">
        <f t="shared" si="17"/>
        <v>盈</v>
      </c>
      <c r="Y25" s="158" t="s">
        <v>40</v>
      </c>
    </row>
    <row r="26" spans="1:25" ht="16.8" customHeight="1">
      <c r="A26" s="153">
        <f t="shared" si="0"/>
        <v>24</v>
      </c>
      <c r="B26" s="38"/>
      <c r="C26" s="39"/>
      <c r="D26" s="40"/>
      <c r="E26" s="39"/>
      <c r="F26" s="39"/>
      <c r="G26" s="40"/>
      <c r="H26" s="152">
        <f t="shared" si="15"/>
        <v>0</v>
      </c>
      <c r="I26" s="42" t="str">
        <f t="shared" si="18"/>
        <v>盈</v>
      </c>
      <c r="J26" s="158" t="s">
        <v>39</v>
      </c>
      <c r="P26" s="231">
        <f t="shared" si="2"/>
        <v>24</v>
      </c>
      <c r="Q26" s="88" t="s">
        <v>31</v>
      </c>
      <c r="R26" s="89">
        <v>1.17431</v>
      </c>
      <c r="S26" s="90">
        <v>43012</v>
      </c>
      <c r="T26" s="91"/>
      <c r="U26" s="89">
        <v>1.1726300000000001</v>
      </c>
      <c r="V26" s="90">
        <v>43013</v>
      </c>
      <c r="W26" s="89">
        <f t="shared" si="16"/>
        <v>3.3599999999998076E-3</v>
      </c>
      <c r="X26" s="238" t="str">
        <f t="shared" ref="X26:X29" si="19">IF(W26&gt;=0,"盈","亏")</f>
        <v>盈</v>
      </c>
      <c r="Y26" s="158" t="s">
        <v>40</v>
      </c>
    </row>
    <row r="27" spans="1:25" ht="16.8" customHeight="1">
      <c r="A27" s="153">
        <f t="shared" si="0"/>
        <v>25</v>
      </c>
      <c r="B27" s="38"/>
      <c r="C27" s="39"/>
      <c r="D27" s="40"/>
      <c r="E27" s="39"/>
      <c r="F27" s="39"/>
      <c r="G27" s="40"/>
      <c r="H27" s="152">
        <f t="shared" si="15"/>
        <v>0</v>
      </c>
      <c r="I27" s="42" t="str">
        <f t="shared" si="18"/>
        <v>盈</v>
      </c>
      <c r="J27" s="158" t="s">
        <v>39</v>
      </c>
      <c r="P27" s="231">
        <f t="shared" si="2"/>
        <v>25</v>
      </c>
      <c r="Q27" s="74" t="s">
        <v>31</v>
      </c>
      <c r="R27" s="67">
        <v>1.1758900000000001</v>
      </c>
      <c r="S27" s="90">
        <v>43025</v>
      </c>
      <c r="T27" s="91"/>
      <c r="U27" s="89">
        <v>1.1758</v>
      </c>
      <c r="V27" s="90">
        <v>43034</v>
      </c>
      <c r="W27" s="89">
        <f t="shared" si="16"/>
        <v>9.0000000000145519E-5</v>
      </c>
      <c r="X27" s="238" t="str">
        <f t="shared" si="19"/>
        <v>盈</v>
      </c>
      <c r="Y27" s="158" t="s">
        <v>39</v>
      </c>
    </row>
    <row r="28" spans="1:25" ht="16.8" customHeight="1">
      <c r="A28" s="153">
        <f t="shared" si="0"/>
        <v>26</v>
      </c>
      <c r="B28" s="38"/>
      <c r="C28" s="39"/>
      <c r="D28" s="40"/>
      <c r="E28" s="39"/>
      <c r="F28" s="39"/>
      <c r="G28" s="40"/>
      <c r="H28" s="152">
        <f t="shared" si="15"/>
        <v>0</v>
      </c>
      <c r="I28" s="42" t="str">
        <f t="shared" ref="I28:I32" si="20">IF(H28&gt;=0,"盈","亏")</f>
        <v>盈</v>
      </c>
      <c r="J28" s="158" t="s">
        <v>39</v>
      </c>
      <c r="P28" s="231">
        <f t="shared" si="2"/>
        <v>26</v>
      </c>
      <c r="Q28" s="88" t="s">
        <v>31</v>
      </c>
      <c r="R28" s="89">
        <v>1.17598</v>
      </c>
      <c r="S28" s="90">
        <v>43025</v>
      </c>
      <c r="T28" s="91"/>
      <c r="U28" s="89">
        <v>1.17578</v>
      </c>
      <c r="V28" s="90">
        <v>43025</v>
      </c>
      <c r="W28" s="89">
        <f t="shared" si="16"/>
        <v>1.9999999999997797E-4</v>
      </c>
      <c r="X28" s="238" t="str">
        <f t="shared" si="19"/>
        <v>盈</v>
      </c>
      <c r="Y28" s="158" t="s">
        <v>39</v>
      </c>
    </row>
    <row r="29" spans="1:25" ht="16.8" customHeight="1">
      <c r="A29" s="153">
        <f t="shared" si="0"/>
        <v>27</v>
      </c>
      <c r="B29" s="38"/>
      <c r="C29" s="39"/>
      <c r="D29" s="40"/>
      <c r="E29" s="39"/>
      <c r="F29" s="39"/>
      <c r="G29" s="40"/>
      <c r="H29" s="152">
        <f t="shared" ref="H29:H30" si="21">IF(B29="卖",C29-F29,F29-C29)*J29</f>
        <v>0</v>
      </c>
      <c r="I29" s="42" t="str">
        <f t="shared" ref="I29:I30" si="22">IF(H29&gt;=0,"盈","亏")</f>
        <v>盈</v>
      </c>
      <c r="J29" s="158" t="s">
        <v>39</v>
      </c>
      <c r="K29" s="25"/>
      <c r="L29" s="25"/>
      <c r="M29" s="25"/>
      <c r="N29" s="25"/>
      <c r="O29" s="25"/>
      <c r="P29" s="231">
        <f t="shared" si="2"/>
        <v>27</v>
      </c>
      <c r="Q29" s="88" t="s">
        <v>31</v>
      </c>
      <c r="R29" s="89">
        <v>1.1812400000000001</v>
      </c>
      <c r="S29" s="90">
        <v>43028</v>
      </c>
      <c r="T29" s="91"/>
      <c r="U29" s="89">
        <v>1.18024</v>
      </c>
      <c r="V29" s="90">
        <v>43028</v>
      </c>
      <c r="W29" s="89">
        <f t="shared" si="16"/>
        <v>1.0000000000001119E-3</v>
      </c>
      <c r="X29" s="238" t="str">
        <f t="shared" si="19"/>
        <v>盈</v>
      </c>
      <c r="Y29" s="158" t="s">
        <v>39</v>
      </c>
    </row>
    <row r="30" spans="1:25" ht="16.8" customHeight="1">
      <c r="A30" s="153">
        <f t="shared" si="0"/>
        <v>28</v>
      </c>
      <c r="B30" s="38"/>
      <c r="C30" s="39"/>
      <c r="D30" s="40"/>
      <c r="E30" s="39"/>
      <c r="F30" s="39"/>
      <c r="G30" s="40"/>
      <c r="H30" s="152">
        <f t="shared" si="21"/>
        <v>0</v>
      </c>
      <c r="I30" s="42" t="str">
        <f t="shared" si="22"/>
        <v>盈</v>
      </c>
      <c r="J30" s="158" t="s">
        <v>39</v>
      </c>
      <c r="K30" s="25"/>
      <c r="L30" s="25"/>
      <c r="M30" s="25"/>
      <c r="N30" s="25"/>
      <c r="O30" s="25"/>
      <c r="P30" s="231">
        <f t="shared" si="2"/>
        <v>28</v>
      </c>
      <c r="Q30" s="88" t="s">
        <v>31</v>
      </c>
      <c r="R30" s="89">
        <v>1.17561</v>
      </c>
      <c r="S30" s="90">
        <v>43031</v>
      </c>
      <c r="T30" s="91"/>
      <c r="U30" s="89">
        <v>1.17547</v>
      </c>
      <c r="V30" s="90">
        <v>43032</v>
      </c>
      <c r="W30" s="89">
        <f t="shared" si="16"/>
        <v>2.8000000000005798E-4</v>
      </c>
      <c r="X30" s="238" t="str">
        <f t="shared" ref="X30" si="23">IF(W30&gt;=0,"盈","亏")</f>
        <v>盈</v>
      </c>
      <c r="Y30" s="158" t="s">
        <v>40</v>
      </c>
    </row>
    <row r="31" spans="1:25" ht="16.8" customHeight="1">
      <c r="A31" s="153">
        <f t="shared" si="0"/>
        <v>29</v>
      </c>
      <c r="B31" s="38"/>
      <c r="C31" s="39"/>
      <c r="D31" s="40"/>
      <c r="E31" s="39"/>
      <c r="F31" s="39"/>
      <c r="G31" s="40"/>
      <c r="H31" s="152">
        <f t="shared" si="15"/>
        <v>0</v>
      </c>
      <c r="I31" s="42" t="str">
        <f t="shared" si="20"/>
        <v>盈</v>
      </c>
      <c r="J31" s="158" t="s">
        <v>39</v>
      </c>
      <c r="K31" s="25"/>
      <c r="L31" s="25"/>
      <c r="M31" s="25"/>
      <c r="N31" s="25"/>
      <c r="O31" s="25"/>
      <c r="P31" s="231">
        <f t="shared" si="2"/>
        <v>29</v>
      </c>
      <c r="Q31" s="88" t="s">
        <v>31</v>
      </c>
      <c r="R31" s="89">
        <v>1.17597</v>
      </c>
      <c r="S31" s="90">
        <v>43032</v>
      </c>
      <c r="T31" s="91"/>
      <c r="U31" s="89">
        <v>1.17214</v>
      </c>
      <c r="V31" s="90">
        <v>43034</v>
      </c>
      <c r="W31" s="89">
        <f t="shared" si="16"/>
        <v>3.8300000000000001E-3</v>
      </c>
      <c r="X31" s="238" t="str">
        <f t="shared" ref="X31:X32" si="24">IF(W31&gt;=0,"盈","亏")</f>
        <v>盈</v>
      </c>
      <c r="Y31" s="158" t="s">
        <v>39</v>
      </c>
    </row>
    <row r="32" spans="1:25" ht="16.8" customHeight="1">
      <c r="A32" s="153">
        <f t="shared" si="0"/>
        <v>30</v>
      </c>
      <c r="B32" s="38"/>
      <c r="C32" s="39"/>
      <c r="D32" s="40"/>
      <c r="E32" s="39"/>
      <c r="F32" s="39"/>
      <c r="G32" s="40"/>
      <c r="H32" s="152">
        <f t="shared" si="15"/>
        <v>0</v>
      </c>
      <c r="I32" s="42" t="str">
        <f t="shared" si="20"/>
        <v>盈</v>
      </c>
      <c r="J32" s="158" t="s">
        <v>39</v>
      </c>
      <c r="K32" s="25"/>
      <c r="L32" s="25"/>
      <c r="M32" s="25"/>
      <c r="N32" s="25"/>
      <c r="O32" s="25"/>
      <c r="P32" s="231">
        <f t="shared" si="2"/>
        <v>30</v>
      </c>
      <c r="Q32" s="34" t="s">
        <v>31</v>
      </c>
      <c r="R32" s="36">
        <v>1.15872</v>
      </c>
      <c r="S32" s="58">
        <v>43036</v>
      </c>
      <c r="T32" s="77"/>
      <c r="U32" s="36">
        <v>1.1843600000000001</v>
      </c>
      <c r="V32" s="58">
        <v>43063</v>
      </c>
      <c r="W32" s="36">
        <f t="shared" si="16"/>
        <v>-2.5640000000000107E-2</v>
      </c>
      <c r="X32" s="233" t="str">
        <f t="shared" si="24"/>
        <v>亏</v>
      </c>
      <c r="Y32" s="158" t="s">
        <v>39</v>
      </c>
    </row>
    <row r="33" spans="1:31" ht="16.8" customHeight="1">
      <c r="A33" s="153">
        <f t="shared" si="0"/>
        <v>31</v>
      </c>
      <c r="B33" s="34" t="s">
        <v>31</v>
      </c>
      <c r="C33" s="35">
        <v>131.619</v>
      </c>
      <c r="D33" s="58">
        <v>43047</v>
      </c>
      <c r="E33" s="35"/>
      <c r="F33" s="35">
        <v>132.36799999999999</v>
      </c>
      <c r="G33" s="58">
        <v>43069</v>
      </c>
      <c r="H33" s="190">
        <f t="shared" ref="H33:H37" si="25">IF(B33="卖",C33-F33,F33-C33)*J33</f>
        <v>-0.74899999999999523</v>
      </c>
      <c r="I33" s="32" t="str">
        <f t="shared" ref="I33:I37" si="26">IF(H33&gt;=0,"盈","亏")</f>
        <v>亏</v>
      </c>
      <c r="J33" s="158" t="s">
        <v>39</v>
      </c>
      <c r="K33" s="25"/>
      <c r="L33" s="25"/>
      <c r="M33" s="25"/>
      <c r="N33" s="25"/>
      <c r="O33" s="25"/>
      <c r="P33" s="231">
        <f t="shared" si="2"/>
        <v>31</v>
      </c>
      <c r="Q33" s="34" t="s">
        <v>31</v>
      </c>
      <c r="R33" s="36">
        <v>1.1679999999999999</v>
      </c>
      <c r="S33" s="58">
        <v>43036</v>
      </c>
      <c r="T33" s="80" t="s">
        <v>114</v>
      </c>
      <c r="U33" s="36">
        <v>1.16845</v>
      </c>
      <c r="V33" s="58">
        <v>43042</v>
      </c>
      <c r="W33" s="36">
        <f t="shared" ref="W33:W52" si="27">IF(Q33="卖",R33-U33,U33-R33)*Y33</f>
        <v>-4.5000000000006146E-4</v>
      </c>
      <c r="X33" s="233" t="str">
        <f t="shared" ref="X33" si="28">IF(W33&gt;=0,"盈","亏")</f>
        <v>亏</v>
      </c>
      <c r="Y33" s="158" t="s">
        <v>39</v>
      </c>
    </row>
    <row r="34" spans="1:31" ht="16.8" customHeight="1">
      <c r="A34" s="153">
        <f t="shared" si="0"/>
        <v>32</v>
      </c>
      <c r="B34" s="38"/>
      <c r="C34" s="39"/>
      <c r="D34" s="40"/>
      <c r="E34" s="39"/>
      <c r="F34" s="39"/>
      <c r="G34" s="40"/>
      <c r="H34" s="152">
        <f t="shared" si="25"/>
        <v>0</v>
      </c>
      <c r="I34" s="42" t="str">
        <f t="shared" si="26"/>
        <v>盈</v>
      </c>
      <c r="J34" s="158" t="s">
        <v>39</v>
      </c>
      <c r="K34" s="25"/>
      <c r="L34" s="25"/>
      <c r="M34" s="25"/>
      <c r="N34" s="25"/>
      <c r="O34" s="25"/>
      <c r="P34" s="231">
        <f t="shared" si="2"/>
        <v>32</v>
      </c>
      <c r="Q34" s="34" t="s">
        <v>31</v>
      </c>
      <c r="R34" s="36">
        <v>1.1605000000000001</v>
      </c>
      <c r="S34" s="58">
        <v>43038</v>
      </c>
      <c r="T34" s="77"/>
      <c r="U34" s="36">
        <v>1.1736800000000001</v>
      </c>
      <c r="V34" s="58">
        <v>43053</v>
      </c>
      <c r="W34" s="36">
        <f t="shared" si="27"/>
        <v>-1.317999999999997E-2</v>
      </c>
      <c r="X34" s="233" t="str">
        <f t="shared" ref="X34:X38" si="29">IF(W34&gt;=0,"盈","亏")</f>
        <v>亏</v>
      </c>
      <c r="Y34" s="158" t="s">
        <v>39</v>
      </c>
      <c r="Z34" s="193">
        <v>43053</v>
      </c>
      <c r="AA34" s="191" t="s">
        <v>117</v>
      </c>
      <c r="AB34" s="191"/>
      <c r="AC34" s="191"/>
      <c r="AD34" s="191"/>
      <c r="AE34" s="191"/>
    </row>
    <row r="35" spans="1:31" ht="16.8" customHeight="1">
      <c r="A35" s="153">
        <f t="shared" si="0"/>
        <v>33</v>
      </c>
      <c r="B35" s="88" t="s">
        <v>31</v>
      </c>
      <c r="C35" s="93">
        <v>133.18799999999999</v>
      </c>
      <c r="D35" s="90">
        <v>43054</v>
      </c>
      <c r="E35" s="93"/>
      <c r="F35" s="93">
        <v>133</v>
      </c>
      <c r="G35" s="90">
        <v>43055</v>
      </c>
      <c r="H35" s="189">
        <f t="shared" si="25"/>
        <v>0.18799999999998818</v>
      </c>
      <c r="I35" s="92" t="str">
        <f t="shared" si="26"/>
        <v>盈</v>
      </c>
      <c r="J35" s="158" t="s">
        <v>39</v>
      </c>
      <c r="K35" s="25"/>
      <c r="L35" s="25"/>
      <c r="M35" s="25"/>
      <c r="N35" s="25"/>
      <c r="O35" s="25"/>
      <c r="P35" s="231">
        <f t="shared" si="2"/>
        <v>33</v>
      </c>
      <c r="Q35" s="38"/>
      <c r="R35" s="50"/>
      <c r="S35" s="40"/>
      <c r="T35" s="82"/>
      <c r="U35" s="50"/>
      <c r="V35" s="40"/>
      <c r="W35" s="50">
        <f t="shared" si="27"/>
        <v>0</v>
      </c>
      <c r="X35" s="239" t="str">
        <f t="shared" si="29"/>
        <v>盈</v>
      </c>
      <c r="Y35" s="158" t="s">
        <v>39</v>
      </c>
      <c r="AA35" s="191" t="s">
        <v>118</v>
      </c>
      <c r="AB35" s="191"/>
      <c r="AC35" s="191"/>
      <c r="AD35" s="191"/>
      <c r="AE35" s="191"/>
    </row>
    <row r="36" spans="1:31" ht="16.8" customHeight="1">
      <c r="A36" s="153">
        <f t="shared" si="0"/>
        <v>34</v>
      </c>
      <c r="B36" s="88" t="s">
        <v>31</v>
      </c>
      <c r="C36" s="93">
        <v>132.78800000000001</v>
      </c>
      <c r="D36" s="90">
        <v>43056</v>
      </c>
      <c r="E36" s="93"/>
      <c r="F36" s="93">
        <v>131.71299999999999</v>
      </c>
      <c r="G36" s="90">
        <v>43059</v>
      </c>
      <c r="H36" s="189">
        <f t="shared" si="25"/>
        <v>1.0750000000000171</v>
      </c>
      <c r="I36" s="92" t="str">
        <f t="shared" si="26"/>
        <v>盈</v>
      </c>
      <c r="J36" s="158" t="s">
        <v>39</v>
      </c>
      <c r="K36" s="25"/>
      <c r="L36" s="25"/>
      <c r="M36" s="25"/>
      <c r="N36" s="25"/>
      <c r="O36" s="25"/>
      <c r="P36" s="231">
        <f t="shared" si="2"/>
        <v>34</v>
      </c>
      <c r="Q36" s="34" t="s">
        <v>31</v>
      </c>
      <c r="R36" s="36">
        <v>1.16018</v>
      </c>
      <c r="S36" s="58">
        <v>43042</v>
      </c>
      <c r="T36" s="77"/>
      <c r="U36" s="36">
        <v>1.1736500000000001</v>
      </c>
      <c r="V36" s="58">
        <v>43053</v>
      </c>
      <c r="W36" s="36">
        <f t="shared" si="27"/>
        <v>-1.3470000000000093E-2</v>
      </c>
      <c r="X36" s="233" t="str">
        <f t="shared" si="29"/>
        <v>亏</v>
      </c>
      <c r="Y36" s="158" t="s">
        <v>39</v>
      </c>
      <c r="AA36" s="191" t="s">
        <v>119</v>
      </c>
      <c r="AB36" s="191"/>
      <c r="AC36" s="191"/>
      <c r="AD36" s="191"/>
      <c r="AE36" s="191"/>
    </row>
    <row r="37" spans="1:31" ht="16.8" customHeight="1">
      <c r="A37" s="153">
        <f t="shared" si="0"/>
        <v>35</v>
      </c>
      <c r="B37" s="34" t="s">
        <v>31</v>
      </c>
      <c r="C37" s="35">
        <v>131.43600000000001</v>
      </c>
      <c r="D37" s="58">
        <v>43059</v>
      </c>
      <c r="E37" s="35"/>
      <c r="F37" s="35">
        <v>132.36799999999999</v>
      </c>
      <c r="G37" s="58">
        <v>43069</v>
      </c>
      <c r="H37" s="190">
        <f t="shared" si="25"/>
        <v>-0.93199999999998795</v>
      </c>
      <c r="I37" s="32" t="str">
        <f t="shared" si="26"/>
        <v>亏</v>
      </c>
      <c r="J37" s="158" t="s">
        <v>39</v>
      </c>
      <c r="K37" s="25"/>
      <c r="L37" s="25"/>
      <c r="M37" s="25"/>
      <c r="N37" s="25"/>
      <c r="O37" s="25"/>
      <c r="P37" s="231">
        <f t="shared" si="2"/>
        <v>35</v>
      </c>
      <c r="Q37" s="88" t="s">
        <v>31</v>
      </c>
      <c r="R37" s="89">
        <v>1.1603399999999999</v>
      </c>
      <c r="S37" s="90">
        <v>43046</v>
      </c>
      <c r="T37" s="91"/>
      <c r="U37" s="89">
        <v>1.159</v>
      </c>
      <c r="V37" s="90">
        <v>43046</v>
      </c>
      <c r="W37" s="89">
        <f t="shared" si="27"/>
        <v>1.3399999999998968E-3</v>
      </c>
      <c r="X37" s="238" t="str">
        <f t="shared" si="29"/>
        <v>盈</v>
      </c>
      <c r="Y37" s="158" t="s">
        <v>39</v>
      </c>
      <c r="AA37" s="191" t="s">
        <v>120</v>
      </c>
      <c r="AB37" s="191"/>
      <c r="AC37" s="191"/>
      <c r="AD37" s="191"/>
    </row>
    <row r="38" spans="1:31" ht="16.8" customHeight="1">
      <c r="A38" s="153">
        <f t="shared" si="0"/>
        <v>36</v>
      </c>
      <c r="B38" s="27" t="s">
        <v>31</v>
      </c>
      <c r="C38" s="28">
        <v>132.46199999999999</v>
      </c>
      <c r="D38" s="72">
        <v>43077</v>
      </c>
      <c r="E38" s="28"/>
      <c r="F38" s="28">
        <v>132.36500000000001</v>
      </c>
      <c r="G38" s="72">
        <v>43086</v>
      </c>
      <c r="H38" s="199">
        <f t="shared" ref="H38" si="30">IF(B38="卖",C38-F38,F38-C38)*J38</f>
        <v>9.6999999999979991E-2</v>
      </c>
      <c r="I38" s="30" t="str">
        <f t="shared" ref="I38" si="31">IF(H38&gt;=0,"盈","亏")</f>
        <v>盈</v>
      </c>
      <c r="J38" s="158" t="s">
        <v>39</v>
      </c>
      <c r="K38" s="25"/>
      <c r="L38" s="25"/>
      <c r="M38" s="25"/>
      <c r="N38" s="25"/>
      <c r="O38" s="25"/>
      <c r="P38" s="231">
        <f t="shared" si="2"/>
        <v>36</v>
      </c>
      <c r="Q38" s="34" t="s">
        <v>31</v>
      </c>
      <c r="R38" s="36">
        <v>1.15937</v>
      </c>
      <c r="S38" s="58">
        <v>43047</v>
      </c>
      <c r="T38" s="77"/>
      <c r="U38" s="36">
        <v>1.1838299999999999</v>
      </c>
      <c r="V38" s="58">
        <v>43054</v>
      </c>
      <c r="W38" s="36">
        <f t="shared" si="27"/>
        <v>-2.4459999999999926E-2</v>
      </c>
      <c r="X38" s="233" t="str">
        <f t="shared" si="29"/>
        <v>亏</v>
      </c>
      <c r="Y38" s="158" t="s">
        <v>39</v>
      </c>
    </row>
    <row r="39" spans="1:31" ht="16.8" customHeight="1">
      <c r="A39" s="153">
        <f t="shared" si="0"/>
        <v>37</v>
      </c>
      <c r="B39" s="38"/>
      <c r="C39" s="39"/>
      <c r="D39" s="40"/>
      <c r="E39" s="39"/>
      <c r="F39" s="39"/>
      <c r="G39" s="40"/>
      <c r="H39" s="152">
        <f t="shared" ref="H39:H42" si="32">IF(B39="卖",C39-F39,F39-C39)*J39</f>
        <v>0</v>
      </c>
      <c r="I39" s="42" t="str">
        <f t="shared" ref="I39:I42" si="33">IF(H39&gt;=0,"盈","亏")</f>
        <v>盈</v>
      </c>
      <c r="J39" s="158" t="s">
        <v>39</v>
      </c>
      <c r="K39" s="25"/>
      <c r="L39" s="25"/>
      <c r="M39" s="25"/>
      <c r="N39" s="25"/>
      <c r="O39" s="25"/>
      <c r="P39" s="231">
        <f t="shared" si="2"/>
        <v>37</v>
      </c>
      <c r="Q39" s="27" t="s">
        <v>31</v>
      </c>
      <c r="R39" s="31">
        <v>1.17797</v>
      </c>
      <c r="S39" s="72">
        <v>43077</v>
      </c>
      <c r="T39" s="79"/>
      <c r="U39" s="31">
        <v>1.177</v>
      </c>
      <c r="V39" s="72">
        <v>43076</v>
      </c>
      <c r="W39" s="31">
        <f t="shared" si="27"/>
        <v>9.6999999999991537E-4</v>
      </c>
      <c r="X39" s="235" t="str">
        <f t="shared" ref="X39" si="34">IF(W39&gt;=0,"盈","亏")</f>
        <v>盈</v>
      </c>
      <c r="Y39" s="158" t="s">
        <v>39</v>
      </c>
    </row>
    <row r="40" spans="1:31" ht="16.8" customHeight="1">
      <c r="A40" s="153">
        <f t="shared" si="0"/>
        <v>38</v>
      </c>
      <c r="B40" s="38"/>
      <c r="C40" s="39"/>
      <c r="D40" s="40"/>
      <c r="E40" s="39"/>
      <c r="F40" s="39"/>
      <c r="G40" s="40"/>
      <c r="H40" s="152">
        <f t="shared" si="32"/>
        <v>0</v>
      </c>
      <c r="I40" s="42" t="str">
        <f t="shared" si="33"/>
        <v>盈</v>
      </c>
      <c r="J40" s="158" t="s">
        <v>39</v>
      </c>
      <c r="K40" s="25"/>
      <c r="L40" s="25"/>
      <c r="M40" s="25"/>
      <c r="N40" s="25"/>
      <c r="O40" s="25"/>
      <c r="P40" s="231">
        <f t="shared" si="2"/>
        <v>38</v>
      </c>
      <c r="Q40" s="27" t="s">
        <v>31</v>
      </c>
      <c r="R40" s="31">
        <v>1.17893</v>
      </c>
      <c r="S40" s="72">
        <v>43077</v>
      </c>
      <c r="T40" s="79"/>
      <c r="U40" s="31">
        <v>1.177</v>
      </c>
      <c r="V40" s="72">
        <v>43076</v>
      </c>
      <c r="W40" s="31">
        <f t="shared" si="27"/>
        <v>1.9299999999999873E-3</v>
      </c>
      <c r="X40" s="235" t="str">
        <f t="shared" ref="X40:X43" si="35">IF(W40&gt;=0,"盈","亏")</f>
        <v>盈</v>
      </c>
      <c r="Y40" s="158" t="s">
        <v>39</v>
      </c>
    </row>
    <row r="41" spans="1:31" ht="16.8" customHeight="1">
      <c r="A41" s="153">
        <f t="shared" si="0"/>
        <v>39</v>
      </c>
      <c r="B41" s="38"/>
      <c r="C41" s="39"/>
      <c r="D41" s="40"/>
      <c r="E41" s="39"/>
      <c r="F41" s="39"/>
      <c r="G41" s="40"/>
      <c r="H41" s="152">
        <f t="shared" si="32"/>
        <v>0</v>
      </c>
      <c r="I41" s="42" t="str">
        <f t="shared" si="33"/>
        <v>盈</v>
      </c>
      <c r="J41" s="158" t="s">
        <v>39</v>
      </c>
      <c r="K41" s="25"/>
      <c r="L41" s="25"/>
      <c r="M41" s="25"/>
      <c r="N41" s="25"/>
      <c r="O41" s="25"/>
      <c r="P41" s="231">
        <f t="shared" si="2"/>
        <v>39</v>
      </c>
      <c r="Q41" s="88" t="s">
        <v>31</v>
      </c>
      <c r="R41" s="89">
        <v>1.17367</v>
      </c>
      <c r="S41" s="90">
        <v>43082</v>
      </c>
      <c r="T41" s="91"/>
      <c r="U41" s="89"/>
      <c r="V41" s="90"/>
      <c r="W41" s="89">
        <f t="shared" si="27"/>
        <v>1.17367</v>
      </c>
      <c r="X41" s="238" t="str">
        <f t="shared" si="35"/>
        <v>盈</v>
      </c>
      <c r="Y41" s="158" t="s">
        <v>39</v>
      </c>
    </row>
    <row r="42" spans="1:31" ht="16.8" customHeight="1">
      <c r="A42" s="153">
        <f t="shared" si="0"/>
        <v>40</v>
      </c>
      <c r="B42" s="38"/>
      <c r="C42" s="39"/>
      <c r="D42" s="40"/>
      <c r="E42" s="39"/>
      <c r="F42" s="39"/>
      <c r="G42" s="40"/>
      <c r="H42" s="152">
        <f t="shared" si="32"/>
        <v>0</v>
      </c>
      <c r="I42" s="42" t="str">
        <f t="shared" si="33"/>
        <v>盈</v>
      </c>
      <c r="J42" s="158" t="s">
        <v>39</v>
      </c>
      <c r="K42" s="25"/>
      <c r="L42" s="25"/>
      <c r="M42" s="25"/>
      <c r="N42" s="25"/>
      <c r="O42" s="25"/>
      <c r="P42" s="231">
        <f t="shared" si="2"/>
        <v>40</v>
      </c>
      <c r="Q42" s="38"/>
      <c r="R42" s="50"/>
      <c r="S42" s="40"/>
      <c r="T42" s="82"/>
      <c r="U42" s="50"/>
      <c r="V42" s="40"/>
      <c r="W42" s="50">
        <f t="shared" si="27"/>
        <v>0</v>
      </c>
      <c r="X42" s="239" t="str">
        <f t="shared" si="35"/>
        <v>盈</v>
      </c>
      <c r="Y42" s="158" t="s">
        <v>39</v>
      </c>
    </row>
    <row r="43" spans="1:31" ht="16.8" customHeight="1">
      <c r="A43" s="153">
        <f t="shared" si="0"/>
        <v>41</v>
      </c>
      <c r="B43" s="38"/>
      <c r="C43" s="39"/>
      <c r="D43" s="40"/>
      <c r="E43" s="39"/>
      <c r="F43" s="39"/>
      <c r="G43" s="40"/>
      <c r="H43" s="152">
        <f t="shared" ref="H43:H46" si="36">IF(B43="卖",C43-F43,F43-C43)*J43</f>
        <v>0</v>
      </c>
      <c r="I43" s="42" t="str">
        <f t="shared" ref="I43:I46" si="37">IF(H43&gt;=0,"盈","亏")</f>
        <v>盈</v>
      </c>
      <c r="J43" s="158" t="s">
        <v>39</v>
      </c>
      <c r="K43" s="25"/>
      <c r="L43" s="25"/>
      <c r="M43" s="25"/>
      <c r="N43" s="25"/>
      <c r="O43" s="25"/>
      <c r="P43" s="231">
        <f t="shared" si="2"/>
        <v>41</v>
      </c>
      <c r="Q43" s="38"/>
      <c r="R43" s="50"/>
      <c r="S43" s="40"/>
      <c r="T43" s="82"/>
      <c r="U43" s="50"/>
      <c r="V43" s="40"/>
      <c r="W43" s="50">
        <f t="shared" si="27"/>
        <v>0</v>
      </c>
      <c r="X43" s="239" t="str">
        <f t="shared" si="35"/>
        <v>盈</v>
      </c>
      <c r="Y43" s="158" t="s">
        <v>39</v>
      </c>
    </row>
    <row r="44" spans="1:31" ht="16.8" customHeight="1">
      <c r="A44" s="153">
        <f t="shared" si="0"/>
        <v>42</v>
      </c>
      <c r="B44" s="88" t="s">
        <v>31</v>
      </c>
      <c r="C44" s="93">
        <v>130.36199999999999</v>
      </c>
      <c r="D44" s="90">
        <v>43223</v>
      </c>
      <c r="E44" s="93"/>
      <c r="F44" s="93">
        <v>126.285</v>
      </c>
      <c r="G44" s="90">
        <v>43250</v>
      </c>
      <c r="H44" s="189">
        <f t="shared" si="36"/>
        <v>4.0769999999999982</v>
      </c>
      <c r="I44" s="92" t="str">
        <f t="shared" si="37"/>
        <v>盈</v>
      </c>
      <c r="J44" s="158" t="s">
        <v>39</v>
      </c>
      <c r="K44" s="25"/>
      <c r="L44" s="25"/>
      <c r="M44" s="25"/>
      <c r="N44" s="25"/>
      <c r="O44" s="25"/>
      <c r="P44" s="231">
        <f t="shared" si="2"/>
        <v>42</v>
      </c>
      <c r="Q44" s="38"/>
      <c r="R44" s="50"/>
      <c r="S44" s="40"/>
      <c r="T44" s="82"/>
      <c r="U44" s="50"/>
      <c r="V44" s="40"/>
      <c r="W44" s="50">
        <f t="shared" si="27"/>
        <v>0</v>
      </c>
      <c r="X44" s="239" t="str">
        <f t="shared" ref="X44:X47" si="38">IF(W44&gt;=0,"盈","亏")</f>
        <v>盈</v>
      </c>
      <c r="Y44" s="158" t="s">
        <v>39</v>
      </c>
    </row>
    <row r="45" spans="1:31" ht="16.8" customHeight="1">
      <c r="A45" s="153">
        <f t="shared" si="0"/>
        <v>43</v>
      </c>
      <c r="B45" s="88" t="s">
        <v>31</v>
      </c>
      <c r="C45" s="93">
        <v>128.09700000000001</v>
      </c>
      <c r="D45" s="90">
        <v>43244</v>
      </c>
      <c r="E45" s="93"/>
      <c r="F45" s="93">
        <v>127.286</v>
      </c>
      <c r="G45" s="90">
        <v>43245</v>
      </c>
      <c r="H45" s="189">
        <f t="shared" si="36"/>
        <v>0.81100000000000705</v>
      </c>
      <c r="I45" s="92" t="str">
        <f t="shared" si="37"/>
        <v>盈</v>
      </c>
      <c r="J45" s="158" t="s">
        <v>39</v>
      </c>
      <c r="K45" s="25"/>
      <c r="L45" s="25"/>
      <c r="M45" s="25"/>
      <c r="N45" s="25"/>
      <c r="O45" s="25"/>
      <c r="P45" s="231">
        <f t="shared" si="2"/>
        <v>43</v>
      </c>
      <c r="Q45" s="88" t="s">
        <v>31</v>
      </c>
      <c r="R45" s="89">
        <v>1.20814</v>
      </c>
      <c r="S45" s="90">
        <v>43220</v>
      </c>
      <c r="T45" s="91"/>
      <c r="U45" s="89">
        <v>1.19316</v>
      </c>
      <c r="V45" s="90">
        <v>43230</v>
      </c>
      <c r="W45" s="89">
        <f t="shared" si="27"/>
        <v>1.4979999999999993E-2</v>
      </c>
      <c r="X45" s="238" t="str">
        <f t="shared" si="38"/>
        <v>盈</v>
      </c>
      <c r="Y45" s="158" t="s">
        <v>39</v>
      </c>
    </row>
    <row r="46" spans="1:31" ht="16.8" customHeight="1">
      <c r="A46" s="153">
        <f t="shared" si="0"/>
        <v>44</v>
      </c>
      <c r="B46" s="38"/>
      <c r="C46" s="39"/>
      <c r="D46" s="40"/>
      <c r="E46" s="39"/>
      <c r="F46" s="39"/>
      <c r="G46" s="40"/>
      <c r="H46" s="152">
        <f t="shared" si="36"/>
        <v>0</v>
      </c>
      <c r="I46" s="42" t="str">
        <f t="shared" si="37"/>
        <v>盈</v>
      </c>
      <c r="J46" s="158" t="s">
        <v>39</v>
      </c>
      <c r="K46" s="25"/>
      <c r="L46" s="25"/>
      <c r="M46" s="25"/>
      <c r="N46" s="25"/>
      <c r="O46" s="25"/>
      <c r="P46" s="231">
        <f t="shared" si="2"/>
        <v>44</v>
      </c>
      <c r="Q46" s="88" t="s">
        <v>31</v>
      </c>
      <c r="R46" s="89">
        <v>1.19058</v>
      </c>
      <c r="S46" s="90">
        <v>43227</v>
      </c>
      <c r="T46" s="91"/>
      <c r="U46" s="89">
        <v>1.18788</v>
      </c>
      <c r="V46" s="90">
        <v>43229</v>
      </c>
      <c r="W46" s="89">
        <f t="shared" si="27"/>
        <v>2.6999999999999247E-3</v>
      </c>
      <c r="X46" s="238" t="str">
        <f t="shared" si="38"/>
        <v>盈</v>
      </c>
      <c r="Y46" s="158" t="s">
        <v>39</v>
      </c>
    </row>
    <row r="47" spans="1:31" ht="16.8" customHeight="1">
      <c r="A47" s="153">
        <f t="shared" si="0"/>
        <v>45</v>
      </c>
      <c r="B47" s="38"/>
      <c r="C47" s="39"/>
      <c r="D47" s="40"/>
      <c r="E47" s="39"/>
      <c r="F47" s="39"/>
      <c r="G47" s="40"/>
      <c r="H47" s="152">
        <f t="shared" ref="H47:H51" si="39">IF(B47="卖",C47-F47,F47-C47)*J47</f>
        <v>0</v>
      </c>
      <c r="I47" s="42" t="str">
        <f t="shared" ref="I47:I51" si="40">IF(H47&gt;=0,"盈","亏")</f>
        <v>盈</v>
      </c>
      <c r="J47" s="158" t="s">
        <v>39</v>
      </c>
      <c r="K47" s="25"/>
      <c r="L47" s="25"/>
      <c r="M47" s="25"/>
      <c r="N47" s="25"/>
      <c r="O47" s="25"/>
      <c r="P47" s="231">
        <f t="shared" si="2"/>
        <v>45</v>
      </c>
      <c r="Q47" s="88" t="s">
        <v>31</v>
      </c>
      <c r="R47" s="89">
        <v>1.19167</v>
      </c>
      <c r="S47" s="90">
        <v>43235</v>
      </c>
      <c r="T47" s="91"/>
      <c r="U47" s="70">
        <v>1.1821699999999999</v>
      </c>
      <c r="V47" s="83">
        <v>43238</v>
      </c>
      <c r="W47" s="89">
        <f t="shared" si="27"/>
        <v>9.5000000000000639E-3</v>
      </c>
      <c r="X47" s="238" t="str">
        <f t="shared" si="38"/>
        <v>盈</v>
      </c>
      <c r="Y47" s="158" t="s">
        <v>39</v>
      </c>
    </row>
    <row r="48" spans="1:31" ht="16.8" customHeight="1">
      <c r="A48" s="153">
        <f t="shared" si="0"/>
        <v>46</v>
      </c>
      <c r="B48" s="38"/>
      <c r="C48" s="39"/>
      <c r="D48" s="40"/>
      <c r="E48" s="39"/>
      <c r="F48" s="39"/>
      <c r="G48" s="40"/>
      <c r="H48" s="152">
        <f t="shared" si="39"/>
        <v>0</v>
      </c>
      <c r="I48" s="42" t="str">
        <f t="shared" si="40"/>
        <v>盈</v>
      </c>
      <c r="J48" s="158" t="s">
        <v>39</v>
      </c>
      <c r="K48" s="25"/>
      <c r="L48" s="25"/>
      <c r="M48" s="25"/>
      <c r="N48" s="25"/>
      <c r="O48" s="25"/>
      <c r="P48" s="231">
        <f t="shared" si="2"/>
        <v>46</v>
      </c>
      <c r="Q48" s="88" t="s">
        <v>31</v>
      </c>
      <c r="R48" s="89">
        <v>1.17743</v>
      </c>
      <c r="S48" s="90">
        <v>43238</v>
      </c>
      <c r="T48" s="91"/>
      <c r="U48" s="89">
        <v>1.1735</v>
      </c>
      <c r="V48" s="90">
        <v>43241</v>
      </c>
      <c r="W48" s="89">
        <f t="shared" si="27"/>
        <v>3.9299999999999891E-3</v>
      </c>
      <c r="X48" s="238" t="str">
        <f t="shared" ref="X48:X52" si="41">IF(W48&gt;=0,"盈","亏")</f>
        <v>盈</v>
      </c>
      <c r="Y48" s="158" t="s">
        <v>39</v>
      </c>
      <c r="Z48" s="288"/>
      <c r="AA48" s="289"/>
      <c r="AB48" s="289"/>
    </row>
    <row r="49" spans="1:36" ht="16.8" customHeight="1">
      <c r="A49" s="153">
        <f t="shared" si="0"/>
        <v>47</v>
      </c>
      <c r="B49" s="38"/>
      <c r="C49" s="39"/>
      <c r="D49" s="40"/>
      <c r="E49" s="39"/>
      <c r="F49" s="39"/>
      <c r="G49" s="40"/>
      <c r="H49" s="152">
        <f t="shared" si="39"/>
        <v>0</v>
      </c>
      <c r="I49" s="42" t="str">
        <f t="shared" si="40"/>
        <v>盈</v>
      </c>
      <c r="J49" s="158" t="s">
        <v>39</v>
      </c>
      <c r="K49" s="25"/>
      <c r="L49" s="25"/>
      <c r="M49" s="25"/>
      <c r="N49" s="25"/>
      <c r="O49" s="25"/>
      <c r="P49" s="231">
        <f t="shared" si="2"/>
        <v>47</v>
      </c>
      <c r="Q49" s="88" t="s">
        <v>31</v>
      </c>
      <c r="R49" s="89">
        <v>1.1732800000000001</v>
      </c>
      <c r="S49" s="90">
        <v>43241</v>
      </c>
      <c r="T49" s="91"/>
      <c r="U49" s="89">
        <v>1.1609700000000001</v>
      </c>
      <c r="V49" s="90">
        <v>43250</v>
      </c>
      <c r="W49" s="89">
        <f t="shared" si="27"/>
        <v>1.2310000000000043E-2</v>
      </c>
      <c r="X49" s="238" t="str">
        <f t="shared" si="41"/>
        <v>盈</v>
      </c>
      <c r="Y49" s="158" t="s">
        <v>39</v>
      </c>
      <c r="Z49" s="288"/>
      <c r="AA49" s="289"/>
      <c r="AB49" s="289"/>
    </row>
    <row r="50" spans="1:36" ht="16.8" customHeight="1">
      <c r="A50" s="153">
        <f t="shared" si="0"/>
        <v>48</v>
      </c>
      <c r="B50" s="88" t="s">
        <v>31</v>
      </c>
      <c r="C50" s="93">
        <v>128.43199999999999</v>
      </c>
      <c r="D50" s="90">
        <v>43259</v>
      </c>
      <c r="E50" s="93"/>
      <c r="F50" s="93">
        <v>127.747</v>
      </c>
      <c r="G50" s="90">
        <v>43278</v>
      </c>
      <c r="H50" s="189">
        <f t="shared" si="39"/>
        <v>0.68499999999998806</v>
      </c>
      <c r="I50" s="92" t="str">
        <f t="shared" si="40"/>
        <v>盈</v>
      </c>
      <c r="J50" s="158" t="s">
        <v>39</v>
      </c>
      <c r="K50" s="25"/>
      <c r="L50" s="25"/>
      <c r="M50" s="25"/>
      <c r="N50" s="25"/>
      <c r="O50" s="25"/>
      <c r="P50" s="231">
        <f t="shared" si="2"/>
        <v>48</v>
      </c>
      <c r="Q50" s="34" t="s">
        <v>31</v>
      </c>
      <c r="R50" s="36">
        <v>1.17316</v>
      </c>
      <c r="S50" s="58">
        <v>43241</v>
      </c>
      <c r="T50" s="80" t="s">
        <v>140</v>
      </c>
      <c r="U50" s="36">
        <v>1.18252</v>
      </c>
      <c r="V50" s="58">
        <v>43242</v>
      </c>
      <c r="W50" s="36">
        <f t="shared" si="27"/>
        <v>-9.360000000000035E-3</v>
      </c>
      <c r="X50" s="233" t="str">
        <f t="shared" si="41"/>
        <v>亏</v>
      </c>
      <c r="Y50" s="158" t="s">
        <v>39</v>
      </c>
      <c r="Z50" s="288" t="s">
        <v>141</v>
      </c>
      <c r="AA50" s="289"/>
      <c r="AB50" s="289"/>
    </row>
    <row r="51" spans="1:36" ht="16.8" customHeight="1">
      <c r="A51" s="153">
        <f t="shared" si="0"/>
        <v>49</v>
      </c>
      <c r="B51" s="38"/>
      <c r="C51" s="39"/>
      <c r="D51" s="40"/>
      <c r="E51" s="39"/>
      <c r="F51" s="39"/>
      <c r="G51" s="40"/>
      <c r="H51" s="152">
        <f t="shared" si="39"/>
        <v>0</v>
      </c>
      <c r="I51" s="42" t="str">
        <f t="shared" si="40"/>
        <v>盈</v>
      </c>
      <c r="J51" s="158" t="s">
        <v>39</v>
      </c>
      <c r="K51" s="25"/>
      <c r="L51" s="25"/>
      <c r="M51" s="25"/>
      <c r="N51" s="25"/>
      <c r="O51" s="25"/>
      <c r="P51" s="231">
        <f t="shared" si="2"/>
        <v>49</v>
      </c>
      <c r="Q51" s="38"/>
      <c r="R51" s="50"/>
      <c r="S51" s="40"/>
      <c r="T51" s="82"/>
      <c r="U51" s="50"/>
      <c r="V51" s="40"/>
      <c r="W51" s="50">
        <f t="shared" si="27"/>
        <v>0</v>
      </c>
      <c r="X51" s="239" t="str">
        <f t="shared" si="41"/>
        <v>盈</v>
      </c>
      <c r="Y51" s="158" t="s">
        <v>39</v>
      </c>
      <c r="Z51" s="288"/>
      <c r="AA51" s="289"/>
      <c r="AB51" s="289"/>
    </row>
    <row r="52" spans="1:36" ht="16.8" customHeight="1">
      <c r="A52" s="153">
        <f t="shared" si="0"/>
        <v>50</v>
      </c>
      <c r="B52" s="38"/>
      <c r="C52" s="39"/>
      <c r="D52" s="40"/>
      <c r="E52" s="39"/>
      <c r="F52" s="39"/>
      <c r="G52" s="40"/>
      <c r="H52" s="152">
        <f t="shared" ref="H52:H53" si="42">IF(B52="卖",C52-F52,F52-C52)*J52</f>
        <v>0</v>
      </c>
      <c r="I52" s="42" t="str">
        <f t="shared" ref="I52:I53" si="43">IF(H52&gt;=0,"盈","亏")</f>
        <v>盈</v>
      </c>
      <c r="J52" s="158" t="s">
        <v>39</v>
      </c>
      <c r="P52" s="231">
        <f t="shared" si="2"/>
        <v>50</v>
      </c>
      <c r="Q52" s="38"/>
      <c r="R52" s="50"/>
      <c r="S52" s="40"/>
      <c r="T52" s="82"/>
      <c r="U52" s="50"/>
      <c r="V52" s="40"/>
      <c r="W52" s="50">
        <f t="shared" si="27"/>
        <v>0</v>
      </c>
      <c r="X52" s="239" t="str">
        <f t="shared" si="41"/>
        <v>盈</v>
      </c>
      <c r="Y52" s="158" t="s">
        <v>39</v>
      </c>
      <c r="Z52" s="288"/>
      <c r="AA52" s="289"/>
      <c r="AB52" s="289"/>
    </row>
    <row r="53" spans="1:36" ht="16.8" customHeight="1">
      <c r="A53" s="153">
        <f t="shared" si="0"/>
        <v>51</v>
      </c>
      <c r="B53" s="88" t="s">
        <v>31</v>
      </c>
      <c r="C53" s="93">
        <v>129.071</v>
      </c>
      <c r="D53" s="90">
        <v>43320</v>
      </c>
      <c r="E53" s="93"/>
      <c r="F53" s="93">
        <v>128.57400000000001</v>
      </c>
      <c r="G53" s="90">
        <v>43320</v>
      </c>
      <c r="H53" s="189">
        <f t="shared" si="42"/>
        <v>0.49699999999998568</v>
      </c>
      <c r="I53" s="92" t="str">
        <f t="shared" si="43"/>
        <v>盈</v>
      </c>
      <c r="J53" s="158" t="s">
        <v>39</v>
      </c>
      <c r="P53" s="231">
        <f t="shared" si="2"/>
        <v>51</v>
      </c>
      <c r="Q53" s="74" t="s">
        <v>30</v>
      </c>
      <c r="R53" s="67">
        <v>1.1650100000000001</v>
      </c>
      <c r="S53" s="220">
        <v>43308</v>
      </c>
      <c r="T53" s="221" t="s">
        <v>151</v>
      </c>
      <c r="U53" s="67">
        <v>1.16997</v>
      </c>
      <c r="V53" s="220">
        <v>43311</v>
      </c>
      <c r="W53" s="67">
        <f t="shared" ref="W53:W54" si="44">IF(Q53="卖",R53-U53,U53-R53)*Y53</f>
        <v>4.9599999999998534E-3</v>
      </c>
      <c r="X53" s="240" t="str">
        <f t="shared" ref="X53:X54" si="45">IF(W53&gt;=0,"盈","亏")</f>
        <v>盈</v>
      </c>
      <c r="Y53" s="158" t="s">
        <v>39</v>
      </c>
      <c r="Z53" s="288"/>
      <c r="AA53" s="289"/>
      <c r="AB53" s="289"/>
    </row>
    <row r="54" spans="1:36" ht="16.8" customHeight="1">
      <c r="A54" s="153">
        <f t="shared" si="0"/>
        <v>52</v>
      </c>
      <c r="B54" s="88" t="s">
        <v>31</v>
      </c>
      <c r="C54" s="222">
        <v>128.33099999999999</v>
      </c>
      <c r="D54" s="90">
        <v>43322</v>
      </c>
      <c r="E54" s="93"/>
      <c r="F54" s="93">
        <v>125.809</v>
      </c>
      <c r="G54" s="90">
        <v>43325</v>
      </c>
      <c r="H54" s="189">
        <f t="shared" ref="H54:H55" si="46">IF(B54="卖",C54-F54,F54-C54)*J54</f>
        <v>2.5219999999999914</v>
      </c>
      <c r="I54" s="92" t="str">
        <f t="shared" ref="I54:I55" si="47">IF(H54&gt;=0,"盈","亏")</f>
        <v>盈</v>
      </c>
      <c r="J54" s="158" t="s">
        <v>39</v>
      </c>
      <c r="P54" s="231">
        <f t="shared" si="2"/>
        <v>52</v>
      </c>
      <c r="Q54" s="34" t="s">
        <v>30</v>
      </c>
      <c r="R54" s="36">
        <v>1.16168</v>
      </c>
      <c r="S54" s="58">
        <v>43315</v>
      </c>
      <c r="T54" s="77"/>
      <c r="U54" s="36">
        <v>1.14375</v>
      </c>
      <c r="V54" s="58">
        <v>43322</v>
      </c>
      <c r="W54" s="36">
        <f t="shared" si="44"/>
        <v>-1.7930000000000001E-2</v>
      </c>
      <c r="X54" s="233" t="str">
        <f t="shared" si="45"/>
        <v>亏</v>
      </c>
      <c r="Y54" s="158" t="s">
        <v>39</v>
      </c>
      <c r="Z54" s="288"/>
      <c r="AA54" s="289"/>
      <c r="AB54" s="289"/>
    </row>
    <row r="55" spans="1:36" ht="16.8" customHeight="1">
      <c r="A55" s="153">
        <f t="shared" si="0"/>
        <v>53</v>
      </c>
      <c r="B55" s="88" t="s">
        <v>31</v>
      </c>
      <c r="C55" s="93">
        <v>126.14400000000001</v>
      </c>
      <c r="D55" s="90">
        <v>43327</v>
      </c>
      <c r="E55" s="93"/>
      <c r="F55" s="93">
        <v>125.652</v>
      </c>
      <c r="G55" s="90">
        <v>43327</v>
      </c>
      <c r="H55" s="189">
        <f t="shared" si="46"/>
        <v>0.49200000000000443</v>
      </c>
      <c r="I55" s="92" t="str">
        <f t="shared" si="47"/>
        <v>盈</v>
      </c>
      <c r="J55" s="158" t="s">
        <v>39</v>
      </c>
      <c r="P55" s="231">
        <f t="shared" si="2"/>
        <v>53</v>
      </c>
      <c r="Q55" s="34" t="s">
        <v>31</v>
      </c>
      <c r="R55" s="36">
        <v>1.1354</v>
      </c>
      <c r="S55" s="58">
        <v>43327</v>
      </c>
      <c r="T55" s="77"/>
      <c r="U55" s="36">
        <v>1.1589</v>
      </c>
      <c r="V55" s="58">
        <v>43336</v>
      </c>
      <c r="W55" s="36">
        <f t="shared" ref="W55:W56" si="48">IF(Q55="卖",R55-U55,U55-R55)*Y55</f>
        <v>-2.3500000000000076E-2</v>
      </c>
      <c r="X55" s="233" t="str">
        <f t="shared" ref="X55:X56" si="49">IF(W55&gt;=0,"盈","亏")</f>
        <v>亏</v>
      </c>
      <c r="Y55" s="158" t="s">
        <v>39</v>
      </c>
      <c r="Z55" s="288"/>
      <c r="AA55" s="289"/>
      <c r="AB55" s="289"/>
    </row>
    <row r="56" spans="1:36" ht="16.8" customHeight="1">
      <c r="A56" s="153">
        <f t="shared" si="0"/>
        <v>54</v>
      </c>
      <c r="B56" s="88" t="s">
        <v>31</v>
      </c>
      <c r="C56" s="222">
        <v>125.605</v>
      </c>
      <c r="D56" s="90">
        <v>43327</v>
      </c>
      <c r="E56" s="93"/>
      <c r="F56" s="93">
        <v>125.101</v>
      </c>
      <c r="G56" s="90">
        <v>43328</v>
      </c>
      <c r="H56" s="189">
        <f t="shared" ref="H56:H66" si="50">IF(B56="卖",C56-F56,F56-C56)*J56</f>
        <v>0.50400000000000489</v>
      </c>
      <c r="I56" s="92" t="str">
        <f t="shared" ref="I56:I66" si="51">IF(H56&gt;=0,"盈","亏")</f>
        <v>盈</v>
      </c>
      <c r="J56" s="158" t="s">
        <v>39</v>
      </c>
      <c r="P56" s="231">
        <f t="shared" si="2"/>
        <v>54</v>
      </c>
      <c r="Q56" s="38"/>
      <c r="R56" s="50"/>
      <c r="S56" s="40"/>
      <c r="T56" s="82"/>
      <c r="U56" s="50"/>
      <c r="V56" s="40"/>
      <c r="W56" s="50">
        <f t="shared" si="48"/>
        <v>0</v>
      </c>
      <c r="X56" s="239" t="str">
        <f t="shared" si="49"/>
        <v>盈</v>
      </c>
      <c r="Y56" s="158" t="s">
        <v>39</v>
      </c>
      <c r="Z56" s="288"/>
      <c r="AA56" s="289"/>
      <c r="AB56" s="289"/>
      <c r="AG56" s="37"/>
    </row>
    <row r="57" spans="1:36" ht="16.8" customHeight="1">
      <c r="A57" s="153">
        <f t="shared" si="0"/>
        <v>55</v>
      </c>
      <c r="B57" s="38"/>
      <c r="C57" s="39"/>
      <c r="D57" s="40"/>
      <c r="E57" s="39"/>
      <c r="F57" s="39"/>
      <c r="G57" s="40"/>
      <c r="H57" s="152">
        <f t="shared" si="50"/>
        <v>0</v>
      </c>
      <c r="I57" s="42" t="str">
        <f t="shared" si="51"/>
        <v>盈</v>
      </c>
      <c r="J57" s="158" t="s">
        <v>39</v>
      </c>
      <c r="P57" s="231">
        <f t="shared" si="2"/>
        <v>55</v>
      </c>
      <c r="Q57" s="38"/>
      <c r="R57" s="50"/>
      <c r="S57" s="40"/>
      <c r="T57" s="82"/>
      <c r="U57" s="50"/>
      <c r="V57" s="40"/>
      <c r="W57" s="50">
        <f t="shared" ref="W57:W65" si="52">IF(Q57="卖",R57-U57,U57-R57)*Y57</f>
        <v>0</v>
      </c>
      <c r="X57" s="239" t="str">
        <f t="shared" ref="X57:X65" si="53">IF(W57&gt;=0,"盈","亏")</f>
        <v>盈</v>
      </c>
      <c r="Y57" s="158" t="s">
        <v>39</v>
      </c>
      <c r="Z57" s="288"/>
      <c r="AA57" s="289"/>
      <c r="AB57" s="289"/>
      <c r="AF57" s="37"/>
      <c r="AG57" s="37"/>
      <c r="AH57" s="37"/>
      <c r="AI57" s="37"/>
      <c r="AJ57" s="37"/>
    </row>
    <row r="58" spans="1:36" ht="16.8" customHeight="1">
      <c r="A58" s="153">
        <f t="shared" si="0"/>
        <v>56</v>
      </c>
      <c r="B58" s="38"/>
      <c r="D58" s="40"/>
      <c r="E58" s="39"/>
      <c r="F58" s="39"/>
      <c r="G58" s="40"/>
      <c r="H58" s="152">
        <f t="shared" si="50"/>
        <v>0</v>
      </c>
      <c r="I58" s="42" t="str">
        <f t="shared" si="51"/>
        <v>盈</v>
      </c>
      <c r="J58" s="158" t="s">
        <v>39</v>
      </c>
      <c r="P58" s="231">
        <f t="shared" si="2"/>
        <v>56</v>
      </c>
      <c r="Q58" s="38"/>
      <c r="R58" s="50"/>
      <c r="S58" s="40"/>
      <c r="T58" s="82"/>
      <c r="U58" s="50"/>
      <c r="V58" s="40"/>
      <c r="W58" s="50">
        <f t="shared" si="52"/>
        <v>0</v>
      </c>
      <c r="X58" s="239" t="str">
        <f t="shared" si="53"/>
        <v>盈</v>
      </c>
      <c r="Y58" s="158" t="s">
        <v>39</v>
      </c>
      <c r="Z58" s="288"/>
      <c r="AA58" s="288"/>
      <c r="AB58" s="288"/>
      <c r="AC58" s="37"/>
      <c r="AD58" s="37"/>
      <c r="AE58" s="37"/>
      <c r="AF58" s="37"/>
      <c r="AG58" s="37"/>
      <c r="AH58" s="37"/>
      <c r="AI58" s="37"/>
      <c r="AJ58" s="37"/>
    </row>
    <row r="59" spans="1:36" ht="16.8" customHeight="1">
      <c r="A59" s="153">
        <f t="shared" si="0"/>
        <v>57</v>
      </c>
      <c r="B59" s="38"/>
      <c r="C59" s="39"/>
      <c r="D59" s="40"/>
      <c r="E59" s="39"/>
      <c r="F59" s="39"/>
      <c r="G59" s="40"/>
      <c r="H59" s="152">
        <f t="shared" si="50"/>
        <v>0</v>
      </c>
      <c r="I59" s="42" t="str">
        <f t="shared" si="51"/>
        <v>盈</v>
      </c>
      <c r="J59" s="158" t="s">
        <v>39</v>
      </c>
      <c r="P59" s="231">
        <f t="shared" si="2"/>
        <v>57</v>
      </c>
      <c r="Q59" s="280" t="s">
        <v>31</v>
      </c>
      <c r="R59" s="281">
        <v>1.1613599999999999</v>
      </c>
      <c r="S59" s="282">
        <v>43344</v>
      </c>
      <c r="T59" s="283"/>
      <c r="U59" s="281">
        <v>1.1611</v>
      </c>
      <c r="V59" s="282">
        <v>43346</v>
      </c>
      <c r="W59" s="281">
        <f t="shared" si="52"/>
        <v>2.5999999999992696E-4</v>
      </c>
      <c r="X59" s="284" t="str">
        <f t="shared" si="53"/>
        <v>盈</v>
      </c>
      <c r="Y59" s="158" t="s">
        <v>39</v>
      </c>
      <c r="Z59" s="292" t="s">
        <v>186</v>
      </c>
      <c r="AA59" s="291"/>
      <c r="AB59" s="291"/>
      <c r="AC59" s="37"/>
      <c r="AD59" s="37"/>
      <c r="AE59" s="37"/>
      <c r="AF59" s="37"/>
      <c r="AG59" s="37"/>
      <c r="AH59" s="37"/>
      <c r="AI59" s="37"/>
      <c r="AJ59" s="37"/>
    </row>
    <row r="60" spans="1:36" ht="16.8" customHeight="1">
      <c r="A60" s="153">
        <f t="shared" si="0"/>
        <v>58</v>
      </c>
      <c r="B60" s="38"/>
      <c r="C60" s="39"/>
      <c r="D60" s="40"/>
      <c r="E60" s="39"/>
      <c r="F60" s="39"/>
      <c r="G60" s="40"/>
      <c r="H60" s="152">
        <f t="shared" ref="H60:H62" si="54">IF(B60="卖",C60-F60,F60-C60)*J60</f>
        <v>0</v>
      </c>
      <c r="I60" s="42" t="str">
        <f t="shared" ref="I60:I62" si="55">IF(H60&gt;=0,"盈","亏")</f>
        <v>盈</v>
      </c>
      <c r="J60" s="158" t="s">
        <v>39</v>
      </c>
      <c r="P60" s="231">
        <f t="shared" si="2"/>
        <v>58</v>
      </c>
      <c r="Q60" s="34" t="s">
        <v>31</v>
      </c>
      <c r="R60" s="36">
        <v>1.1598999999999999</v>
      </c>
      <c r="S60" s="58">
        <v>43347</v>
      </c>
      <c r="T60" s="77"/>
      <c r="U60" s="36">
        <v>1.1631800000000001</v>
      </c>
      <c r="V60" s="58">
        <v>43348</v>
      </c>
      <c r="W60" s="36">
        <f t="shared" ref="W60:W61" si="56">IF(Q60="卖",R60-U60,U60-R60)*Y60</f>
        <v>-3.2800000000001717E-3</v>
      </c>
      <c r="X60" s="233" t="str">
        <f t="shared" ref="X60:X61" si="57">IF(W60&gt;=0,"盈","亏")</f>
        <v>亏</v>
      </c>
      <c r="Y60" s="158" t="s">
        <v>39</v>
      </c>
      <c r="Z60" s="293" t="s">
        <v>194</v>
      </c>
      <c r="AA60" s="293"/>
      <c r="AB60" s="293"/>
      <c r="AC60" s="227"/>
      <c r="AD60" s="227"/>
      <c r="AE60" s="227"/>
      <c r="AF60" s="37"/>
      <c r="AG60" s="37"/>
      <c r="AH60" s="37"/>
      <c r="AI60" s="37"/>
      <c r="AJ60" s="37"/>
    </row>
    <row r="61" spans="1:36" ht="16.8" customHeight="1">
      <c r="A61" s="153">
        <f t="shared" si="0"/>
        <v>59</v>
      </c>
      <c r="B61" s="38"/>
      <c r="D61" s="40"/>
      <c r="E61" s="39"/>
      <c r="F61" s="39"/>
      <c r="G61" s="40"/>
      <c r="H61" s="152">
        <f t="shared" si="54"/>
        <v>0</v>
      </c>
      <c r="I61" s="42" t="str">
        <f t="shared" si="55"/>
        <v>盈</v>
      </c>
      <c r="J61" s="158" t="s">
        <v>39</v>
      </c>
      <c r="P61" s="231">
        <f t="shared" si="2"/>
        <v>59</v>
      </c>
      <c r="Q61" s="38"/>
      <c r="R61" s="50"/>
      <c r="S61" s="40"/>
      <c r="T61" s="82"/>
      <c r="U61" s="50"/>
      <c r="V61" s="40"/>
      <c r="W61" s="50">
        <f t="shared" si="56"/>
        <v>0</v>
      </c>
      <c r="X61" s="239" t="str">
        <f t="shared" si="57"/>
        <v>盈</v>
      </c>
      <c r="Y61" s="158" t="s">
        <v>39</v>
      </c>
      <c r="Z61" s="288"/>
      <c r="AA61" s="294"/>
      <c r="AB61" s="294"/>
      <c r="AC61" s="227"/>
      <c r="AD61" s="227"/>
      <c r="AE61" s="227"/>
      <c r="AF61" s="37"/>
      <c r="AG61" s="37"/>
      <c r="AH61" s="37"/>
      <c r="AI61" s="37"/>
      <c r="AJ61" s="37"/>
    </row>
    <row r="62" spans="1:36" ht="16.8" customHeight="1">
      <c r="A62" s="153">
        <f t="shared" si="0"/>
        <v>60</v>
      </c>
      <c r="B62" s="38"/>
      <c r="C62" s="39"/>
      <c r="D62" s="40"/>
      <c r="E62" s="39"/>
      <c r="F62" s="39"/>
      <c r="G62" s="40"/>
      <c r="H62" s="152">
        <f t="shared" si="54"/>
        <v>0</v>
      </c>
      <c r="I62" s="42" t="str">
        <f t="shared" si="55"/>
        <v>盈</v>
      </c>
      <c r="J62" s="158" t="s">
        <v>39</v>
      </c>
      <c r="P62" s="231">
        <f t="shared" si="2"/>
        <v>60</v>
      </c>
      <c r="Q62" s="38"/>
      <c r="R62" s="50"/>
      <c r="S62" s="40"/>
      <c r="T62" s="82"/>
      <c r="U62" s="50"/>
      <c r="V62" s="40"/>
      <c r="W62" s="50">
        <f t="shared" ref="W62:W64" si="58">IF(Q62="卖",R62-U62,U62-R62)*Y62</f>
        <v>0</v>
      </c>
      <c r="X62" s="239" t="str">
        <f t="shared" ref="X62:X64" si="59">IF(W62&gt;=0,"盈","亏")</f>
        <v>盈</v>
      </c>
      <c r="Y62" s="158" t="s">
        <v>39</v>
      </c>
      <c r="Z62" s="288"/>
      <c r="AA62" s="294"/>
      <c r="AB62" s="294"/>
      <c r="AC62" s="227"/>
      <c r="AD62" s="227"/>
      <c r="AE62" s="227"/>
      <c r="AF62" s="37"/>
      <c r="AH62" s="37"/>
      <c r="AI62" s="37"/>
      <c r="AJ62" s="37"/>
    </row>
    <row r="63" spans="1:36" ht="16.8" customHeight="1">
      <c r="A63" s="153">
        <f t="shared" si="0"/>
        <v>61</v>
      </c>
      <c r="B63" s="38"/>
      <c r="C63" s="39"/>
      <c r="D63" s="40"/>
      <c r="E63" s="39"/>
      <c r="F63" s="39"/>
      <c r="G63" s="40"/>
      <c r="H63" s="152">
        <f t="shared" ref="H63:H65" si="60">IF(B63="卖",C63-F63,F63-C63)*J63</f>
        <v>0</v>
      </c>
      <c r="I63" s="42" t="str">
        <f t="shared" ref="I63:I65" si="61">IF(H63&gt;=0,"盈","亏")</f>
        <v>盈</v>
      </c>
      <c r="J63" s="158" t="s">
        <v>39</v>
      </c>
      <c r="P63" s="231">
        <f t="shared" si="2"/>
        <v>61</v>
      </c>
      <c r="Q63" s="38"/>
      <c r="R63" s="50"/>
      <c r="S63" s="40"/>
      <c r="T63" s="82"/>
      <c r="U63" s="50"/>
      <c r="V63" s="40"/>
      <c r="W63" s="50">
        <f t="shared" si="58"/>
        <v>0</v>
      </c>
      <c r="X63" s="239" t="str">
        <f t="shared" si="59"/>
        <v>盈</v>
      </c>
      <c r="Y63" s="158" t="s">
        <v>39</v>
      </c>
      <c r="Z63" s="288"/>
      <c r="AA63" s="294"/>
      <c r="AB63" s="294"/>
      <c r="AC63" s="227"/>
      <c r="AD63" s="227"/>
      <c r="AE63" s="227"/>
    </row>
    <row r="64" spans="1:36" ht="16.8" customHeight="1">
      <c r="A64" s="153">
        <f t="shared" si="0"/>
        <v>62</v>
      </c>
      <c r="B64" s="38"/>
      <c r="D64" s="40"/>
      <c r="E64" s="39"/>
      <c r="F64" s="39"/>
      <c r="G64" s="40"/>
      <c r="H64" s="152">
        <f t="shared" si="60"/>
        <v>0</v>
      </c>
      <c r="I64" s="42" t="str">
        <f t="shared" si="61"/>
        <v>盈</v>
      </c>
      <c r="J64" s="158" t="s">
        <v>39</v>
      </c>
      <c r="P64" s="231">
        <f t="shared" si="2"/>
        <v>62</v>
      </c>
      <c r="Q64" s="38"/>
      <c r="R64" s="50"/>
      <c r="S64" s="40"/>
      <c r="T64" s="82"/>
      <c r="U64" s="50"/>
      <c r="V64" s="40"/>
      <c r="W64" s="50">
        <f t="shared" si="58"/>
        <v>0</v>
      </c>
      <c r="X64" s="239" t="str">
        <f t="shared" si="59"/>
        <v>盈</v>
      </c>
      <c r="Y64" s="158" t="s">
        <v>39</v>
      </c>
      <c r="Z64" s="288"/>
      <c r="AA64" s="294"/>
      <c r="AB64" s="294"/>
      <c r="AC64" s="227"/>
      <c r="AD64" s="227"/>
    </row>
    <row r="65" spans="1:33" ht="16.8" customHeight="1">
      <c r="A65" s="153">
        <f t="shared" si="0"/>
        <v>63</v>
      </c>
      <c r="B65" s="38"/>
      <c r="C65" s="39"/>
      <c r="D65" s="40"/>
      <c r="E65" s="39"/>
      <c r="F65" s="39"/>
      <c r="G65" s="40"/>
      <c r="H65" s="152">
        <f t="shared" si="60"/>
        <v>0</v>
      </c>
      <c r="I65" s="42" t="str">
        <f t="shared" si="61"/>
        <v>盈</v>
      </c>
      <c r="J65" s="158" t="s">
        <v>39</v>
      </c>
      <c r="P65" s="231">
        <f t="shared" si="2"/>
        <v>63</v>
      </c>
      <c r="Q65" s="38"/>
      <c r="R65" s="50"/>
      <c r="S65" s="40"/>
      <c r="T65" s="82"/>
      <c r="U65" s="50"/>
      <c r="V65" s="40"/>
      <c r="W65" s="50">
        <f t="shared" si="52"/>
        <v>0</v>
      </c>
      <c r="X65" s="239" t="str">
        <f t="shared" si="53"/>
        <v>盈</v>
      </c>
      <c r="Y65" s="158" t="s">
        <v>39</v>
      </c>
      <c r="Z65" s="288"/>
      <c r="AA65" s="294"/>
      <c r="AB65" s="294"/>
      <c r="AC65" s="227"/>
      <c r="AD65" s="227"/>
    </row>
    <row r="66" spans="1:33" ht="16.8" customHeight="1">
      <c r="A66" s="153">
        <f t="shared" si="0"/>
        <v>64</v>
      </c>
      <c r="B66" s="38"/>
      <c r="C66" s="39"/>
      <c r="D66" s="40"/>
      <c r="E66" s="39"/>
      <c r="F66" s="39"/>
      <c r="G66" s="40"/>
      <c r="H66" s="152">
        <f t="shared" si="50"/>
        <v>0</v>
      </c>
      <c r="I66" s="42" t="str">
        <f t="shared" si="51"/>
        <v>盈</v>
      </c>
      <c r="J66" s="158" t="s">
        <v>39</v>
      </c>
      <c r="P66" s="231">
        <f t="shared" si="2"/>
        <v>64</v>
      </c>
      <c r="Q66" s="38"/>
      <c r="R66" s="50"/>
      <c r="S66" s="40"/>
      <c r="T66" s="82"/>
      <c r="U66" s="50"/>
      <c r="V66" s="40"/>
      <c r="W66" s="50">
        <f t="shared" ref="W66:W69" si="62">IF(Q66="卖",R66-U66,U66-R66)*Y66</f>
        <v>0</v>
      </c>
      <c r="X66" s="239" t="str">
        <f t="shared" ref="X66:X69" si="63">IF(W66&gt;=0,"盈","亏")</f>
        <v>盈</v>
      </c>
      <c r="Y66" s="158" t="s">
        <v>39</v>
      </c>
    </row>
    <row r="67" spans="1:33" ht="16.8" customHeight="1">
      <c r="A67" s="153">
        <f t="shared" si="0"/>
        <v>65</v>
      </c>
      <c r="B67" s="38"/>
      <c r="D67" s="40"/>
      <c r="E67" s="39"/>
      <c r="F67" s="39"/>
      <c r="G67" s="40"/>
      <c r="H67" s="152">
        <f t="shared" ref="H67:H70" si="64">IF(B67="卖",C67-F67,F67-C67)*J67</f>
        <v>0</v>
      </c>
      <c r="I67" s="42" t="str">
        <f t="shared" ref="I67:I70" si="65">IF(H67&gt;=0,"盈","亏")</f>
        <v>盈</v>
      </c>
      <c r="J67" s="158" t="s">
        <v>39</v>
      </c>
      <c r="P67" s="231">
        <f t="shared" si="2"/>
        <v>65</v>
      </c>
      <c r="Q67" s="38"/>
      <c r="R67" s="50"/>
      <c r="S67" s="40"/>
      <c r="T67" s="82"/>
      <c r="U67" s="50"/>
      <c r="V67" s="40"/>
      <c r="W67" s="50">
        <f t="shared" si="62"/>
        <v>0</v>
      </c>
      <c r="X67" s="239" t="str">
        <f t="shared" si="63"/>
        <v>盈</v>
      </c>
      <c r="Y67" s="158" t="s">
        <v>39</v>
      </c>
    </row>
    <row r="68" spans="1:33" ht="16.8" customHeight="1">
      <c r="A68" s="153">
        <f t="shared" si="0"/>
        <v>66</v>
      </c>
      <c r="B68" s="38"/>
      <c r="D68" s="40"/>
      <c r="E68" s="39"/>
      <c r="F68" s="39"/>
      <c r="G68" s="40"/>
      <c r="H68" s="152">
        <f t="shared" si="64"/>
        <v>0</v>
      </c>
      <c r="I68" s="42" t="str">
        <f t="shared" si="65"/>
        <v>盈</v>
      </c>
      <c r="J68" s="158" t="s">
        <v>39</v>
      </c>
      <c r="P68" s="231">
        <f t="shared" si="2"/>
        <v>66</v>
      </c>
      <c r="Q68" s="38"/>
      <c r="R68" s="50"/>
      <c r="S68" s="40"/>
      <c r="T68" s="82"/>
      <c r="U68" s="50"/>
      <c r="V68" s="40"/>
      <c r="W68" s="50">
        <f t="shared" si="62"/>
        <v>0</v>
      </c>
      <c r="X68" s="239" t="str">
        <f t="shared" si="63"/>
        <v>盈</v>
      </c>
      <c r="Y68" s="158" t="s">
        <v>39</v>
      </c>
    </row>
    <row r="69" spans="1:33">
      <c r="A69" s="153">
        <f t="shared" ref="A69:A132" si="66">ROW()-2</f>
        <v>67</v>
      </c>
      <c r="B69" s="38"/>
      <c r="C69" s="39"/>
      <c r="D69" s="40"/>
      <c r="E69" s="39"/>
      <c r="F69" s="39"/>
      <c r="G69" s="40"/>
      <c r="H69" s="152">
        <f t="shared" si="64"/>
        <v>0</v>
      </c>
      <c r="I69" s="42" t="str">
        <f t="shared" si="65"/>
        <v>盈</v>
      </c>
      <c r="J69" s="158" t="s">
        <v>39</v>
      </c>
      <c r="P69" s="231">
        <f t="shared" ref="P69:P97" si="67">ROW()-2</f>
        <v>67</v>
      </c>
      <c r="Q69" s="38"/>
      <c r="R69" s="50"/>
      <c r="S69" s="40"/>
      <c r="T69" s="82"/>
      <c r="U69" s="50"/>
      <c r="V69" s="40"/>
      <c r="W69" s="50">
        <f t="shared" si="62"/>
        <v>0</v>
      </c>
      <c r="X69" s="239" t="str">
        <f t="shared" si="63"/>
        <v>盈</v>
      </c>
      <c r="Y69" s="158" t="s">
        <v>39</v>
      </c>
      <c r="Z69" s="192"/>
      <c r="AA69" s="25"/>
      <c r="AB69" s="25"/>
      <c r="AC69" s="25"/>
      <c r="AD69" s="25"/>
      <c r="AE69" s="25"/>
      <c r="AG69" s="25"/>
    </row>
    <row r="70" spans="1:33" s="25" customFormat="1">
      <c r="A70" s="153">
        <f t="shared" si="66"/>
        <v>68</v>
      </c>
      <c r="B70" s="38"/>
      <c r="C70" s="39"/>
      <c r="D70" s="40"/>
      <c r="E70" s="39"/>
      <c r="F70" s="39"/>
      <c r="G70" s="40"/>
      <c r="H70" s="152">
        <f t="shared" si="64"/>
        <v>0</v>
      </c>
      <c r="I70" s="42" t="str">
        <f t="shared" si="65"/>
        <v>盈</v>
      </c>
      <c r="J70" s="158" t="s">
        <v>39</v>
      </c>
      <c r="K70" s="22"/>
      <c r="L70" s="22"/>
      <c r="M70" s="22"/>
      <c r="N70" s="22"/>
      <c r="O70" s="22"/>
      <c r="P70" s="231">
        <f t="shared" si="67"/>
        <v>68</v>
      </c>
      <c r="Q70" s="38"/>
      <c r="R70" s="50"/>
      <c r="S70" s="40"/>
      <c r="T70" s="82"/>
      <c r="U70" s="50"/>
      <c r="V70" s="40"/>
      <c r="W70" s="50">
        <f t="shared" ref="W70:W133" si="68">IF(Q70="卖",R70-U70,U70-R70)*Y70</f>
        <v>0</v>
      </c>
      <c r="X70" s="239" t="str">
        <f t="shared" ref="X70:X133" si="69">IF(W70&gt;=0,"盈","亏")</f>
        <v>盈</v>
      </c>
      <c r="Y70" s="158" t="s">
        <v>39</v>
      </c>
      <c r="Z70" s="192"/>
    </row>
    <row r="71" spans="1:33" s="25" customFormat="1">
      <c r="A71" s="153">
        <f t="shared" si="66"/>
        <v>69</v>
      </c>
      <c r="B71" s="38"/>
      <c r="C71" s="23"/>
      <c r="D71" s="40"/>
      <c r="E71" s="39"/>
      <c r="F71" s="39"/>
      <c r="G71" s="40"/>
      <c r="H71" s="152">
        <f t="shared" ref="H71:H134" si="70">IF(B71="卖",C71-F71,F71-C71)*J71</f>
        <v>0</v>
      </c>
      <c r="I71" s="42" t="str">
        <f t="shared" ref="I71:I134" si="71">IF(H71&gt;=0,"盈","亏")</f>
        <v>盈</v>
      </c>
      <c r="J71" s="158" t="s">
        <v>39</v>
      </c>
      <c r="K71" s="22"/>
      <c r="L71" s="22"/>
      <c r="M71" s="22"/>
      <c r="N71" s="22"/>
      <c r="O71" s="22"/>
      <c r="P71" s="231">
        <f t="shared" si="67"/>
        <v>69</v>
      </c>
      <c r="Q71" s="38"/>
      <c r="R71" s="50"/>
      <c r="S71" s="40"/>
      <c r="T71" s="82"/>
      <c r="U71" s="50"/>
      <c r="V71" s="40"/>
      <c r="W71" s="50">
        <f t="shared" si="68"/>
        <v>0</v>
      </c>
      <c r="X71" s="239" t="str">
        <f t="shared" si="69"/>
        <v>盈</v>
      </c>
      <c r="Y71" s="158" t="s">
        <v>39</v>
      </c>
      <c r="Z71" s="192"/>
    </row>
    <row r="72" spans="1:33" s="25" customFormat="1">
      <c r="A72" s="153">
        <f t="shared" si="66"/>
        <v>70</v>
      </c>
      <c r="B72" s="38"/>
      <c r="C72" s="23"/>
      <c r="D72" s="40"/>
      <c r="E72" s="39"/>
      <c r="F72" s="39"/>
      <c r="G72" s="40"/>
      <c r="H72" s="152">
        <f t="shared" si="70"/>
        <v>0</v>
      </c>
      <c r="I72" s="42" t="str">
        <f t="shared" si="71"/>
        <v>盈</v>
      </c>
      <c r="J72" s="158" t="s">
        <v>39</v>
      </c>
      <c r="K72" s="22"/>
      <c r="L72" s="22"/>
      <c r="M72" s="22"/>
      <c r="N72" s="22"/>
      <c r="O72" s="22"/>
      <c r="P72" s="231">
        <f t="shared" si="67"/>
        <v>70</v>
      </c>
      <c r="Q72" s="38"/>
      <c r="R72" s="50"/>
      <c r="S72" s="40"/>
      <c r="T72" s="82"/>
      <c r="U72" s="50"/>
      <c r="V72" s="40"/>
      <c r="W72" s="50">
        <f t="shared" si="68"/>
        <v>0</v>
      </c>
      <c r="X72" s="239" t="str">
        <f t="shared" si="69"/>
        <v>盈</v>
      </c>
      <c r="Y72" s="158" t="s">
        <v>39</v>
      </c>
      <c r="Z72" s="192"/>
    </row>
    <row r="73" spans="1:33" s="25" customFormat="1">
      <c r="A73" s="153">
        <f t="shared" si="66"/>
        <v>71</v>
      </c>
      <c r="B73" s="38"/>
      <c r="C73" s="39"/>
      <c r="D73" s="40"/>
      <c r="E73" s="39"/>
      <c r="F73" s="39"/>
      <c r="G73" s="40"/>
      <c r="H73" s="152">
        <f t="shared" si="70"/>
        <v>0</v>
      </c>
      <c r="I73" s="42" t="str">
        <f t="shared" si="71"/>
        <v>盈</v>
      </c>
      <c r="J73" s="158" t="s">
        <v>39</v>
      </c>
      <c r="K73" s="22"/>
      <c r="L73" s="22"/>
      <c r="M73" s="22"/>
      <c r="N73" s="22"/>
      <c r="O73" s="22"/>
      <c r="P73" s="231">
        <f t="shared" si="67"/>
        <v>71</v>
      </c>
      <c r="Q73" s="38"/>
      <c r="R73" s="50"/>
      <c r="S73" s="40"/>
      <c r="T73" s="82"/>
      <c r="U73" s="50"/>
      <c r="V73" s="40"/>
      <c r="W73" s="50">
        <f t="shared" si="68"/>
        <v>0</v>
      </c>
      <c r="X73" s="239" t="str">
        <f t="shared" si="69"/>
        <v>盈</v>
      </c>
      <c r="Y73" s="158" t="s">
        <v>39</v>
      </c>
      <c r="Z73" s="192"/>
    </row>
    <row r="74" spans="1:33" s="25" customFormat="1">
      <c r="A74" s="153">
        <f t="shared" si="66"/>
        <v>72</v>
      </c>
      <c r="B74" s="38"/>
      <c r="C74" s="39"/>
      <c r="D74" s="40"/>
      <c r="E74" s="39"/>
      <c r="F74" s="39"/>
      <c r="G74" s="40"/>
      <c r="H74" s="152">
        <f t="shared" si="70"/>
        <v>0</v>
      </c>
      <c r="I74" s="42" t="str">
        <f t="shared" si="71"/>
        <v>盈</v>
      </c>
      <c r="J74" s="158" t="s">
        <v>39</v>
      </c>
      <c r="K74" s="22"/>
      <c r="L74" s="22"/>
      <c r="M74" s="22"/>
      <c r="N74" s="22"/>
      <c r="O74" s="22"/>
      <c r="P74" s="231">
        <f t="shared" si="67"/>
        <v>72</v>
      </c>
      <c r="Q74" s="38"/>
      <c r="R74" s="50"/>
      <c r="S74" s="40"/>
      <c r="T74" s="82"/>
      <c r="U74" s="50"/>
      <c r="V74" s="40"/>
      <c r="W74" s="50">
        <f t="shared" si="68"/>
        <v>0</v>
      </c>
      <c r="X74" s="239" t="str">
        <f t="shared" si="69"/>
        <v>盈</v>
      </c>
      <c r="Y74" s="158" t="s">
        <v>39</v>
      </c>
      <c r="Z74" s="192"/>
    </row>
    <row r="75" spans="1:33" s="25" customFormat="1">
      <c r="A75" s="153">
        <f t="shared" si="66"/>
        <v>73</v>
      </c>
      <c r="B75" s="38"/>
      <c r="C75" s="23"/>
      <c r="D75" s="40"/>
      <c r="E75" s="39"/>
      <c r="F75" s="39"/>
      <c r="G75" s="40"/>
      <c r="H75" s="152">
        <f t="shared" si="70"/>
        <v>0</v>
      </c>
      <c r="I75" s="42" t="str">
        <f t="shared" si="71"/>
        <v>盈</v>
      </c>
      <c r="J75" s="158" t="s">
        <v>39</v>
      </c>
      <c r="K75" s="22"/>
      <c r="L75" s="22"/>
      <c r="M75" s="22"/>
      <c r="N75" s="22"/>
      <c r="O75" s="22"/>
      <c r="P75" s="231">
        <f t="shared" si="67"/>
        <v>73</v>
      </c>
      <c r="Q75" s="38"/>
      <c r="R75" s="50"/>
      <c r="S75" s="40"/>
      <c r="T75" s="82"/>
      <c r="U75" s="50"/>
      <c r="V75" s="40"/>
      <c r="W75" s="50">
        <f t="shared" si="68"/>
        <v>0</v>
      </c>
      <c r="X75" s="239" t="str">
        <f t="shared" si="69"/>
        <v>盈</v>
      </c>
      <c r="Y75" s="158" t="s">
        <v>39</v>
      </c>
      <c r="Z75" s="192"/>
    </row>
    <row r="76" spans="1:33" s="25" customFormat="1">
      <c r="A76" s="153">
        <f t="shared" si="66"/>
        <v>74</v>
      </c>
      <c r="B76" s="38"/>
      <c r="C76" s="23"/>
      <c r="D76" s="40"/>
      <c r="E76" s="39"/>
      <c r="F76" s="39"/>
      <c r="G76" s="40"/>
      <c r="H76" s="152">
        <f t="shared" si="70"/>
        <v>0</v>
      </c>
      <c r="I76" s="42" t="str">
        <f t="shared" si="71"/>
        <v>盈</v>
      </c>
      <c r="J76" s="158" t="s">
        <v>39</v>
      </c>
      <c r="K76" s="22"/>
      <c r="L76" s="22"/>
      <c r="M76" s="22"/>
      <c r="N76" s="22"/>
      <c r="O76" s="22"/>
      <c r="P76" s="231">
        <f t="shared" si="67"/>
        <v>74</v>
      </c>
      <c r="Q76" s="38"/>
      <c r="R76" s="50"/>
      <c r="S76" s="40"/>
      <c r="T76" s="82"/>
      <c r="U76" s="50"/>
      <c r="V76" s="40"/>
      <c r="W76" s="50">
        <f t="shared" si="68"/>
        <v>0</v>
      </c>
      <c r="X76" s="239" t="str">
        <f t="shared" si="69"/>
        <v>盈</v>
      </c>
      <c r="Y76" s="158" t="s">
        <v>39</v>
      </c>
      <c r="Z76" s="192"/>
    </row>
    <row r="77" spans="1:33" s="25" customFormat="1">
      <c r="A77" s="153">
        <f t="shared" si="66"/>
        <v>75</v>
      </c>
      <c r="B77" s="38"/>
      <c r="C77" s="39"/>
      <c r="D77" s="40"/>
      <c r="E77" s="39"/>
      <c r="F77" s="39"/>
      <c r="G77" s="40"/>
      <c r="H77" s="152">
        <f t="shared" si="70"/>
        <v>0</v>
      </c>
      <c r="I77" s="42" t="str">
        <f t="shared" si="71"/>
        <v>盈</v>
      </c>
      <c r="J77" s="158" t="s">
        <v>39</v>
      </c>
      <c r="K77" s="22"/>
      <c r="L77" s="22"/>
      <c r="M77" s="22"/>
      <c r="N77" s="22"/>
      <c r="O77" s="22"/>
      <c r="P77" s="231">
        <f t="shared" si="67"/>
        <v>75</v>
      </c>
      <c r="Q77" s="38"/>
      <c r="R77" s="50"/>
      <c r="S77" s="40"/>
      <c r="T77" s="82"/>
      <c r="U77" s="50"/>
      <c r="V77" s="40"/>
      <c r="W77" s="50">
        <f t="shared" si="68"/>
        <v>0</v>
      </c>
      <c r="X77" s="239" t="str">
        <f t="shared" si="69"/>
        <v>盈</v>
      </c>
      <c r="Y77" s="158" t="s">
        <v>39</v>
      </c>
      <c r="Z77" s="192"/>
    </row>
    <row r="78" spans="1:33" s="25" customFormat="1">
      <c r="A78" s="153">
        <f t="shared" si="66"/>
        <v>76</v>
      </c>
      <c r="B78" s="38"/>
      <c r="C78" s="39"/>
      <c r="D78" s="40"/>
      <c r="E78" s="39"/>
      <c r="F78" s="39"/>
      <c r="G78" s="40"/>
      <c r="H78" s="152">
        <f t="shared" si="70"/>
        <v>0</v>
      </c>
      <c r="I78" s="42" t="str">
        <f t="shared" si="71"/>
        <v>盈</v>
      </c>
      <c r="J78" s="158" t="s">
        <v>39</v>
      </c>
      <c r="K78" s="22"/>
      <c r="L78" s="22"/>
      <c r="M78" s="22"/>
      <c r="N78" s="22"/>
      <c r="O78" s="22"/>
      <c r="P78" s="231">
        <f t="shared" si="67"/>
        <v>76</v>
      </c>
      <c r="Q78" s="38"/>
      <c r="R78" s="50"/>
      <c r="S78" s="40"/>
      <c r="T78" s="82"/>
      <c r="U78" s="50"/>
      <c r="V78" s="40"/>
      <c r="W78" s="50">
        <f t="shared" si="68"/>
        <v>0</v>
      </c>
      <c r="X78" s="239" t="str">
        <f t="shared" si="69"/>
        <v>盈</v>
      </c>
      <c r="Y78" s="158" t="s">
        <v>39</v>
      </c>
      <c r="Z78" s="192"/>
    </row>
    <row r="79" spans="1:33" s="25" customFormat="1">
      <c r="A79" s="153">
        <f t="shared" si="66"/>
        <v>77</v>
      </c>
      <c r="B79" s="38"/>
      <c r="C79" s="23"/>
      <c r="D79" s="40"/>
      <c r="E79" s="39"/>
      <c r="F79" s="39"/>
      <c r="G79" s="40"/>
      <c r="H79" s="152">
        <f t="shared" si="70"/>
        <v>0</v>
      </c>
      <c r="I79" s="42" t="str">
        <f t="shared" si="71"/>
        <v>盈</v>
      </c>
      <c r="J79" s="158" t="s">
        <v>39</v>
      </c>
      <c r="K79" s="22"/>
      <c r="L79" s="22"/>
      <c r="M79" s="22"/>
      <c r="N79" s="22"/>
      <c r="O79" s="22"/>
      <c r="P79" s="231">
        <f t="shared" si="67"/>
        <v>77</v>
      </c>
      <c r="Q79" s="38"/>
      <c r="R79" s="50"/>
      <c r="S79" s="40"/>
      <c r="T79" s="82"/>
      <c r="U79" s="50"/>
      <c r="V79" s="40"/>
      <c r="W79" s="50">
        <f t="shared" si="68"/>
        <v>0</v>
      </c>
      <c r="X79" s="239" t="str">
        <f t="shared" si="69"/>
        <v>盈</v>
      </c>
      <c r="Y79" s="158" t="s">
        <v>39</v>
      </c>
      <c r="Z79" s="192"/>
    </row>
    <row r="80" spans="1:33" s="25" customFormat="1">
      <c r="A80" s="153">
        <f t="shared" si="66"/>
        <v>78</v>
      </c>
      <c r="B80" s="38"/>
      <c r="C80" s="23"/>
      <c r="D80" s="40"/>
      <c r="E80" s="39"/>
      <c r="F80" s="39"/>
      <c r="G80" s="40"/>
      <c r="H80" s="152">
        <f t="shared" si="70"/>
        <v>0</v>
      </c>
      <c r="I80" s="42" t="str">
        <f t="shared" si="71"/>
        <v>盈</v>
      </c>
      <c r="J80" s="158" t="s">
        <v>39</v>
      </c>
      <c r="K80" s="22"/>
      <c r="L80" s="22"/>
      <c r="M80" s="22"/>
      <c r="N80" s="22"/>
      <c r="O80" s="22"/>
      <c r="P80" s="231">
        <f t="shared" si="67"/>
        <v>78</v>
      </c>
      <c r="Q80" s="38"/>
      <c r="R80" s="50"/>
      <c r="S80" s="40"/>
      <c r="T80" s="82"/>
      <c r="U80" s="50"/>
      <c r="V80" s="40"/>
      <c r="W80" s="50">
        <f t="shared" si="68"/>
        <v>0</v>
      </c>
      <c r="X80" s="239" t="str">
        <f t="shared" si="69"/>
        <v>盈</v>
      </c>
      <c r="Y80" s="158" t="s">
        <v>39</v>
      </c>
      <c r="Z80" s="192"/>
    </row>
    <row r="81" spans="1:33" s="25" customFormat="1">
      <c r="A81" s="153">
        <f t="shared" si="66"/>
        <v>79</v>
      </c>
      <c r="B81" s="38"/>
      <c r="C81" s="39"/>
      <c r="D81" s="40"/>
      <c r="E81" s="39"/>
      <c r="F81" s="39"/>
      <c r="G81" s="40"/>
      <c r="H81" s="152">
        <f t="shared" si="70"/>
        <v>0</v>
      </c>
      <c r="I81" s="42" t="str">
        <f t="shared" si="71"/>
        <v>盈</v>
      </c>
      <c r="J81" s="158" t="s">
        <v>39</v>
      </c>
      <c r="K81" s="22"/>
      <c r="L81" s="22"/>
      <c r="M81" s="22"/>
      <c r="N81" s="22"/>
      <c r="O81" s="22"/>
      <c r="P81" s="231">
        <f t="shared" si="67"/>
        <v>79</v>
      </c>
      <c r="Q81" s="38"/>
      <c r="R81" s="50"/>
      <c r="S81" s="40"/>
      <c r="T81" s="82"/>
      <c r="U81" s="50"/>
      <c r="V81" s="40"/>
      <c r="W81" s="50">
        <f t="shared" si="68"/>
        <v>0</v>
      </c>
      <c r="X81" s="239" t="str">
        <f t="shared" si="69"/>
        <v>盈</v>
      </c>
      <c r="Y81" s="158" t="s">
        <v>39</v>
      </c>
      <c r="Z81" s="192"/>
    </row>
    <row r="82" spans="1:33" s="25" customFormat="1">
      <c r="A82" s="153">
        <f t="shared" si="66"/>
        <v>80</v>
      </c>
      <c r="B82" s="38"/>
      <c r="C82" s="39"/>
      <c r="D82" s="40"/>
      <c r="E82" s="39"/>
      <c r="F82" s="39"/>
      <c r="G82" s="40"/>
      <c r="H82" s="152">
        <f t="shared" si="70"/>
        <v>0</v>
      </c>
      <c r="I82" s="42" t="str">
        <f t="shared" si="71"/>
        <v>盈</v>
      </c>
      <c r="J82" s="158" t="s">
        <v>39</v>
      </c>
      <c r="K82" s="22"/>
      <c r="L82" s="22"/>
      <c r="M82" s="22"/>
      <c r="N82" s="22"/>
      <c r="O82" s="22"/>
      <c r="P82" s="231">
        <f t="shared" si="67"/>
        <v>80</v>
      </c>
      <c r="Q82" s="38"/>
      <c r="R82" s="50"/>
      <c r="S82" s="40"/>
      <c r="T82" s="82"/>
      <c r="U82" s="50"/>
      <c r="V82" s="40"/>
      <c r="W82" s="50">
        <f t="shared" si="68"/>
        <v>0</v>
      </c>
      <c r="X82" s="239" t="str">
        <f t="shared" si="69"/>
        <v>盈</v>
      </c>
      <c r="Y82" s="158" t="s">
        <v>39</v>
      </c>
      <c r="Z82" s="192"/>
    </row>
    <row r="83" spans="1:33" s="25" customFormat="1">
      <c r="A83" s="153">
        <f t="shared" si="66"/>
        <v>81</v>
      </c>
      <c r="B83" s="38"/>
      <c r="C83" s="23"/>
      <c r="D83" s="40"/>
      <c r="E83" s="39"/>
      <c r="F83" s="39"/>
      <c r="G83" s="40"/>
      <c r="H83" s="152">
        <f t="shared" si="70"/>
        <v>0</v>
      </c>
      <c r="I83" s="42" t="str">
        <f t="shared" si="71"/>
        <v>盈</v>
      </c>
      <c r="J83" s="158" t="s">
        <v>39</v>
      </c>
      <c r="K83" s="22"/>
      <c r="L83" s="22"/>
      <c r="M83" s="22"/>
      <c r="N83" s="22"/>
      <c r="O83" s="22"/>
      <c r="P83" s="231">
        <f t="shared" si="67"/>
        <v>81</v>
      </c>
      <c r="Q83" s="38"/>
      <c r="R83" s="50"/>
      <c r="S83" s="40"/>
      <c r="T83" s="82"/>
      <c r="U83" s="50"/>
      <c r="V83" s="40"/>
      <c r="W83" s="50">
        <f t="shared" si="68"/>
        <v>0</v>
      </c>
      <c r="X83" s="239" t="str">
        <f t="shared" si="69"/>
        <v>盈</v>
      </c>
      <c r="Y83" s="158" t="s">
        <v>39</v>
      </c>
      <c r="Z83" s="192"/>
    </row>
    <row r="84" spans="1:33" s="25" customFormat="1">
      <c r="A84" s="153">
        <f t="shared" si="66"/>
        <v>82</v>
      </c>
      <c r="B84" s="38"/>
      <c r="C84" s="23"/>
      <c r="D84" s="40"/>
      <c r="E84" s="39"/>
      <c r="F84" s="39"/>
      <c r="G84" s="40"/>
      <c r="H84" s="152">
        <f t="shared" si="70"/>
        <v>0</v>
      </c>
      <c r="I84" s="42" t="str">
        <f t="shared" si="71"/>
        <v>盈</v>
      </c>
      <c r="J84" s="158" t="s">
        <v>39</v>
      </c>
      <c r="K84" s="22"/>
      <c r="L84" s="22"/>
      <c r="M84" s="22"/>
      <c r="N84" s="22"/>
      <c r="O84" s="22"/>
      <c r="P84" s="231">
        <f t="shared" si="67"/>
        <v>82</v>
      </c>
      <c r="Q84" s="38"/>
      <c r="R84" s="50"/>
      <c r="S84" s="40"/>
      <c r="T84" s="82"/>
      <c r="U84" s="50"/>
      <c r="V84" s="40"/>
      <c r="W84" s="50">
        <f t="shared" si="68"/>
        <v>0</v>
      </c>
      <c r="X84" s="239" t="str">
        <f t="shared" si="69"/>
        <v>盈</v>
      </c>
      <c r="Y84" s="158" t="s">
        <v>39</v>
      </c>
      <c r="Z84" s="192"/>
    </row>
    <row r="85" spans="1:33" s="25" customFormat="1">
      <c r="A85" s="153">
        <f t="shared" si="66"/>
        <v>83</v>
      </c>
      <c r="B85" s="38"/>
      <c r="C85" s="39"/>
      <c r="D85" s="40"/>
      <c r="E85" s="39"/>
      <c r="F85" s="39"/>
      <c r="G85" s="40"/>
      <c r="H85" s="152">
        <f t="shared" si="70"/>
        <v>0</v>
      </c>
      <c r="I85" s="42" t="str">
        <f t="shared" si="71"/>
        <v>盈</v>
      </c>
      <c r="J85" s="158" t="s">
        <v>39</v>
      </c>
      <c r="K85" s="22"/>
      <c r="L85" s="22"/>
      <c r="M85" s="22"/>
      <c r="N85" s="22"/>
      <c r="O85" s="22"/>
      <c r="P85" s="231">
        <f t="shared" si="67"/>
        <v>83</v>
      </c>
      <c r="Q85" s="38"/>
      <c r="R85" s="50"/>
      <c r="S85" s="40"/>
      <c r="T85" s="82"/>
      <c r="U85" s="50"/>
      <c r="V85" s="40"/>
      <c r="W85" s="50">
        <f t="shared" si="68"/>
        <v>0</v>
      </c>
      <c r="X85" s="239" t="str">
        <f t="shared" si="69"/>
        <v>盈</v>
      </c>
      <c r="Y85" s="158" t="s">
        <v>39</v>
      </c>
      <c r="Z85" s="192"/>
    </row>
    <row r="86" spans="1:33" s="25" customFormat="1">
      <c r="A86" s="153">
        <f t="shared" si="66"/>
        <v>84</v>
      </c>
      <c r="B86" s="38"/>
      <c r="C86" s="39"/>
      <c r="D86" s="40"/>
      <c r="E86" s="39"/>
      <c r="F86" s="39"/>
      <c r="G86" s="40"/>
      <c r="H86" s="152">
        <f t="shared" si="70"/>
        <v>0</v>
      </c>
      <c r="I86" s="42" t="str">
        <f t="shared" si="71"/>
        <v>盈</v>
      </c>
      <c r="J86" s="158" t="s">
        <v>39</v>
      </c>
      <c r="K86" s="22"/>
      <c r="L86" s="22"/>
      <c r="M86" s="22"/>
      <c r="N86" s="22"/>
      <c r="O86" s="22"/>
      <c r="P86" s="231">
        <f t="shared" si="67"/>
        <v>84</v>
      </c>
      <c r="Q86" s="38"/>
      <c r="R86" s="50"/>
      <c r="S86" s="40"/>
      <c r="T86" s="82"/>
      <c r="U86" s="50"/>
      <c r="V86" s="40"/>
      <c r="W86" s="50">
        <f t="shared" si="68"/>
        <v>0</v>
      </c>
      <c r="X86" s="239" t="str">
        <f t="shared" si="69"/>
        <v>盈</v>
      </c>
      <c r="Y86" s="158" t="s">
        <v>39</v>
      </c>
      <c r="Z86" s="37"/>
      <c r="AA86" s="22"/>
      <c r="AB86" s="22"/>
      <c r="AC86" s="22"/>
      <c r="AD86" s="22"/>
      <c r="AE86" s="22"/>
      <c r="AG86" s="22"/>
    </row>
    <row r="87" spans="1:33">
      <c r="A87" s="153">
        <f t="shared" si="66"/>
        <v>85</v>
      </c>
      <c r="B87" s="38"/>
      <c r="D87" s="40"/>
      <c r="E87" s="39"/>
      <c r="F87" s="39"/>
      <c r="G87" s="40"/>
      <c r="H87" s="152">
        <f t="shared" si="70"/>
        <v>0</v>
      </c>
      <c r="I87" s="42" t="str">
        <f t="shared" si="71"/>
        <v>盈</v>
      </c>
      <c r="J87" s="158" t="s">
        <v>39</v>
      </c>
      <c r="P87" s="231">
        <f t="shared" si="67"/>
        <v>85</v>
      </c>
      <c r="Q87" s="38"/>
      <c r="R87" s="50"/>
      <c r="S87" s="40"/>
      <c r="T87" s="82"/>
      <c r="U87" s="50"/>
      <c r="V87" s="40"/>
      <c r="W87" s="50">
        <f t="shared" si="68"/>
        <v>0</v>
      </c>
      <c r="X87" s="239" t="str">
        <f t="shared" si="69"/>
        <v>盈</v>
      </c>
      <c r="Y87" s="158" t="s">
        <v>39</v>
      </c>
    </row>
    <row r="88" spans="1:33">
      <c r="A88" s="153">
        <f t="shared" si="66"/>
        <v>86</v>
      </c>
      <c r="B88" s="38"/>
      <c r="D88" s="40"/>
      <c r="E88" s="39"/>
      <c r="F88" s="39"/>
      <c r="G88" s="40"/>
      <c r="H88" s="152">
        <f t="shared" si="70"/>
        <v>0</v>
      </c>
      <c r="I88" s="42" t="str">
        <f t="shared" si="71"/>
        <v>盈</v>
      </c>
      <c r="J88" s="158" t="s">
        <v>39</v>
      </c>
      <c r="P88" s="231">
        <f t="shared" si="67"/>
        <v>86</v>
      </c>
      <c r="Q88" s="38"/>
      <c r="R88" s="50"/>
      <c r="S88" s="40"/>
      <c r="T88" s="82"/>
      <c r="U88" s="50"/>
      <c r="V88" s="40"/>
      <c r="W88" s="50">
        <f t="shared" si="68"/>
        <v>0</v>
      </c>
      <c r="X88" s="239" t="str">
        <f t="shared" si="69"/>
        <v>盈</v>
      </c>
      <c r="Y88" s="158" t="s">
        <v>39</v>
      </c>
    </row>
    <row r="89" spans="1:33">
      <c r="A89" s="153">
        <f t="shared" si="66"/>
        <v>87</v>
      </c>
      <c r="B89" s="38"/>
      <c r="C89" s="39"/>
      <c r="D89" s="40"/>
      <c r="E89" s="39"/>
      <c r="F89" s="39"/>
      <c r="G89" s="40"/>
      <c r="H89" s="152">
        <f t="shared" si="70"/>
        <v>0</v>
      </c>
      <c r="I89" s="42" t="str">
        <f t="shared" si="71"/>
        <v>盈</v>
      </c>
      <c r="J89" s="158" t="s">
        <v>39</v>
      </c>
      <c r="P89" s="231">
        <f t="shared" si="67"/>
        <v>87</v>
      </c>
      <c r="Q89" s="38"/>
      <c r="R89" s="50"/>
      <c r="S89" s="40"/>
      <c r="T89" s="82"/>
      <c r="U89" s="50"/>
      <c r="V89" s="40"/>
      <c r="W89" s="50">
        <f t="shared" si="68"/>
        <v>0</v>
      </c>
      <c r="X89" s="239" t="str">
        <f t="shared" si="69"/>
        <v>盈</v>
      </c>
      <c r="Y89" s="158" t="s">
        <v>39</v>
      </c>
    </row>
    <row r="90" spans="1:33">
      <c r="A90" s="153">
        <f t="shared" si="66"/>
        <v>88</v>
      </c>
      <c r="B90" s="38"/>
      <c r="C90" s="39"/>
      <c r="D90" s="40"/>
      <c r="E90" s="39"/>
      <c r="F90" s="39"/>
      <c r="G90" s="40"/>
      <c r="H90" s="152">
        <f t="shared" si="70"/>
        <v>0</v>
      </c>
      <c r="I90" s="42" t="str">
        <f t="shared" si="71"/>
        <v>盈</v>
      </c>
      <c r="J90" s="158" t="s">
        <v>39</v>
      </c>
      <c r="P90" s="231">
        <f t="shared" si="67"/>
        <v>88</v>
      </c>
      <c r="Q90" s="38"/>
      <c r="R90" s="50"/>
      <c r="S90" s="40"/>
      <c r="T90" s="82"/>
      <c r="U90" s="50"/>
      <c r="V90" s="40"/>
      <c r="W90" s="50">
        <f t="shared" si="68"/>
        <v>0</v>
      </c>
      <c r="X90" s="239" t="str">
        <f t="shared" si="69"/>
        <v>盈</v>
      </c>
      <c r="Y90" s="158" t="s">
        <v>39</v>
      </c>
    </row>
    <row r="91" spans="1:33">
      <c r="A91" s="153">
        <f t="shared" si="66"/>
        <v>89</v>
      </c>
      <c r="B91" s="38"/>
      <c r="D91" s="40"/>
      <c r="E91" s="39"/>
      <c r="F91" s="39"/>
      <c r="G91" s="40"/>
      <c r="H91" s="152">
        <f t="shared" si="70"/>
        <v>0</v>
      </c>
      <c r="I91" s="42" t="str">
        <f t="shared" si="71"/>
        <v>盈</v>
      </c>
      <c r="J91" s="158" t="s">
        <v>39</v>
      </c>
      <c r="P91" s="231">
        <f t="shared" si="67"/>
        <v>89</v>
      </c>
      <c r="Q91" s="38"/>
      <c r="R91" s="50"/>
      <c r="S91" s="40"/>
      <c r="T91" s="82"/>
      <c r="U91" s="50"/>
      <c r="V91" s="40"/>
      <c r="W91" s="50">
        <f t="shared" si="68"/>
        <v>0</v>
      </c>
      <c r="X91" s="239" t="str">
        <f t="shared" si="69"/>
        <v>盈</v>
      </c>
      <c r="Y91" s="158" t="s">
        <v>39</v>
      </c>
    </row>
    <row r="92" spans="1:33">
      <c r="A92" s="153">
        <f t="shared" si="66"/>
        <v>90</v>
      </c>
      <c r="B92" s="38"/>
      <c r="D92" s="40"/>
      <c r="E92" s="39"/>
      <c r="F92" s="39"/>
      <c r="G92" s="40"/>
      <c r="H92" s="152">
        <f t="shared" si="70"/>
        <v>0</v>
      </c>
      <c r="I92" s="42" t="str">
        <f t="shared" si="71"/>
        <v>盈</v>
      </c>
      <c r="J92" s="158" t="s">
        <v>39</v>
      </c>
      <c r="P92" s="231">
        <f t="shared" si="67"/>
        <v>90</v>
      </c>
      <c r="Q92" s="38"/>
      <c r="R92" s="50"/>
      <c r="S92" s="40"/>
      <c r="T92" s="82"/>
      <c r="U92" s="50"/>
      <c r="V92" s="40"/>
      <c r="W92" s="50">
        <f t="shared" si="68"/>
        <v>0</v>
      </c>
      <c r="X92" s="239" t="str">
        <f t="shared" si="69"/>
        <v>盈</v>
      </c>
      <c r="Y92" s="158" t="s">
        <v>39</v>
      </c>
    </row>
    <row r="93" spans="1:33">
      <c r="A93" s="153">
        <f t="shared" si="66"/>
        <v>91</v>
      </c>
      <c r="B93" s="38"/>
      <c r="C93" s="39"/>
      <c r="D93" s="40"/>
      <c r="E93" s="39"/>
      <c r="F93" s="39"/>
      <c r="G93" s="40"/>
      <c r="H93" s="152">
        <f t="shared" si="70"/>
        <v>0</v>
      </c>
      <c r="I93" s="42" t="str">
        <f t="shared" si="71"/>
        <v>盈</v>
      </c>
      <c r="J93" s="158" t="s">
        <v>39</v>
      </c>
      <c r="P93" s="231">
        <f t="shared" si="67"/>
        <v>91</v>
      </c>
      <c r="Q93" s="38"/>
      <c r="R93" s="50"/>
      <c r="S93" s="40"/>
      <c r="T93" s="82"/>
      <c r="U93" s="50"/>
      <c r="V93" s="40"/>
      <c r="W93" s="50">
        <f t="shared" si="68"/>
        <v>0</v>
      </c>
      <c r="X93" s="239" t="str">
        <f t="shared" si="69"/>
        <v>盈</v>
      </c>
      <c r="Y93" s="158" t="s">
        <v>39</v>
      </c>
    </row>
    <row r="94" spans="1:33">
      <c r="A94" s="153">
        <f t="shared" si="66"/>
        <v>92</v>
      </c>
      <c r="B94" s="38"/>
      <c r="C94" s="39"/>
      <c r="D94" s="40"/>
      <c r="E94" s="39"/>
      <c r="F94" s="39"/>
      <c r="G94" s="40"/>
      <c r="H94" s="152">
        <f t="shared" si="70"/>
        <v>0</v>
      </c>
      <c r="I94" s="42" t="str">
        <f t="shared" si="71"/>
        <v>盈</v>
      </c>
      <c r="J94" s="158" t="s">
        <v>39</v>
      </c>
      <c r="P94" s="231">
        <f t="shared" si="67"/>
        <v>92</v>
      </c>
      <c r="Q94" s="38"/>
      <c r="R94" s="50"/>
      <c r="S94" s="40"/>
      <c r="T94" s="82"/>
      <c r="U94" s="50"/>
      <c r="V94" s="40"/>
      <c r="W94" s="50">
        <f t="shared" si="68"/>
        <v>0</v>
      </c>
      <c r="X94" s="239" t="str">
        <f t="shared" si="69"/>
        <v>盈</v>
      </c>
      <c r="Y94" s="158" t="s">
        <v>39</v>
      </c>
    </row>
    <row r="95" spans="1:33">
      <c r="A95" s="153">
        <f t="shared" si="66"/>
        <v>93</v>
      </c>
      <c r="B95" s="38"/>
      <c r="D95" s="40"/>
      <c r="E95" s="39"/>
      <c r="F95" s="39"/>
      <c r="G95" s="40"/>
      <c r="H95" s="152">
        <f t="shared" si="70"/>
        <v>0</v>
      </c>
      <c r="I95" s="42" t="str">
        <f t="shared" si="71"/>
        <v>盈</v>
      </c>
      <c r="J95" s="158" t="s">
        <v>39</v>
      </c>
      <c r="P95" s="231">
        <f t="shared" si="67"/>
        <v>93</v>
      </c>
      <c r="Q95" s="38"/>
      <c r="R95" s="50"/>
      <c r="S95" s="40"/>
      <c r="T95" s="82"/>
      <c r="U95" s="50"/>
      <c r="V95" s="40"/>
      <c r="W95" s="50">
        <f t="shared" si="68"/>
        <v>0</v>
      </c>
      <c r="X95" s="239" t="str">
        <f t="shared" si="69"/>
        <v>盈</v>
      </c>
      <c r="Y95" s="158" t="s">
        <v>39</v>
      </c>
    </row>
    <row r="96" spans="1:33">
      <c r="A96" s="153">
        <f t="shared" si="66"/>
        <v>94</v>
      </c>
      <c r="B96" s="38"/>
      <c r="D96" s="40"/>
      <c r="E96" s="39"/>
      <c r="F96" s="39"/>
      <c r="G96" s="40"/>
      <c r="H96" s="152">
        <f t="shared" si="70"/>
        <v>0</v>
      </c>
      <c r="I96" s="42" t="str">
        <f t="shared" si="71"/>
        <v>盈</v>
      </c>
      <c r="J96" s="158" t="s">
        <v>39</v>
      </c>
      <c r="P96" s="231">
        <f t="shared" si="67"/>
        <v>94</v>
      </c>
      <c r="Q96" s="38"/>
      <c r="R96" s="50"/>
      <c r="S96" s="40"/>
      <c r="T96" s="82"/>
      <c r="U96" s="50"/>
      <c r="V96" s="40"/>
      <c r="W96" s="50">
        <f t="shared" si="68"/>
        <v>0</v>
      </c>
      <c r="X96" s="239" t="str">
        <f t="shared" si="69"/>
        <v>盈</v>
      </c>
      <c r="Y96" s="158" t="s">
        <v>39</v>
      </c>
    </row>
    <row r="97" spans="1:25">
      <c r="A97" s="153">
        <f t="shared" si="66"/>
        <v>95</v>
      </c>
      <c r="B97" s="38"/>
      <c r="C97" s="39"/>
      <c r="D97" s="40"/>
      <c r="E97" s="39"/>
      <c r="F97" s="39"/>
      <c r="G97" s="40"/>
      <c r="H97" s="152">
        <f t="shared" si="70"/>
        <v>0</v>
      </c>
      <c r="I97" s="42" t="str">
        <f t="shared" si="71"/>
        <v>盈</v>
      </c>
      <c r="J97" s="158" t="s">
        <v>39</v>
      </c>
      <c r="P97" s="231">
        <f t="shared" si="67"/>
        <v>95</v>
      </c>
      <c r="Q97" s="38"/>
      <c r="R97" s="50"/>
      <c r="S97" s="40"/>
      <c r="T97" s="82"/>
      <c r="U97" s="50"/>
      <c r="V97" s="40"/>
      <c r="W97" s="50">
        <f t="shared" si="68"/>
        <v>0</v>
      </c>
      <c r="X97" s="239" t="str">
        <f t="shared" si="69"/>
        <v>盈</v>
      </c>
      <c r="Y97" s="158" t="s">
        <v>39</v>
      </c>
    </row>
    <row r="98" spans="1:25">
      <c r="A98" s="153">
        <f t="shared" si="66"/>
        <v>96</v>
      </c>
      <c r="B98" s="38"/>
      <c r="C98" s="39"/>
      <c r="D98" s="40"/>
      <c r="E98" s="39"/>
      <c r="F98" s="39"/>
      <c r="G98" s="40"/>
      <c r="H98" s="152">
        <f t="shared" si="70"/>
        <v>0</v>
      </c>
      <c r="I98" s="42" t="str">
        <f t="shared" si="71"/>
        <v>盈</v>
      </c>
      <c r="J98" s="158" t="s">
        <v>39</v>
      </c>
      <c r="P98" s="231">
        <f t="shared" ref="P98:P132" si="72">ROW()-2</f>
        <v>96</v>
      </c>
      <c r="Q98" s="38"/>
      <c r="R98" s="50"/>
      <c r="S98" s="40"/>
      <c r="T98" s="82"/>
      <c r="U98" s="50"/>
      <c r="V98" s="40"/>
      <c r="W98" s="50">
        <f t="shared" si="68"/>
        <v>0</v>
      </c>
      <c r="X98" s="239" t="str">
        <f t="shared" si="69"/>
        <v>盈</v>
      </c>
      <c r="Y98" s="158" t="s">
        <v>39</v>
      </c>
    </row>
    <row r="99" spans="1:25">
      <c r="A99" s="153">
        <f t="shared" si="66"/>
        <v>97</v>
      </c>
      <c r="B99" s="38"/>
      <c r="D99" s="40"/>
      <c r="E99" s="39"/>
      <c r="F99" s="39"/>
      <c r="G99" s="40"/>
      <c r="H99" s="152">
        <f t="shared" si="70"/>
        <v>0</v>
      </c>
      <c r="I99" s="42" t="str">
        <f t="shared" si="71"/>
        <v>盈</v>
      </c>
      <c r="J99" s="158" t="s">
        <v>39</v>
      </c>
      <c r="P99" s="231">
        <f t="shared" si="72"/>
        <v>97</v>
      </c>
      <c r="Q99" s="38"/>
      <c r="R99" s="50"/>
      <c r="S99" s="40"/>
      <c r="T99" s="82"/>
      <c r="U99" s="50"/>
      <c r="V99" s="40"/>
      <c r="W99" s="50">
        <f t="shared" si="68"/>
        <v>0</v>
      </c>
      <c r="X99" s="239" t="str">
        <f t="shared" si="69"/>
        <v>盈</v>
      </c>
      <c r="Y99" s="158" t="s">
        <v>39</v>
      </c>
    </row>
    <row r="100" spans="1:25">
      <c r="A100" s="153">
        <f t="shared" si="66"/>
        <v>98</v>
      </c>
      <c r="B100" s="38"/>
      <c r="D100" s="40"/>
      <c r="E100" s="39"/>
      <c r="F100" s="39"/>
      <c r="G100" s="40"/>
      <c r="H100" s="152">
        <f t="shared" si="70"/>
        <v>0</v>
      </c>
      <c r="I100" s="42" t="str">
        <f t="shared" si="71"/>
        <v>盈</v>
      </c>
      <c r="J100" s="158" t="s">
        <v>39</v>
      </c>
      <c r="P100" s="231">
        <f t="shared" si="72"/>
        <v>98</v>
      </c>
      <c r="Q100" s="38"/>
      <c r="R100" s="50"/>
      <c r="S100" s="40"/>
      <c r="T100" s="82"/>
      <c r="U100" s="50"/>
      <c r="V100" s="40"/>
      <c r="W100" s="50">
        <f t="shared" si="68"/>
        <v>0</v>
      </c>
      <c r="X100" s="239" t="str">
        <f t="shared" si="69"/>
        <v>盈</v>
      </c>
      <c r="Y100" s="158" t="s">
        <v>39</v>
      </c>
    </row>
    <row r="101" spans="1:25">
      <c r="A101" s="153">
        <f t="shared" si="66"/>
        <v>99</v>
      </c>
      <c r="B101" s="38"/>
      <c r="C101" s="39"/>
      <c r="D101" s="40"/>
      <c r="E101" s="39"/>
      <c r="F101" s="39"/>
      <c r="G101" s="40"/>
      <c r="H101" s="152">
        <f t="shared" si="70"/>
        <v>0</v>
      </c>
      <c r="I101" s="42" t="str">
        <f t="shared" si="71"/>
        <v>盈</v>
      </c>
      <c r="J101" s="158" t="s">
        <v>39</v>
      </c>
      <c r="P101" s="231">
        <f t="shared" si="72"/>
        <v>99</v>
      </c>
      <c r="Q101" s="38"/>
      <c r="R101" s="50"/>
      <c r="S101" s="40"/>
      <c r="T101" s="82"/>
      <c r="U101" s="50"/>
      <c r="V101" s="40"/>
      <c r="W101" s="50">
        <f t="shared" si="68"/>
        <v>0</v>
      </c>
      <c r="X101" s="239" t="str">
        <f t="shared" si="69"/>
        <v>盈</v>
      </c>
      <c r="Y101" s="158" t="s">
        <v>39</v>
      </c>
    </row>
    <row r="102" spans="1:25">
      <c r="A102" s="153">
        <f t="shared" si="66"/>
        <v>100</v>
      </c>
      <c r="B102" s="38"/>
      <c r="C102" s="39"/>
      <c r="D102" s="40"/>
      <c r="E102" s="39"/>
      <c r="F102" s="39"/>
      <c r="G102" s="40"/>
      <c r="H102" s="152">
        <f t="shared" si="70"/>
        <v>0</v>
      </c>
      <c r="I102" s="42" t="str">
        <f t="shared" si="71"/>
        <v>盈</v>
      </c>
      <c r="J102" s="158" t="s">
        <v>39</v>
      </c>
      <c r="P102" s="231">
        <f t="shared" si="72"/>
        <v>100</v>
      </c>
      <c r="Q102" s="38"/>
      <c r="R102" s="50"/>
      <c r="S102" s="40"/>
      <c r="T102" s="82"/>
      <c r="U102" s="50"/>
      <c r="V102" s="40"/>
      <c r="W102" s="50">
        <f t="shared" si="68"/>
        <v>0</v>
      </c>
      <c r="X102" s="239" t="str">
        <f t="shared" si="69"/>
        <v>盈</v>
      </c>
      <c r="Y102" s="158" t="s">
        <v>39</v>
      </c>
    </row>
    <row r="103" spans="1:25">
      <c r="A103" s="153">
        <f t="shared" si="66"/>
        <v>101</v>
      </c>
      <c r="B103" s="38"/>
      <c r="D103" s="40"/>
      <c r="E103" s="39"/>
      <c r="F103" s="39"/>
      <c r="G103" s="40"/>
      <c r="H103" s="152">
        <f t="shared" si="70"/>
        <v>0</v>
      </c>
      <c r="I103" s="42" t="str">
        <f t="shared" si="71"/>
        <v>盈</v>
      </c>
      <c r="J103" s="158" t="s">
        <v>39</v>
      </c>
      <c r="P103" s="231">
        <f t="shared" si="72"/>
        <v>101</v>
      </c>
      <c r="Q103" s="38"/>
      <c r="R103" s="50"/>
      <c r="S103" s="40"/>
      <c r="T103" s="82"/>
      <c r="U103" s="50"/>
      <c r="V103" s="40"/>
      <c r="W103" s="50">
        <f t="shared" si="68"/>
        <v>0</v>
      </c>
      <c r="X103" s="239" t="str">
        <f t="shared" si="69"/>
        <v>盈</v>
      </c>
      <c r="Y103" s="158" t="s">
        <v>39</v>
      </c>
    </row>
    <row r="104" spans="1:25">
      <c r="A104" s="153">
        <f t="shared" si="66"/>
        <v>102</v>
      </c>
      <c r="B104" s="38"/>
      <c r="D104" s="40"/>
      <c r="E104" s="39"/>
      <c r="F104" s="39"/>
      <c r="G104" s="40"/>
      <c r="H104" s="152">
        <f t="shared" si="70"/>
        <v>0</v>
      </c>
      <c r="I104" s="42" t="str">
        <f t="shared" si="71"/>
        <v>盈</v>
      </c>
      <c r="J104" s="158" t="s">
        <v>39</v>
      </c>
      <c r="P104" s="231">
        <f t="shared" si="72"/>
        <v>102</v>
      </c>
      <c r="Q104" s="38"/>
      <c r="R104" s="50"/>
      <c r="S104" s="40"/>
      <c r="T104" s="82"/>
      <c r="U104" s="50"/>
      <c r="V104" s="40"/>
      <c r="W104" s="50">
        <f t="shared" si="68"/>
        <v>0</v>
      </c>
      <c r="X104" s="239" t="str">
        <f t="shared" si="69"/>
        <v>盈</v>
      </c>
      <c r="Y104" s="158" t="s">
        <v>39</v>
      </c>
    </row>
    <row r="105" spans="1:25">
      <c r="A105" s="153">
        <f t="shared" si="66"/>
        <v>103</v>
      </c>
      <c r="B105" s="38"/>
      <c r="C105" s="39"/>
      <c r="D105" s="40"/>
      <c r="E105" s="39"/>
      <c r="F105" s="39"/>
      <c r="G105" s="40"/>
      <c r="H105" s="152">
        <f t="shared" si="70"/>
        <v>0</v>
      </c>
      <c r="I105" s="42" t="str">
        <f t="shared" si="71"/>
        <v>盈</v>
      </c>
      <c r="J105" s="158" t="s">
        <v>39</v>
      </c>
      <c r="P105" s="231">
        <f t="shared" si="72"/>
        <v>103</v>
      </c>
      <c r="Q105" s="38"/>
      <c r="R105" s="50"/>
      <c r="S105" s="40"/>
      <c r="T105" s="82"/>
      <c r="U105" s="50"/>
      <c r="V105" s="40"/>
      <c r="W105" s="50">
        <f t="shared" si="68"/>
        <v>0</v>
      </c>
      <c r="X105" s="239" t="str">
        <f t="shared" si="69"/>
        <v>盈</v>
      </c>
      <c r="Y105" s="158" t="s">
        <v>39</v>
      </c>
    </row>
    <row r="106" spans="1:25">
      <c r="A106" s="153">
        <f t="shared" si="66"/>
        <v>104</v>
      </c>
      <c r="B106" s="38"/>
      <c r="C106" s="39"/>
      <c r="D106" s="40"/>
      <c r="E106" s="39"/>
      <c r="F106" s="39"/>
      <c r="G106" s="40"/>
      <c r="H106" s="152">
        <f t="shared" si="70"/>
        <v>0</v>
      </c>
      <c r="I106" s="42" t="str">
        <f t="shared" si="71"/>
        <v>盈</v>
      </c>
      <c r="J106" s="158" t="s">
        <v>39</v>
      </c>
      <c r="P106" s="231">
        <f t="shared" si="72"/>
        <v>104</v>
      </c>
      <c r="Q106" s="38"/>
      <c r="R106" s="50"/>
      <c r="S106" s="40"/>
      <c r="T106" s="82"/>
      <c r="U106" s="50"/>
      <c r="V106" s="40"/>
      <c r="W106" s="50">
        <f t="shared" si="68"/>
        <v>0</v>
      </c>
      <c r="X106" s="239" t="str">
        <f t="shared" si="69"/>
        <v>盈</v>
      </c>
      <c r="Y106" s="158" t="s">
        <v>39</v>
      </c>
    </row>
    <row r="107" spans="1:25">
      <c r="A107" s="153">
        <f t="shared" si="66"/>
        <v>105</v>
      </c>
      <c r="B107" s="38"/>
      <c r="D107" s="40"/>
      <c r="E107" s="39"/>
      <c r="F107" s="39"/>
      <c r="G107" s="40"/>
      <c r="H107" s="152">
        <f t="shared" si="70"/>
        <v>0</v>
      </c>
      <c r="I107" s="42" t="str">
        <f t="shared" si="71"/>
        <v>盈</v>
      </c>
      <c r="J107" s="158" t="s">
        <v>39</v>
      </c>
      <c r="P107" s="231">
        <f t="shared" si="72"/>
        <v>105</v>
      </c>
      <c r="Q107" s="38"/>
      <c r="R107" s="50"/>
      <c r="S107" s="40"/>
      <c r="T107" s="82"/>
      <c r="U107" s="50"/>
      <c r="V107" s="40"/>
      <c r="W107" s="50">
        <f t="shared" si="68"/>
        <v>0</v>
      </c>
      <c r="X107" s="239" t="str">
        <f t="shared" si="69"/>
        <v>盈</v>
      </c>
      <c r="Y107" s="158" t="s">
        <v>39</v>
      </c>
    </row>
    <row r="108" spans="1:25">
      <c r="A108" s="153">
        <f t="shared" si="66"/>
        <v>106</v>
      </c>
      <c r="B108" s="38"/>
      <c r="D108" s="40"/>
      <c r="E108" s="39"/>
      <c r="F108" s="39"/>
      <c r="G108" s="40"/>
      <c r="H108" s="152">
        <f t="shared" si="70"/>
        <v>0</v>
      </c>
      <c r="I108" s="42" t="str">
        <f t="shared" si="71"/>
        <v>盈</v>
      </c>
      <c r="J108" s="158" t="s">
        <v>39</v>
      </c>
      <c r="P108" s="231">
        <f t="shared" si="72"/>
        <v>106</v>
      </c>
      <c r="Q108" s="38"/>
      <c r="R108" s="50"/>
      <c r="S108" s="40"/>
      <c r="T108" s="82"/>
      <c r="U108" s="50"/>
      <c r="V108" s="40"/>
      <c r="W108" s="50">
        <f t="shared" si="68"/>
        <v>0</v>
      </c>
      <c r="X108" s="239" t="str">
        <f t="shared" si="69"/>
        <v>盈</v>
      </c>
      <c r="Y108" s="158" t="s">
        <v>39</v>
      </c>
    </row>
    <row r="109" spans="1:25">
      <c r="A109" s="153">
        <f t="shared" si="66"/>
        <v>107</v>
      </c>
      <c r="B109" s="38"/>
      <c r="C109" s="39"/>
      <c r="D109" s="40"/>
      <c r="E109" s="39"/>
      <c r="F109" s="39"/>
      <c r="G109" s="40"/>
      <c r="H109" s="152">
        <f t="shared" si="70"/>
        <v>0</v>
      </c>
      <c r="I109" s="42" t="str">
        <f t="shared" si="71"/>
        <v>盈</v>
      </c>
      <c r="J109" s="158" t="s">
        <v>39</v>
      </c>
      <c r="P109" s="231">
        <f t="shared" si="72"/>
        <v>107</v>
      </c>
      <c r="Q109" s="38"/>
      <c r="R109" s="50"/>
      <c r="S109" s="40"/>
      <c r="T109" s="82"/>
      <c r="U109" s="50"/>
      <c r="V109" s="40"/>
      <c r="W109" s="50">
        <f t="shared" si="68"/>
        <v>0</v>
      </c>
      <c r="X109" s="239" t="str">
        <f t="shared" si="69"/>
        <v>盈</v>
      </c>
      <c r="Y109" s="158" t="s">
        <v>39</v>
      </c>
    </row>
    <row r="110" spans="1:25">
      <c r="A110" s="153">
        <f t="shared" si="66"/>
        <v>108</v>
      </c>
      <c r="B110" s="38"/>
      <c r="C110" s="39"/>
      <c r="D110" s="40"/>
      <c r="E110" s="39"/>
      <c r="F110" s="39"/>
      <c r="G110" s="40"/>
      <c r="H110" s="152">
        <f t="shared" si="70"/>
        <v>0</v>
      </c>
      <c r="I110" s="42" t="str">
        <f t="shared" si="71"/>
        <v>盈</v>
      </c>
      <c r="J110" s="158" t="s">
        <v>39</v>
      </c>
      <c r="P110" s="231">
        <f t="shared" si="72"/>
        <v>108</v>
      </c>
      <c r="Q110" s="38"/>
      <c r="R110" s="50"/>
      <c r="S110" s="40"/>
      <c r="T110" s="82"/>
      <c r="U110" s="50"/>
      <c r="V110" s="40"/>
      <c r="W110" s="50">
        <f t="shared" si="68"/>
        <v>0</v>
      </c>
      <c r="X110" s="239" t="str">
        <f t="shared" si="69"/>
        <v>盈</v>
      </c>
      <c r="Y110" s="158" t="s">
        <v>39</v>
      </c>
    </row>
    <row r="111" spans="1:25">
      <c r="A111" s="153">
        <f t="shared" si="66"/>
        <v>109</v>
      </c>
      <c r="B111" s="38"/>
      <c r="D111" s="40"/>
      <c r="E111" s="39"/>
      <c r="F111" s="39"/>
      <c r="G111" s="40"/>
      <c r="H111" s="152">
        <f t="shared" si="70"/>
        <v>0</v>
      </c>
      <c r="I111" s="42" t="str">
        <f t="shared" si="71"/>
        <v>盈</v>
      </c>
      <c r="J111" s="158" t="s">
        <v>39</v>
      </c>
      <c r="P111" s="231">
        <f t="shared" si="72"/>
        <v>109</v>
      </c>
      <c r="Q111" s="38"/>
      <c r="R111" s="50"/>
      <c r="S111" s="40"/>
      <c r="T111" s="82"/>
      <c r="U111" s="50"/>
      <c r="V111" s="40"/>
      <c r="W111" s="50">
        <f t="shared" si="68"/>
        <v>0</v>
      </c>
      <c r="X111" s="239" t="str">
        <f t="shared" si="69"/>
        <v>盈</v>
      </c>
      <c r="Y111" s="158" t="s">
        <v>39</v>
      </c>
    </row>
    <row r="112" spans="1:25">
      <c r="A112" s="153">
        <f t="shared" si="66"/>
        <v>110</v>
      </c>
      <c r="B112" s="38"/>
      <c r="D112" s="40"/>
      <c r="E112" s="39"/>
      <c r="F112" s="39"/>
      <c r="G112" s="40"/>
      <c r="H112" s="152">
        <f t="shared" si="70"/>
        <v>0</v>
      </c>
      <c r="I112" s="42" t="str">
        <f t="shared" si="71"/>
        <v>盈</v>
      </c>
      <c r="J112" s="158" t="s">
        <v>39</v>
      </c>
      <c r="P112" s="231">
        <f t="shared" si="72"/>
        <v>110</v>
      </c>
      <c r="Q112" s="38"/>
      <c r="R112" s="50"/>
      <c r="S112" s="40"/>
      <c r="T112" s="82"/>
      <c r="U112" s="50"/>
      <c r="V112" s="40"/>
      <c r="W112" s="50">
        <f t="shared" si="68"/>
        <v>0</v>
      </c>
      <c r="X112" s="239" t="str">
        <f t="shared" si="69"/>
        <v>盈</v>
      </c>
      <c r="Y112" s="158" t="s">
        <v>39</v>
      </c>
    </row>
    <row r="113" spans="1:25">
      <c r="A113" s="153">
        <f t="shared" si="66"/>
        <v>111</v>
      </c>
      <c r="B113" s="38"/>
      <c r="C113" s="39"/>
      <c r="D113" s="40"/>
      <c r="E113" s="39"/>
      <c r="F113" s="39"/>
      <c r="G113" s="40"/>
      <c r="H113" s="152">
        <f t="shared" si="70"/>
        <v>0</v>
      </c>
      <c r="I113" s="42" t="str">
        <f t="shared" si="71"/>
        <v>盈</v>
      </c>
      <c r="J113" s="158" t="s">
        <v>39</v>
      </c>
      <c r="P113" s="231">
        <f t="shared" si="72"/>
        <v>111</v>
      </c>
      <c r="Q113" s="38"/>
      <c r="R113" s="50"/>
      <c r="S113" s="40"/>
      <c r="T113" s="82"/>
      <c r="U113" s="50"/>
      <c r="V113" s="40"/>
      <c r="W113" s="50">
        <f t="shared" si="68"/>
        <v>0</v>
      </c>
      <c r="X113" s="239" t="str">
        <f t="shared" si="69"/>
        <v>盈</v>
      </c>
      <c r="Y113" s="158" t="s">
        <v>39</v>
      </c>
    </row>
    <row r="114" spans="1:25">
      <c r="A114" s="153">
        <f t="shared" si="66"/>
        <v>112</v>
      </c>
      <c r="B114" s="38"/>
      <c r="C114" s="39"/>
      <c r="D114" s="40"/>
      <c r="E114" s="39"/>
      <c r="F114" s="39"/>
      <c r="G114" s="40"/>
      <c r="H114" s="152">
        <f t="shared" si="70"/>
        <v>0</v>
      </c>
      <c r="I114" s="42" t="str">
        <f t="shared" si="71"/>
        <v>盈</v>
      </c>
      <c r="J114" s="158" t="s">
        <v>39</v>
      </c>
      <c r="P114" s="231">
        <f t="shared" si="72"/>
        <v>112</v>
      </c>
      <c r="Q114" s="38"/>
      <c r="R114" s="50"/>
      <c r="S114" s="40"/>
      <c r="T114" s="82"/>
      <c r="U114" s="50"/>
      <c r="V114" s="40"/>
      <c r="W114" s="50">
        <f t="shared" si="68"/>
        <v>0</v>
      </c>
      <c r="X114" s="239" t="str">
        <f t="shared" si="69"/>
        <v>盈</v>
      </c>
      <c r="Y114" s="158" t="s">
        <v>39</v>
      </c>
    </row>
    <row r="115" spans="1:25">
      <c r="A115" s="153">
        <f t="shared" si="66"/>
        <v>113</v>
      </c>
      <c r="B115" s="38"/>
      <c r="D115" s="40"/>
      <c r="E115" s="39"/>
      <c r="F115" s="39"/>
      <c r="G115" s="40"/>
      <c r="H115" s="152">
        <f t="shared" si="70"/>
        <v>0</v>
      </c>
      <c r="I115" s="42" t="str">
        <f t="shared" si="71"/>
        <v>盈</v>
      </c>
      <c r="J115" s="158" t="s">
        <v>39</v>
      </c>
      <c r="P115" s="231">
        <f t="shared" si="72"/>
        <v>113</v>
      </c>
      <c r="Q115" s="38"/>
      <c r="R115" s="50"/>
      <c r="S115" s="40"/>
      <c r="T115" s="82"/>
      <c r="U115" s="50"/>
      <c r="V115" s="40"/>
      <c r="W115" s="50">
        <f t="shared" si="68"/>
        <v>0</v>
      </c>
      <c r="X115" s="239" t="str">
        <f t="shared" si="69"/>
        <v>盈</v>
      </c>
      <c r="Y115" s="158" t="s">
        <v>39</v>
      </c>
    </row>
    <row r="116" spans="1:25">
      <c r="A116" s="153">
        <f t="shared" si="66"/>
        <v>114</v>
      </c>
      <c r="B116" s="38"/>
      <c r="D116" s="40"/>
      <c r="E116" s="39"/>
      <c r="F116" s="39"/>
      <c r="G116" s="40"/>
      <c r="H116" s="152">
        <f t="shared" si="70"/>
        <v>0</v>
      </c>
      <c r="I116" s="42" t="str">
        <f t="shared" si="71"/>
        <v>盈</v>
      </c>
      <c r="J116" s="158" t="s">
        <v>39</v>
      </c>
      <c r="P116" s="231">
        <f t="shared" si="72"/>
        <v>114</v>
      </c>
      <c r="Q116" s="38"/>
      <c r="R116" s="50"/>
      <c r="S116" s="40"/>
      <c r="T116" s="82"/>
      <c r="U116" s="50"/>
      <c r="V116" s="40"/>
      <c r="W116" s="50">
        <f t="shared" si="68"/>
        <v>0</v>
      </c>
      <c r="X116" s="239" t="str">
        <f t="shared" si="69"/>
        <v>盈</v>
      </c>
      <c r="Y116" s="158" t="s">
        <v>39</v>
      </c>
    </row>
    <row r="117" spans="1:25">
      <c r="A117" s="153">
        <f t="shared" si="66"/>
        <v>115</v>
      </c>
      <c r="B117" s="38"/>
      <c r="C117" s="39"/>
      <c r="D117" s="40"/>
      <c r="E117" s="39"/>
      <c r="F117" s="39"/>
      <c r="G117" s="40"/>
      <c r="H117" s="152">
        <f t="shared" si="70"/>
        <v>0</v>
      </c>
      <c r="I117" s="42" t="str">
        <f t="shared" si="71"/>
        <v>盈</v>
      </c>
      <c r="J117" s="158" t="s">
        <v>39</v>
      </c>
      <c r="P117" s="231">
        <f t="shared" si="72"/>
        <v>115</v>
      </c>
      <c r="Q117" s="38"/>
      <c r="R117" s="50"/>
      <c r="S117" s="40"/>
      <c r="T117" s="82"/>
      <c r="U117" s="50"/>
      <c r="V117" s="40"/>
      <c r="W117" s="50">
        <f t="shared" si="68"/>
        <v>0</v>
      </c>
      <c r="X117" s="239" t="str">
        <f t="shared" si="69"/>
        <v>盈</v>
      </c>
      <c r="Y117" s="158" t="s">
        <v>39</v>
      </c>
    </row>
    <row r="118" spans="1:25">
      <c r="A118" s="153">
        <f t="shared" si="66"/>
        <v>116</v>
      </c>
      <c r="B118" s="38"/>
      <c r="C118" s="39"/>
      <c r="D118" s="40"/>
      <c r="E118" s="39"/>
      <c r="F118" s="39"/>
      <c r="G118" s="40"/>
      <c r="H118" s="152">
        <f t="shared" si="70"/>
        <v>0</v>
      </c>
      <c r="I118" s="42" t="str">
        <f t="shared" si="71"/>
        <v>盈</v>
      </c>
      <c r="J118" s="158" t="s">
        <v>39</v>
      </c>
      <c r="P118" s="231">
        <f t="shared" si="72"/>
        <v>116</v>
      </c>
      <c r="Q118" s="38"/>
      <c r="R118" s="50"/>
      <c r="S118" s="40"/>
      <c r="T118" s="82"/>
      <c r="U118" s="50"/>
      <c r="V118" s="40"/>
      <c r="W118" s="50">
        <f t="shared" si="68"/>
        <v>0</v>
      </c>
      <c r="X118" s="239" t="str">
        <f t="shared" si="69"/>
        <v>盈</v>
      </c>
      <c r="Y118" s="158" t="s">
        <v>39</v>
      </c>
    </row>
    <row r="119" spans="1:25">
      <c r="A119" s="153">
        <f t="shared" si="66"/>
        <v>117</v>
      </c>
      <c r="B119" s="38"/>
      <c r="D119" s="40"/>
      <c r="E119" s="39"/>
      <c r="F119" s="39"/>
      <c r="G119" s="40"/>
      <c r="H119" s="152">
        <f t="shared" si="70"/>
        <v>0</v>
      </c>
      <c r="I119" s="42" t="str">
        <f t="shared" si="71"/>
        <v>盈</v>
      </c>
      <c r="J119" s="158" t="s">
        <v>39</v>
      </c>
      <c r="P119" s="231">
        <f t="shared" si="72"/>
        <v>117</v>
      </c>
      <c r="Q119" s="38"/>
      <c r="R119" s="50"/>
      <c r="S119" s="40"/>
      <c r="T119" s="82"/>
      <c r="U119" s="50"/>
      <c r="V119" s="40"/>
      <c r="W119" s="50">
        <f t="shared" si="68"/>
        <v>0</v>
      </c>
      <c r="X119" s="239" t="str">
        <f t="shared" si="69"/>
        <v>盈</v>
      </c>
      <c r="Y119" s="158" t="s">
        <v>39</v>
      </c>
    </row>
    <row r="120" spans="1:25">
      <c r="A120" s="153">
        <f t="shared" si="66"/>
        <v>118</v>
      </c>
      <c r="B120" s="38"/>
      <c r="D120" s="40"/>
      <c r="E120" s="39"/>
      <c r="F120" s="39"/>
      <c r="G120" s="40"/>
      <c r="H120" s="152">
        <f t="shared" si="70"/>
        <v>0</v>
      </c>
      <c r="I120" s="42" t="str">
        <f t="shared" si="71"/>
        <v>盈</v>
      </c>
      <c r="J120" s="158" t="s">
        <v>39</v>
      </c>
      <c r="P120" s="231">
        <f t="shared" si="72"/>
        <v>118</v>
      </c>
      <c r="Q120" s="38"/>
      <c r="R120" s="50"/>
      <c r="S120" s="40"/>
      <c r="T120" s="82"/>
      <c r="U120" s="50"/>
      <c r="V120" s="40"/>
      <c r="W120" s="50">
        <f t="shared" si="68"/>
        <v>0</v>
      </c>
      <c r="X120" s="239" t="str">
        <f t="shared" si="69"/>
        <v>盈</v>
      </c>
      <c r="Y120" s="158" t="s">
        <v>39</v>
      </c>
    </row>
    <row r="121" spans="1:25">
      <c r="A121" s="153">
        <f t="shared" si="66"/>
        <v>119</v>
      </c>
      <c r="B121" s="38"/>
      <c r="C121" s="39"/>
      <c r="D121" s="40"/>
      <c r="E121" s="39"/>
      <c r="F121" s="39"/>
      <c r="G121" s="40"/>
      <c r="H121" s="152">
        <f t="shared" si="70"/>
        <v>0</v>
      </c>
      <c r="I121" s="42" t="str">
        <f t="shared" si="71"/>
        <v>盈</v>
      </c>
      <c r="J121" s="158" t="s">
        <v>39</v>
      </c>
      <c r="P121" s="231">
        <f t="shared" si="72"/>
        <v>119</v>
      </c>
      <c r="Q121" s="38"/>
      <c r="R121" s="50"/>
      <c r="S121" s="40"/>
      <c r="T121" s="82"/>
      <c r="U121" s="50"/>
      <c r="V121" s="40"/>
      <c r="W121" s="50">
        <f t="shared" si="68"/>
        <v>0</v>
      </c>
      <c r="X121" s="239" t="str">
        <f t="shared" si="69"/>
        <v>盈</v>
      </c>
      <c r="Y121" s="158" t="s">
        <v>39</v>
      </c>
    </row>
    <row r="122" spans="1:25">
      <c r="A122" s="153">
        <f t="shared" si="66"/>
        <v>120</v>
      </c>
      <c r="B122" s="38"/>
      <c r="C122" s="39"/>
      <c r="D122" s="40"/>
      <c r="E122" s="39"/>
      <c r="F122" s="39"/>
      <c r="G122" s="40"/>
      <c r="H122" s="152">
        <f t="shared" si="70"/>
        <v>0</v>
      </c>
      <c r="I122" s="42" t="str">
        <f t="shared" si="71"/>
        <v>盈</v>
      </c>
      <c r="J122" s="158" t="s">
        <v>39</v>
      </c>
      <c r="P122" s="231">
        <f t="shared" si="72"/>
        <v>120</v>
      </c>
      <c r="Q122" s="38"/>
      <c r="R122" s="50"/>
      <c r="S122" s="40"/>
      <c r="T122" s="82"/>
      <c r="U122" s="50"/>
      <c r="V122" s="40"/>
      <c r="W122" s="50">
        <f t="shared" si="68"/>
        <v>0</v>
      </c>
      <c r="X122" s="239" t="str">
        <f t="shared" si="69"/>
        <v>盈</v>
      </c>
      <c r="Y122" s="158" t="s">
        <v>39</v>
      </c>
    </row>
    <row r="123" spans="1:25">
      <c r="A123" s="153">
        <f t="shared" si="66"/>
        <v>121</v>
      </c>
      <c r="B123" s="38"/>
      <c r="D123" s="40"/>
      <c r="E123" s="39"/>
      <c r="F123" s="39"/>
      <c r="G123" s="40"/>
      <c r="H123" s="152">
        <f t="shared" si="70"/>
        <v>0</v>
      </c>
      <c r="I123" s="42" t="str">
        <f t="shared" si="71"/>
        <v>盈</v>
      </c>
      <c r="J123" s="158" t="s">
        <v>39</v>
      </c>
      <c r="P123" s="231">
        <f t="shared" si="72"/>
        <v>121</v>
      </c>
      <c r="Q123" s="38"/>
      <c r="R123" s="50"/>
      <c r="S123" s="40"/>
      <c r="T123" s="82"/>
      <c r="U123" s="50"/>
      <c r="V123" s="40"/>
      <c r="W123" s="50">
        <f t="shared" si="68"/>
        <v>0</v>
      </c>
      <c r="X123" s="239" t="str">
        <f t="shared" si="69"/>
        <v>盈</v>
      </c>
      <c r="Y123" s="158" t="s">
        <v>39</v>
      </c>
    </row>
    <row r="124" spans="1:25">
      <c r="A124" s="153">
        <f t="shared" si="66"/>
        <v>122</v>
      </c>
      <c r="B124" s="38"/>
      <c r="D124" s="40"/>
      <c r="E124" s="39"/>
      <c r="F124" s="39"/>
      <c r="G124" s="40"/>
      <c r="H124" s="152">
        <f t="shared" si="70"/>
        <v>0</v>
      </c>
      <c r="I124" s="42" t="str">
        <f t="shared" si="71"/>
        <v>盈</v>
      </c>
      <c r="J124" s="158" t="s">
        <v>39</v>
      </c>
      <c r="P124" s="231">
        <f t="shared" si="72"/>
        <v>122</v>
      </c>
      <c r="Q124" s="38"/>
      <c r="R124" s="50"/>
      <c r="S124" s="40"/>
      <c r="T124" s="82"/>
      <c r="U124" s="50"/>
      <c r="V124" s="40"/>
      <c r="W124" s="50">
        <f t="shared" si="68"/>
        <v>0</v>
      </c>
      <c r="X124" s="239" t="str">
        <f t="shared" si="69"/>
        <v>盈</v>
      </c>
      <c r="Y124" s="158" t="s">
        <v>39</v>
      </c>
    </row>
    <row r="125" spans="1:25">
      <c r="A125" s="153">
        <f t="shared" si="66"/>
        <v>123</v>
      </c>
      <c r="B125" s="38"/>
      <c r="C125" s="39"/>
      <c r="D125" s="40"/>
      <c r="E125" s="39"/>
      <c r="F125" s="39"/>
      <c r="G125" s="40"/>
      <c r="H125" s="152">
        <f t="shared" si="70"/>
        <v>0</v>
      </c>
      <c r="I125" s="42" t="str">
        <f t="shared" si="71"/>
        <v>盈</v>
      </c>
      <c r="J125" s="158" t="s">
        <v>39</v>
      </c>
      <c r="P125" s="231">
        <f t="shared" si="72"/>
        <v>123</v>
      </c>
      <c r="Q125" s="38"/>
      <c r="R125" s="50"/>
      <c r="S125" s="40"/>
      <c r="T125" s="82"/>
      <c r="U125" s="50"/>
      <c r="V125" s="40"/>
      <c r="W125" s="50">
        <f t="shared" si="68"/>
        <v>0</v>
      </c>
      <c r="X125" s="239" t="str">
        <f t="shared" si="69"/>
        <v>盈</v>
      </c>
      <c r="Y125" s="158" t="s">
        <v>39</v>
      </c>
    </row>
    <row r="126" spans="1:25">
      <c r="A126" s="153">
        <f t="shared" si="66"/>
        <v>124</v>
      </c>
      <c r="B126" s="38"/>
      <c r="C126" s="39"/>
      <c r="D126" s="40"/>
      <c r="E126" s="39"/>
      <c r="F126" s="39"/>
      <c r="G126" s="40"/>
      <c r="H126" s="152">
        <f t="shared" si="70"/>
        <v>0</v>
      </c>
      <c r="I126" s="42" t="str">
        <f t="shared" si="71"/>
        <v>盈</v>
      </c>
      <c r="J126" s="158" t="s">
        <v>39</v>
      </c>
      <c r="P126" s="231">
        <f t="shared" si="72"/>
        <v>124</v>
      </c>
      <c r="Q126" s="38"/>
      <c r="R126" s="50"/>
      <c r="S126" s="40"/>
      <c r="T126" s="82"/>
      <c r="U126" s="50"/>
      <c r="V126" s="40"/>
      <c r="W126" s="50">
        <f t="shared" si="68"/>
        <v>0</v>
      </c>
      <c r="X126" s="239" t="str">
        <f t="shared" si="69"/>
        <v>盈</v>
      </c>
      <c r="Y126" s="158" t="s">
        <v>39</v>
      </c>
    </row>
    <row r="127" spans="1:25">
      <c r="A127" s="153">
        <f t="shared" si="66"/>
        <v>125</v>
      </c>
      <c r="B127" s="38"/>
      <c r="D127" s="40"/>
      <c r="E127" s="39"/>
      <c r="F127" s="39"/>
      <c r="G127" s="40"/>
      <c r="H127" s="152">
        <f t="shared" si="70"/>
        <v>0</v>
      </c>
      <c r="I127" s="42" t="str">
        <f t="shared" si="71"/>
        <v>盈</v>
      </c>
      <c r="J127" s="158" t="s">
        <v>39</v>
      </c>
      <c r="P127" s="231">
        <f t="shared" si="72"/>
        <v>125</v>
      </c>
      <c r="Q127" s="38"/>
      <c r="R127" s="50"/>
      <c r="S127" s="40"/>
      <c r="T127" s="82"/>
      <c r="U127" s="50"/>
      <c r="V127" s="40"/>
      <c r="W127" s="50">
        <f t="shared" si="68"/>
        <v>0</v>
      </c>
      <c r="X127" s="239" t="str">
        <f t="shared" si="69"/>
        <v>盈</v>
      </c>
      <c r="Y127" s="158" t="s">
        <v>39</v>
      </c>
    </row>
    <row r="128" spans="1:25">
      <c r="A128" s="153">
        <f t="shared" si="66"/>
        <v>126</v>
      </c>
      <c r="B128" s="38"/>
      <c r="D128" s="40"/>
      <c r="E128" s="39"/>
      <c r="F128" s="39"/>
      <c r="G128" s="40"/>
      <c r="H128" s="152">
        <f t="shared" si="70"/>
        <v>0</v>
      </c>
      <c r="I128" s="42" t="str">
        <f t="shared" si="71"/>
        <v>盈</v>
      </c>
      <c r="J128" s="158" t="s">
        <v>39</v>
      </c>
      <c r="P128" s="231">
        <f t="shared" si="72"/>
        <v>126</v>
      </c>
      <c r="Q128" s="38"/>
      <c r="R128" s="50"/>
      <c r="S128" s="40"/>
      <c r="T128" s="82"/>
      <c r="U128" s="50"/>
      <c r="V128" s="40"/>
      <c r="W128" s="50">
        <f t="shared" si="68"/>
        <v>0</v>
      </c>
      <c r="X128" s="239" t="str">
        <f t="shared" si="69"/>
        <v>盈</v>
      </c>
      <c r="Y128" s="158" t="s">
        <v>39</v>
      </c>
    </row>
    <row r="129" spans="1:25">
      <c r="A129" s="153">
        <f t="shared" si="66"/>
        <v>127</v>
      </c>
      <c r="B129" s="38"/>
      <c r="C129" s="39"/>
      <c r="D129" s="40"/>
      <c r="E129" s="39"/>
      <c r="F129" s="39"/>
      <c r="G129" s="40"/>
      <c r="H129" s="152">
        <f t="shared" si="70"/>
        <v>0</v>
      </c>
      <c r="I129" s="42" t="str">
        <f t="shared" si="71"/>
        <v>盈</v>
      </c>
      <c r="J129" s="158" t="s">
        <v>39</v>
      </c>
      <c r="P129" s="231">
        <f t="shared" si="72"/>
        <v>127</v>
      </c>
      <c r="Q129" s="38"/>
      <c r="R129" s="50"/>
      <c r="S129" s="40"/>
      <c r="T129" s="82"/>
      <c r="U129" s="50"/>
      <c r="V129" s="40"/>
      <c r="W129" s="50">
        <f t="shared" si="68"/>
        <v>0</v>
      </c>
      <c r="X129" s="239" t="str">
        <f t="shared" si="69"/>
        <v>盈</v>
      </c>
      <c r="Y129" s="158" t="s">
        <v>39</v>
      </c>
    </row>
    <row r="130" spans="1:25">
      <c r="A130" s="153">
        <f t="shared" si="66"/>
        <v>128</v>
      </c>
      <c r="B130" s="38"/>
      <c r="C130" s="39"/>
      <c r="D130" s="40"/>
      <c r="E130" s="39"/>
      <c r="F130" s="39"/>
      <c r="G130" s="40"/>
      <c r="H130" s="152">
        <f t="shared" si="70"/>
        <v>0</v>
      </c>
      <c r="I130" s="42" t="str">
        <f t="shared" si="71"/>
        <v>盈</v>
      </c>
      <c r="J130" s="158" t="s">
        <v>39</v>
      </c>
      <c r="P130" s="231">
        <f t="shared" si="72"/>
        <v>128</v>
      </c>
      <c r="Q130" s="38"/>
      <c r="R130" s="50"/>
      <c r="S130" s="40"/>
      <c r="T130" s="82"/>
      <c r="U130" s="50"/>
      <c r="V130" s="40"/>
      <c r="W130" s="50">
        <f t="shared" si="68"/>
        <v>0</v>
      </c>
      <c r="X130" s="239" t="str">
        <f t="shared" si="69"/>
        <v>盈</v>
      </c>
      <c r="Y130" s="158" t="s">
        <v>39</v>
      </c>
    </row>
    <row r="131" spans="1:25">
      <c r="A131" s="153">
        <f t="shared" si="66"/>
        <v>129</v>
      </c>
      <c r="B131" s="38"/>
      <c r="D131" s="40"/>
      <c r="E131" s="39"/>
      <c r="F131" s="39"/>
      <c r="G131" s="40"/>
      <c r="H131" s="152">
        <f t="shared" si="70"/>
        <v>0</v>
      </c>
      <c r="I131" s="42" t="str">
        <f t="shared" si="71"/>
        <v>盈</v>
      </c>
      <c r="J131" s="158" t="s">
        <v>39</v>
      </c>
      <c r="P131" s="231">
        <f t="shared" si="72"/>
        <v>129</v>
      </c>
      <c r="Q131" s="38"/>
      <c r="R131" s="50"/>
      <c r="S131" s="40"/>
      <c r="T131" s="82"/>
      <c r="U131" s="50"/>
      <c r="V131" s="40"/>
      <c r="W131" s="50">
        <f t="shared" si="68"/>
        <v>0</v>
      </c>
      <c r="X131" s="239" t="str">
        <f t="shared" si="69"/>
        <v>盈</v>
      </c>
      <c r="Y131" s="158" t="s">
        <v>39</v>
      </c>
    </row>
    <row r="132" spans="1:25">
      <c r="A132" s="153">
        <f t="shared" si="66"/>
        <v>130</v>
      </c>
      <c r="B132" s="38"/>
      <c r="D132" s="40"/>
      <c r="E132" s="39"/>
      <c r="F132" s="39"/>
      <c r="G132" s="40"/>
      <c r="H132" s="152">
        <f t="shared" si="70"/>
        <v>0</v>
      </c>
      <c r="I132" s="42" t="str">
        <f t="shared" si="71"/>
        <v>盈</v>
      </c>
      <c r="J132" s="158" t="s">
        <v>39</v>
      </c>
      <c r="P132" s="231">
        <f t="shared" si="72"/>
        <v>130</v>
      </c>
      <c r="Q132" s="38"/>
      <c r="R132" s="50"/>
      <c r="S132" s="40"/>
      <c r="T132" s="82"/>
      <c r="U132" s="50"/>
      <c r="V132" s="40"/>
      <c r="W132" s="50">
        <f t="shared" si="68"/>
        <v>0</v>
      </c>
      <c r="X132" s="239" t="str">
        <f t="shared" si="69"/>
        <v>盈</v>
      </c>
      <c r="Y132" s="158" t="s">
        <v>39</v>
      </c>
    </row>
    <row r="133" spans="1:25">
      <c r="A133" s="153">
        <f t="shared" ref="A133:A196" si="73">ROW()-2</f>
        <v>131</v>
      </c>
      <c r="B133" s="38"/>
      <c r="C133" s="39"/>
      <c r="D133" s="40"/>
      <c r="E133" s="39"/>
      <c r="F133" s="39"/>
      <c r="G133" s="40"/>
      <c r="H133" s="152">
        <f t="shared" si="70"/>
        <v>0</v>
      </c>
      <c r="I133" s="42" t="str">
        <f t="shared" si="71"/>
        <v>盈</v>
      </c>
      <c r="J133" s="158" t="s">
        <v>39</v>
      </c>
      <c r="P133" s="231">
        <f t="shared" ref="P133:P196" si="74">ROW()-2</f>
        <v>131</v>
      </c>
      <c r="Q133" s="38"/>
      <c r="R133" s="50"/>
      <c r="S133" s="40"/>
      <c r="T133" s="82"/>
      <c r="U133" s="50"/>
      <c r="V133" s="40"/>
      <c r="W133" s="50">
        <f t="shared" si="68"/>
        <v>0</v>
      </c>
      <c r="X133" s="239" t="str">
        <f t="shared" si="69"/>
        <v>盈</v>
      </c>
      <c r="Y133" s="158" t="s">
        <v>39</v>
      </c>
    </row>
    <row r="134" spans="1:25">
      <c r="A134" s="153">
        <f t="shared" si="73"/>
        <v>132</v>
      </c>
      <c r="B134" s="38"/>
      <c r="C134" s="39"/>
      <c r="D134" s="40"/>
      <c r="E134" s="39"/>
      <c r="F134" s="39"/>
      <c r="G134" s="40"/>
      <c r="H134" s="152">
        <f t="shared" si="70"/>
        <v>0</v>
      </c>
      <c r="I134" s="42" t="str">
        <f t="shared" si="71"/>
        <v>盈</v>
      </c>
      <c r="J134" s="158" t="s">
        <v>39</v>
      </c>
      <c r="P134" s="231">
        <f t="shared" si="74"/>
        <v>132</v>
      </c>
      <c r="Q134" s="38"/>
      <c r="R134" s="50"/>
      <c r="S134" s="40"/>
      <c r="T134" s="82"/>
      <c r="U134" s="50"/>
      <c r="V134" s="40"/>
      <c r="W134" s="50">
        <f t="shared" ref="W134:W197" si="75">IF(Q134="卖",R134-U134,U134-R134)*Y134</f>
        <v>0</v>
      </c>
      <c r="X134" s="239" t="str">
        <f t="shared" ref="X134:X197" si="76">IF(W134&gt;=0,"盈","亏")</f>
        <v>盈</v>
      </c>
      <c r="Y134" s="158" t="s">
        <v>39</v>
      </c>
    </row>
    <row r="135" spans="1:25">
      <c r="A135" s="153">
        <f t="shared" si="73"/>
        <v>133</v>
      </c>
      <c r="B135" s="38"/>
      <c r="D135" s="40"/>
      <c r="E135" s="39"/>
      <c r="F135" s="39"/>
      <c r="G135" s="40"/>
      <c r="H135" s="152">
        <f t="shared" ref="H135:H198" si="77">IF(B135="卖",C135-F135,F135-C135)*J135</f>
        <v>0</v>
      </c>
      <c r="I135" s="42" t="str">
        <f t="shared" ref="I135:I198" si="78">IF(H135&gt;=0,"盈","亏")</f>
        <v>盈</v>
      </c>
      <c r="J135" s="158" t="s">
        <v>39</v>
      </c>
      <c r="P135" s="231">
        <f t="shared" si="74"/>
        <v>133</v>
      </c>
      <c r="Q135" s="38"/>
      <c r="R135" s="50"/>
      <c r="S135" s="40"/>
      <c r="T135" s="82"/>
      <c r="U135" s="50"/>
      <c r="V135" s="40"/>
      <c r="W135" s="50">
        <f t="shared" si="75"/>
        <v>0</v>
      </c>
      <c r="X135" s="239" t="str">
        <f t="shared" si="76"/>
        <v>盈</v>
      </c>
      <c r="Y135" s="158" t="s">
        <v>39</v>
      </c>
    </row>
    <row r="136" spans="1:25">
      <c r="A136" s="153">
        <f t="shared" si="73"/>
        <v>134</v>
      </c>
      <c r="B136" s="38"/>
      <c r="D136" s="40"/>
      <c r="E136" s="39"/>
      <c r="F136" s="39"/>
      <c r="G136" s="40"/>
      <c r="H136" s="152">
        <f t="shared" si="77"/>
        <v>0</v>
      </c>
      <c r="I136" s="42" t="str">
        <f t="shared" si="78"/>
        <v>盈</v>
      </c>
      <c r="J136" s="158" t="s">
        <v>39</v>
      </c>
      <c r="P136" s="231">
        <f t="shared" si="74"/>
        <v>134</v>
      </c>
      <c r="Q136" s="38"/>
      <c r="R136" s="50"/>
      <c r="S136" s="40"/>
      <c r="T136" s="82"/>
      <c r="U136" s="50"/>
      <c r="V136" s="40"/>
      <c r="W136" s="50">
        <f t="shared" si="75"/>
        <v>0</v>
      </c>
      <c r="X136" s="239" t="str">
        <f t="shared" si="76"/>
        <v>盈</v>
      </c>
      <c r="Y136" s="158" t="s">
        <v>39</v>
      </c>
    </row>
    <row r="137" spans="1:25">
      <c r="A137" s="153">
        <f t="shared" si="73"/>
        <v>135</v>
      </c>
      <c r="B137" s="38"/>
      <c r="C137" s="39"/>
      <c r="D137" s="40"/>
      <c r="E137" s="39"/>
      <c r="F137" s="39"/>
      <c r="G137" s="40"/>
      <c r="H137" s="152">
        <f t="shared" si="77"/>
        <v>0</v>
      </c>
      <c r="I137" s="42" t="str">
        <f t="shared" si="78"/>
        <v>盈</v>
      </c>
      <c r="J137" s="158" t="s">
        <v>39</v>
      </c>
      <c r="P137" s="231">
        <f t="shared" si="74"/>
        <v>135</v>
      </c>
      <c r="Q137" s="38"/>
      <c r="R137" s="50"/>
      <c r="S137" s="40"/>
      <c r="T137" s="82"/>
      <c r="U137" s="50"/>
      <c r="V137" s="40"/>
      <c r="W137" s="50">
        <f t="shared" si="75"/>
        <v>0</v>
      </c>
      <c r="X137" s="239" t="str">
        <f t="shared" si="76"/>
        <v>盈</v>
      </c>
      <c r="Y137" s="158" t="s">
        <v>39</v>
      </c>
    </row>
    <row r="138" spans="1:25">
      <c r="A138" s="153">
        <f t="shared" si="73"/>
        <v>136</v>
      </c>
      <c r="B138" s="38"/>
      <c r="C138" s="39"/>
      <c r="D138" s="40"/>
      <c r="E138" s="39"/>
      <c r="F138" s="39"/>
      <c r="G138" s="40"/>
      <c r="H138" s="152">
        <f t="shared" si="77"/>
        <v>0</v>
      </c>
      <c r="I138" s="42" t="str">
        <f t="shared" si="78"/>
        <v>盈</v>
      </c>
      <c r="J138" s="158" t="s">
        <v>39</v>
      </c>
      <c r="P138" s="231">
        <f t="shared" si="74"/>
        <v>136</v>
      </c>
      <c r="Q138" s="38"/>
      <c r="R138" s="50"/>
      <c r="S138" s="40"/>
      <c r="T138" s="82"/>
      <c r="U138" s="50"/>
      <c r="V138" s="40"/>
      <c r="W138" s="50">
        <f t="shared" si="75"/>
        <v>0</v>
      </c>
      <c r="X138" s="239" t="str">
        <f t="shared" si="76"/>
        <v>盈</v>
      </c>
      <c r="Y138" s="158" t="s">
        <v>39</v>
      </c>
    </row>
    <row r="139" spans="1:25">
      <c r="A139" s="153">
        <f t="shared" si="73"/>
        <v>137</v>
      </c>
      <c r="B139" s="38"/>
      <c r="D139" s="40"/>
      <c r="E139" s="39"/>
      <c r="F139" s="39"/>
      <c r="G139" s="40"/>
      <c r="H139" s="152">
        <f t="shared" si="77"/>
        <v>0</v>
      </c>
      <c r="I139" s="42" t="str">
        <f t="shared" si="78"/>
        <v>盈</v>
      </c>
      <c r="J139" s="158" t="s">
        <v>39</v>
      </c>
      <c r="P139" s="231">
        <f t="shared" si="74"/>
        <v>137</v>
      </c>
      <c r="Q139" s="38"/>
      <c r="R139" s="50"/>
      <c r="S139" s="40"/>
      <c r="T139" s="82"/>
      <c r="U139" s="50"/>
      <c r="V139" s="40"/>
      <c r="W139" s="50">
        <f t="shared" si="75"/>
        <v>0</v>
      </c>
      <c r="X139" s="239" t="str">
        <f t="shared" si="76"/>
        <v>盈</v>
      </c>
      <c r="Y139" s="158" t="s">
        <v>39</v>
      </c>
    </row>
    <row r="140" spans="1:25">
      <c r="A140" s="153">
        <f t="shared" si="73"/>
        <v>138</v>
      </c>
      <c r="B140" s="38"/>
      <c r="D140" s="40"/>
      <c r="E140" s="39"/>
      <c r="F140" s="39"/>
      <c r="G140" s="40"/>
      <c r="H140" s="152">
        <f t="shared" si="77"/>
        <v>0</v>
      </c>
      <c r="I140" s="42" t="str">
        <f t="shared" si="78"/>
        <v>盈</v>
      </c>
      <c r="J140" s="158" t="s">
        <v>39</v>
      </c>
      <c r="P140" s="231">
        <f t="shared" si="74"/>
        <v>138</v>
      </c>
      <c r="Q140" s="38"/>
      <c r="R140" s="50"/>
      <c r="S140" s="40"/>
      <c r="T140" s="82"/>
      <c r="U140" s="50"/>
      <c r="V140" s="40"/>
      <c r="W140" s="50">
        <f t="shared" si="75"/>
        <v>0</v>
      </c>
      <c r="X140" s="239" t="str">
        <f t="shared" si="76"/>
        <v>盈</v>
      </c>
      <c r="Y140" s="158" t="s">
        <v>39</v>
      </c>
    </row>
    <row r="141" spans="1:25">
      <c r="A141" s="153">
        <f t="shared" si="73"/>
        <v>139</v>
      </c>
      <c r="B141" s="38"/>
      <c r="C141" s="39"/>
      <c r="D141" s="40"/>
      <c r="E141" s="39"/>
      <c r="F141" s="39"/>
      <c r="G141" s="40"/>
      <c r="H141" s="152">
        <f t="shared" si="77"/>
        <v>0</v>
      </c>
      <c r="I141" s="42" t="str">
        <f t="shared" si="78"/>
        <v>盈</v>
      </c>
      <c r="J141" s="158" t="s">
        <v>39</v>
      </c>
      <c r="P141" s="231">
        <f t="shared" si="74"/>
        <v>139</v>
      </c>
      <c r="Q141" s="38"/>
      <c r="R141" s="50"/>
      <c r="S141" s="40"/>
      <c r="T141" s="82"/>
      <c r="U141" s="50"/>
      <c r="V141" s="40"/>
      <c r="W141" s="50">
        <f t="shared" si="75"/>
        <v>0</v>
      </c>
      <c r="X141" s="239" t="str">
        <f t="shared" si="76"/>
        <v>盈</v>
      </c>
      <c r="Y141" s="158" t="s">
        <v>39</v>
      </c>
    </row>
    <row r="142" spans="1:25">
      <c r="A142" s="153">
        <f t="shared" si="73"/>
        <v>140</v>
      </c>
      <c r="B142" s="38"/>
      <c r="C142" s="39"/>
      <c r="D142" s="40"/>
      <c r="E142" s="39"/>
      <c r="F142" s="39"/>
      <c r="G142" s="40"/>
      <c r="H142" s="152">
        <f t="shared" si="77"/>
        <v>0</v>
      </c>
      <c r="I142" s="42" t="str">
        <f t="shared" si="78"/>
        <v>盈</v>
      </c>
      <c r="J142" s="158" t="s">
        <v>39</v>
      </c>
      <c r="P142" s="231">
        <f t="shared" si="74"/>
        <v>140</v>
      </c>
      <c r="Q142" s="38"/>
      <c r="R142" s="50"/>
      <c r="S142" s="40"/>
      <c r="T142" s="82"/>
      <c r="U142" s="50"/>
      <c r="V142" s="40"/>
      <c r="W142" s="50">
        <f t="shared" si="75"/>
        <v>0</v>
      </c>
      <c r="X142" s="239" t="str">
        <f t="shared" si="76"/>
        <v>盈</v>
      </c>
      <c r="Y142" s="158" t="s">
        <v>39</v>
      </c>
    </row>
    <row r="143" spans="1:25">
      <c r="A143" s="153">
        <f t="shared" si="73"/>
        <v>141</v>
      </c>
      <c r="B143" s="38"/>
      <c r="D143" s="40"/>
      <c r="E143" s="39"/>
      <c r="F143" s="39"/>
      <c r="G143" s="40"/>
      <c r="H143" s="152">
        <f t="shared" si="77"/>
        <v>0</v>
      </c>
      <c r="I143" s="42" t="str">
        <f t="shared" si="78"/>
        <v>盈</v>
      </c>
      <c r="J143" s="158" t="s">
        <v>39</v>
      </c>
      <c r="P143" s="231">
        <f t="shared" si="74"/>
        <v>141</v>
      </c>
      <c r="Q143" s="38"/>
      <c r="R143" s="50"/>
      <c r="S143" s="40"/>
      <c r="T143" s="82"/>
      <c r="U143" s="50"/>
      <c r="V143" s="40"/>
      <c r="W143" s="50">
        <f t="shared" si="75"/>
        <v>0</v>
      </c>
      <c r="X143" s="239" t="str">
        <f t="shared" si="76"/>
        <v>盈</v>
      </c>
      <c r="Y143" s="158" t="s">
        <v>39</v>
      </c>
    </row>
    <row r="144" spans="1:25">
      <c r="A144" s="153">
        <f t="shared" si="73"/>
        <v>142</v>
      </c>
      <c r="B144" s="38"/>
      <c r="D144" s="40"/>
      <c r="E144" s="39"/>
      <c r="F144" s="39"/>
      <c r="G144" s="40"/>
      <c r="H144" s="152">
        <f t="shared" si="77"/>
        <v>0</v>
      </c>
      <c r="I144" s="42" t="str">
        <f t="shared" si="78"/>
        <v>盈</v>
      </c>
      <c r="J144" s="158" t="s">
        <v>39</v>
      </c>
      <c r="P144" s="231">
        <f t="shared" si="74"/>
        <v>142</v>
      </c>
      <c r="Q144" s="38"/>
      <c r="R144" s="50"/>
      <c r="S144" s="40"/>
      <c r="T144" s="82"/>
      <c r="U144" s="50"/>
      <c r="V144" s="40"/>
      <c r="W144" s="50">
        <f t="shared" si="75"/>
        <v>0</v>
      </c>
      <c r="X144" s="239" t="str">
        <f t="shared" si="76"/>
        <v>盈</v>
      </c>
      <c r="Y144" s="158" t="s">
        <v>39</v>
      </c>
    </row>
    <row r="145" spans="1:25">
      <c r="A145" s="153">
        <f t="shared" si="73"/>
        <v>143</v>
      </c>
      <c r="B145" s="38"/>
      <c r="C145" s="39"/>
      <c r="D145" s="40"/>
      <c r="E145" s="39"/>
      <c r="F145" s="39"/>
      <c r="G145" s="40"/>
      <c r="H145" s="152">
        <f t="shared" si="77"/>
        <v>0</v>
      </c>
      <c r="I145" s="42" t="str">
        <f t="shared" si="78"/>
        <v>盈</v>
      </c>
      <c r="J145" s="158" t="s">
        <v>39</v>
      </c>
      <c r="P145" s="231">
        <f t="shared" si="74"/>
        <v>143</v>
      </c>
      <c r="Q145" s="38"/>
      <c r="R145" s="50"/>
      <c r="S145" s="40"/>
      <c r="T145" s="82"/>
      <c r="U145" s="50"/>
      <c r="V145" s="40"/>
      <c r="W145" s="50">
        <f t="shared" si="75"/>
        <v>0</v>
      </c>
      <c r="X145" s="239" t="str">
        <f t="shared" si="76"/>
        <v>盈</v>
      </c>
      <c r="Y145" s="158" t="s">
        <v>39</v>
      </c>
    </row>
    <row r="146" spans="1:25">
      <c r="A146" s="153">
        <f t="shared" si="73"/>
        <v>144</v>
      </c>
      <c r="B146" s="38"/>
      <c r="C146" s="39"/>
      <c r="D146" s="40"/>
      <c r="E146" s="39"/>
      <c r="F146" s="39"/>
      <c r="G146" s="40"/>
      <c r="H146" s="152">
        <f t="shared" si="77"/>
        <v>0</v>
      </c>
      <c r="I146" s="42" t="str">
        <f t="shared" si="78"/>
        <v>盈</v>
      </c>
      <c r="J146" s="158" t="s">
        <v>39</v>
      </c>
      <c r="P146" s="231">
        <f t="shared" si="74"/>
        <v>144</v>
      </c>
      <c r="Q146" s="38"/>
      <c r="R146" s="50"/>
      <c r="S146" s="40"/>
      <c r="T146" s="82"/>
      <c r="U146" s="50"/>
      <c r="V146" s="40"/>
      <c r="W146" s="50">
        <f t="shared" si="75"/>
        <v>0</v>
      </c>
      <c r="X146" s="239" t="str">
        <f t="shared" si="76"/>
        <v>盈</v>
      </c>
      <c r="Y146" s="158" t="s">
        <v>39</v>
      </c>
    </row>
    <row r="147" spans="1:25">
      <c r="A147" s="153">
        <f t="shared" si="73"/>
        <v>145</v>
      </c>
      <c r="B147" s="38"/>
      <c r="D147" s="40"/>
      <c r="E147" s="39"/>
      <c r="F147" s="39"/>
      <c r="G147" s="40"/>
      <c r="H147" s="152">
        <f t="shared" si="77"/>
        <v>0</v>
      </c>
      <c r="I147" s="42" t="str">
        <f t="shared" si="78"/>
        <v>盈</v>
      </c>
      <c r="J147" s="158" t="s">
        <v>39</v>
      </c>
      <c r="P147" s="231">
        <f t="shared" si="74"/>
        <v>145</v>
      </c>
      <c r="Q147" s="38"/>
      <c r="R147" s="50"/>
      <c r="S147" s="40"/>
      <c r="T147" s="82"/>
      <c r="U147" s="50"/>
      <c r="V147" s="40"/>
      <c r="W147" s="50">
        <f t="shared" si="75"/>
        <v>0</v>
      </c>
      <c r="X147" s="239" t="str">
        <f t="shared" si="76"/>
        <v>盈</v>
      </c>
      <c r="Y147" s="158" t="s">
        <v>39</v>
      </c>
    </row>
    <row r="148" spans="1:25">
      <c r="A148" s="153">
        <f t="shared" si="73"/>
        <v>146</v>
      </c>
      <c r="B148" s="38"/>
      <c r="D148" s="40"/>
      <c r="E148" s="39"/>
      <c r="F148" s="39"/>
      <c r="G148" s="40"/>
      <c r="H148" s="152">
        <f t="shared" si="77"/>
        <v>0</v>
      </c>
      <c r="I148" s="42" t="str">
        <f t="shared" si="78"/>
        <v>盈</v>
      </c>
      <c r="J148" s="158" t="s">
        <v>39</v>
      </c>
      <c r="P148" s="231">
        <f t="shared" si="74"/>
        <v>146</v>
      </c>
      <c r="Q148" s="38"/>
      <c r="R148" s="50"/>
      <c r="S148" s="40"/>
      <c r="T148" s="82"/>
      <c r="U148" s="50"/>
      <c r="V148" s="40"/>
      <c r="W148" s="50">
        <f t="shared" si="75"/>
        <v>0</v>
      </c>
      <c r="X148" s="239" t="str">
        <f t="shared" si="76"/>
        <v>盈</v>
      </c>
      <c r="Y148" s="158" t="s">
        <v>39</v>
      </c>
    </row>
    <row r="149" spans="1:25">
      <c r="A149" s="153">
        <f t="shared" si="73"/>
        <v>147</v>
      </c>
      <c r="B149" s="38"/>
      <c r="C149" s="39"/>
      <c r="D149" s="40"/>
      <c r="E149" s="39"/>
      <c r="F149" s="39"/>
      <c r="G149" s="40"/>
      <c r="H149" s="152">
        <f t="shared" si="77"/>
        <v>0</v>
      </c>
      <c r="I149" s="42" t="str">
        <f t="shared" si="78"/>
        <v>盈</v>
      </c>
      <c r="J149" s="158" t="s">
        <v>39</v>
      </c>
      <c r="P149" s="231">
        <f t="shared" si="74"/>
        <v>147</v>
      </c>
      <c r="Q149" s="38"/>
      <c r="R149" s="50"/>
      <c r="S149" s="40"/>
      <c r="T149" s="82"/>
      <c r="U149" s="50"/>
      <c r="V149" s="40"/>
      <c r="W149" s="50">
        <f t="shared" si="75"/>
        <v>0</v>
      </c>
      <c r="X149" s="239" t="str">
        <f t="shared" si="76"/>
        <v>盈</v>
      </c>
      <c r="Y149" s="158" t="s">
        <v>39</v>
      </c>
    </row>
    <row r="150" spans="1:25">
      <c r="A150" s="153">
        <f t="shared" si="73"/>
        <v>148</v>
      </c>
      <c r="B150" s="38"/>
      <c r="C150" s="39"/>
      <c r="D150" s="40"/>
      <c r="E150" s="39"/>
      <c r="F150" s="39"/>
      <c r="G150" s="40"/>
      <c r="H150" s="152">
        <f t="shared" si="77"/>
        <v>0</v>
      </c>
      <c r="I150" s="42" t="str">
        <f t="shared" si="78"/>
        <v>盈</v>
      </c>
      <c r="J150" s="158" t="s">
        <v>39</v>
      </c>
      <c r="P150" s="231">
        <f t="shared" si="74"/>
        <v>148</v>
      </c>
      <c r="Q150" s="38"/>
      <c r="R150" s="50"/>
      <c r="S150" s="40"/>
      <c r="T150" s="82"/>
      <c r="U150" s="50"/>
      <c r="V150" s="40"/>
      <c r="W150" s="50">
        <f t="shared" si="75"/>
        <v>0</v>
      </c>
      <c r="X150" s="239" t="str">
        <f t="shared" si="76"/>
        <v>盈</v>
      </c>
      <c r="Y150" s="158" t="s">
        <v>39</v>
      </c>
    </row>
    <row r="151" spans="1:25">
      <c r="A151" s="153">
        <f t="shared" si="73"/>
        <v>149</v>
      </c>
      <c r="B151" s="38"/>
      <c r="D151" s="40"/>
      <c r="E151" s="39"/>
      <c r="F151" s="39"/>
      <c r="G151" s="40"/>
      <c r="H151" s="152">
        <f t="shared" si="77"/>
        <v>0</v>
      </c>
      <c r="I151" s="42" t="str">
        <f t="shared" si="78"/>
        <v>盈</v>
      </c>
      <c r="J151" s="158" t="s">
        <v>39</v>
      </c>
      <c r="P151" s="231">
        <f t="shared" si="74"/>
        <v>149</v>
      </c>
      <c r="Q151" s="38"/>
      <c r="R151" s="50"/>
      <c r="S151" s="40"/>
      <c r="T151" s="82"/>
      <c r="U151" s="50"/>
      <c r="V151" s="40"/>
      <c r="W151" s="50">
        <f t="shared" si="75"/>
        <v>0</v>
      </c>
      <c r="X151" s="239" t="str">
        <f t="shared" si="76"/>
        <v>盈</v>
      </c>
      <c r="Y151" s="158" t="s">
        <v>39</v>
      </c>
    </row>
    <row r="152" spans="1:25">
      <c r="A152" s="153">
        <f t="shared" si="73"/>
        <v>150</v>
      </c>
      <c r="B152" s="38"/>
      <c r="D152" s="40"/>
      <c r="E152" s="39"/>
      <c r="F152" s="39"/>
      <c r="G152" s="40"/>
      <c r="H152" s="152">
        <f t="shared" si="77"/>
        <v>0</v>
      </c>
      <c r="I152" s="42" t="str">
        <f t="shared" si="78"/>
        <v>盈</v>
      </c>
      <c r="J152" s="158" t="s">
        <v>39</v>
      </c>
      <c r="P152" s="231">
        <f t="shared" si="74"/>
        <v>150</v>
      </c>
      <c r="Q152" s="38"/>
      <c r="R152" s="50"/>
      <c r="S152" s="40"/>
      <c r="T152" s="82"/>
      <c r="U152" s="50"/>
      <c r="V152" s="40"/>
      <c r="W152" s="50">
        <f t="shared" si="75"/>
        <v>0</v>
      </c>
      <c r="X152" s="239" t="str">
        <f t="shared" si="76"/>
        <v>盈</v>
      </c>
      <c r="Y152" s="158" t="s">
        <v>39</v>
      </c>
    </row>
    <row r="153" spans="1:25">
      <c r="A153" s="153">
        <f t="shared" si="73"/>
        <v>151</v>
      </c>
      <c r="B153" s="38"/>
      <c r="C153" s="39"/>
      <c r="D153" s="40"/>
      <c r="E153" s="39"/>
      <c r="F153" s="39"/>
      <c r="G153" s="40"/>
      <c r="H153" s="152">
        <f t="shared" si="77"/>
        <v>0</v>
      </c>
      <c r="I153" s="42" t="str">
        <f t="shared" si="78"/>
        <v>盈</v>
      </c>
      <c r="J153" s="158" t="s">
        <v>39</v>
      </c>
      <c r="P153" s="231">
        <f t="shared" si="74"/>
        <v>151</v>
      </c>
      <c r="Q153" s="38"/>
      <c r="R153" s="50"/>
      <c r="S153" s="40"/>
      <c r="T153" s="82"/>
      <c r="U153" s="50"/>
      <c r="V153" s="40"/>
      <c r="W153" s="50">
        <f t="shared" si="75"/>
        <v>0</v>
      </c>
      <c r="X153" s="239" t="str">
        <f t="shared" si="76"/>
        <v>盈</v>
      </c>
      <c r="Y153" s="158" t="s">
        <v>39</v>
      </c>
    </row>
    <row r="154" spans="1:25">
      <c r="A154" s="153">
        <f t="shared" si="73"/>
        <v>152</v>
      </c>
      <c r="B154" s="38"/>
      <c r="C154" s="39"/>
      <c r="D154" s="40"/>
      <c r="E154" s="39"/>
      <c r="F154" s="39"/>
      <c r="G154" s="40"/>
      <c r="H154" s="152">
        <f t="shared" si="77"/>
        <v>0</v>
      </c>
      <c r="I154" s="42" t="str">
        <f t="shared" si="78"/>
        <v>盈</v>
      </c>
      <c r="J154" s="158" t="s">
        <v>39</v>
      </c>
      <c r="P154" s="231">
        <f t="shared" si="74"/>
        <v>152</v>
      </c>
      <c r="Q154" s="38"/>
      <c r="R154" s="50"/>
      <c r="S154" s="40"/>
      <c r="T154" s="82"/>
      <c r="U154" s="50"/>
      <c r="V154" s="40"/>
      <c r="W154" s="50">
        <f t="shared" si="75"/>
        <v>0</v>
      </c>
      <c r="X154" s="239" t="str">
        <f t="shared" si="76"/>
        <v>盈</v>
      </c>
      <c r="Y154" s="158" t="s">
        <v>39</v>
      </c>
    </row>
    <row r="155" spans="1:25">
      <c r="A155" s="153">
        <f t="shared" si="73"/>
        <v>153</v>
      </c>
      <c r="B155" s="38"/>
      <c r="D155" s="40"/>
      <c r="E155" s="39"/>
      <c r="F155" s="39"/>
      <c r="G155" s="40"/>
      <c r="H155" s="152">
        <f t="shared" si="77"/>
        <v>0</v>
      </c>
      <c r="I155" s="42" t="str">
        <f t="shared" si="78"/>
        <v>盈</v>
      </c>
      <c r="J155" s="158" t="s">
        <v>39</v>
      </c>
      <c r="P155" s="231">
        <f t="shared" si="74"/>
        <v>153</v>
      </c>
      <c r="Q155" s="38"/>
      <c r="R155" s="50"/>
      <c r="S155" s="40"/>
      <c r="T155" s="82"/>
      <c r="U155" s="50"/>
      <c r="V155" s="40"/>
      <c r="W155" s="50">
        <f t="shared" si="75"/>
        <v>0</v>
      </c>
      <c r="X155" s="239" t="str">
        <f t="shared" si="76"/>
        <v>盈</v>
      </c>
      <c r="Y155" s="158" t="s">
        <v>39</v>
      </c>
    </row>
    <row r="156" spans="1:25">
      <c r="A156" s="153">
        <f t="shared" si="73"/>
        <v>154</v>
      </c>
      <c r="B156" s="38"/>
      <c r="D156" s="40"/>
      <c r="E156" s="39"/>
      <c r="F156" s="39"/>
      <c r="G156" s="40"/>
      <c r="H156" s="152">
        <f t="shared" si="77"/>
        <v>0</v>
      </c>
      <c r="I156" s="42" t="str">
        <f t="shared" si="78"/>
        <v>盈</v>
      </c>
      <c r="J156" s="158" t="s">
        <v>39</v>
      </c>
      <c r="P156" s="231">
        <f t="shared" si="74"/>
        <v>154</v>
      </c>
      <c r="Q156" s="38"/>
      <c r="R156" s="50"/>
      <c r="S156" s="40"/>
      <c r="T156" s="82"/>
      <c r="U156" s="50"/>
      <c r="V156" s="40"/>
      <c r="W156" s="50">
        <f t="shared" si="75"/>
        <v>0</v>
      </c>
      <c r="X156" s="239" t="str">
        <f t="shared" si="76"/>
        <v>盈</v>
      </c>
      <c r="Y156" s="158" t="s">
        <v>39</v>
      </c>
    </row>
    <row r="157" spans="1:25">
      <c r="A157" s="153">
        <f t="shared" si="73"/>
        <v>155</v>
      </c>
      <c r="B157" s="38"/>
      <c r="C157" s="39"/>
      <c r="D157" s="40"/>
      <c r="E157" s="39"/>
      <c r="F157" s="39"/>
      <c r="G157" s="40"/>
      <c r="H157" s="152">
        <f t="shared" si="77"/>
        <v>0</v>
      </c>
      <c r="I157" s="42" t="str">
        <f t="shared" si="78"/>
        <v>盈</v>
      </c>
      <c r="J157" s="158" t="s">
        <v>39</v>
      </c>
      <c r="P157" s="231">
        <f t="shared" si="74"/>
        <v>155</v>
      </c>
      <c r="Q157" s="38"/>
      <c r="R157" s="50"/>
      <c r="S157" s="40"/>
      <c r="T157" s="82"/>
      <c r="U157" s="50"/>
      <c r="V157" s="40"/>
      <c r="W157" s="50">
        <f t="shared" si="75"/>
        <v>0</v>
      </c>
      <c r="X157" s="239" t="str">
        <f t="shared" si="76"/>
        <v>盈</v>
      </c>
      <c r="Y157" s="158" t="s">
        <v>39</v>
      </c>
    </row>
    <row r="158" spans="1:25">
      <c r="A158" s="153">
        <f t="shared" si="73"/>
        <v>156</v>
      </c>
      <c r="B158" s="38"/>
      <c r="C158" s="39"/>
      <c r="D158" s="40"/>
      <c r="E158" s="39"/>
      <c r="F158" s="39"/>
      <c r="G158" s="40"/>
      <c r="H158" s="152">
        <f t="shared" si="77"/>
        <v>0</v>
      </c>
      <c r="I158" s="42" t="str">
        <f t="shared" si="78"/>
        <v>盈</v>
      </c>
      <c r="J158" s="158" t="s">
        <v>39</v>
      </c>
      <c r="P158" s="231">
        <f t="shared" si="74"/>
        <v>156</v>
      </c>
      <c r="Q158" s="38"/>
      <c r="R158" s="50"/>
      <c r="S158" s="40"/>
      <c r="T158" s="82"/>
      <c r="U158" s="50"/>
      <c r="V158" s="40"/>
      <c r="W158" s="50">
        <f t="shared" si="75"/>
        <v>0</v>
      </c>
      <c r="X158" s="239" t="str">
        <f t="shared" si="76"/>
        <v>盈</v>
      </c>
      <c r="Y158" s="158" t="s">
        <v>39</v>
      </c>
    </row>
    <row r="159" spans="1:25">
      <c r="A159" s="153">
        <f t="shared" si="73"/>
        <v>157</v>
      </c>
      <c r="B159" s="38"/>
      <c r="D159" s="40"/>
      <c r="E159" s="39"/>
      <c r="F159" s="39"/>
      <c r="G159" s="40"/>
      <c r="H159" s="152">
        <f t="shared" si="77"/>
        <v>0</v>
      </c>
      <c r="I159" s="42" t="str">
        <f t="shared" si="78"/>
        <v>盈</v>
      </c>
      <c r="J159" s="158" t="s">
        <v>39</v>
      </c>
      <c r="P159" s="231">
        <f t="shared" si="74"/>
        <v>157</v>
      </c>
      <c r="Q159" s="38"/>
      <c r="R159" s="50"/>
      <c r="S159" s="40"/>
      <c r="T159" s="82"/>
      <c r="U159" s="50"/>
      <c r="V159" s="40"/>
      <c r="W159" s="50">
        <f t="shared" si="75"/>
        <v>0</v>
      </c>
      <c r="X159" s="239" t="str">
        <f t="shared" si="76"/>
        <v>盈</v>
      </c>
      <c r="Y159" s="158" t="s">
        <v>39</v>
      </c>
    </row>
    <row r="160" spans="1:25">
      <c r="A160" s="153">
        <f t="shared" si="73"/>
        <v>158</v>
      </c>
      <c r="B160" s="38"/>
      <c r="D160" s="40"/>
      <c r="E160" s="39"/>
      <c r="F160" s="39"/>
      <c r="G160" s="40"/>
      <c r="H160" s="152">
        <f t="shared" si="77"/>
        <v>0</v>
      </c>
      <c r="I160" s="42" t="str">
        <f t="shared" si="78"/>
        <v>盈</v>
      </c>
      <c r="J160" s="158" t="s">
        <v>39</v>
      </c>
      <c r="P160" s="231">
        <f t="shared" si="74"/>
        <v>158</v>
      </c>
      <c r="Q160" s="38"/>
      <c r="R160" s="50"/>
      <c r="S160" s="40"/>
      <c r="T160" s="82"/>
      <c r="U160" s="50"/>
      <c r="V160" s="40"/>
      <c r="W160" s="50">
        <f t="shared" si="75"/>
        <v>0</v>
      </c>
      <c r="X160" s="239" t="str">
        <f t="shared" si="76"/>
        <v>盈</v>
      </c>
      <c r="Y160" s="158" t="s">
        <v>39</v>
      </c>
    </row>
    <row r="161" spans="1:25">
      <c r="A161" s="153">
        <f t="shared" si="73"/>
        <v>159</v>
      </c>
      <c r="B161" s="38"/>
      <c r="C161" s="39"/>
      <c r="D161" s="40"/>
      <c r="E161" s="39"/>
      <c r="F161" s="39"/>
      <c r="G161" s="40"/>
      <c r="H161" s="152">
        <f t="shared" si="77"/>
        <v>0</v>
      </c>
      <c r="I161" s="42" t="str">
        <f t="shared" si="78"/>
        <v>盈</v>
      </c>
      <c r="J161" s="158" t="s">
        <v>39</v>
      </c>
      <c r="P161" s="231">
        <f t="shared" si="74"/>
        <v>159</v>
      </c>
      <c r="Q161" s="38"/>
      <c r="R161" s="50"/>
      <c r="S161" s="40"/>
      <c r="T161" s="82"/>
      <c r="U161" s="50"/>
      <c r="V161" s="40"/>
      <c r="W161" s="50">
        <f t="shared" si="75"/>
        <v>0</v>
      </c>
      <c r="X161" s="239" t="str">
        <f t="shared" si="76"/>
        <v>盈</v>
      </c>
      <c r="Y161" s="158" t="s">
        <v>39</v>
      </c>
    </row>
    <row r="162" spans="1:25">
      <c r="A162" s="153">
        <f t="shared" si="73"/>
        <v>160</v>
      </c>
      <c r="B162" s="38"/>
      <c r="C162" s="39"/>
      <c r="D162" s="40"/>
      <c r="E162" s="39"/>
      <c r="F162" s="39"/>
      <c r="G162" s="40"/>
      <c r="H162" s="152">
        <f t="shared" si="77"/>
        <v>0</v>
      </c>
      <c r="I162" s="42" t="str">
        <f t="shared" si="78"/>
        <v>盈</v>
      </c>
      <c r="J162" s="158" t="s">
        <v>39</v>
      </c>
      <c r="P162" s="231">
        <f t="shared" si="74"/>
        <v>160</v>
      </c>
      <c r="Q162" s="38"/>
      <c r="R162" s="50"/>
      <c r="S162" s="40"/>
      <c r="T162" s="82"/>
      <c r="U162" s="50"/>
      <c r="V162" s="40"/>
      <c r="W162" s="50">
        <f t="shared" si="75"/>
        <v>0</v>
      </c>
      <c r="X162" s="239" t="str">
        <f t="shared" si="76"/>
        <v>盈</v>
      </c>
      <c r="Y162" s="158" t="s">
        <v>39</v>
      </c>
    </row>
    <row r="163" spans="1:25">
      <c r="A163" s="153">
        <f t="shared" si="73"/>
        <v>161</v>
      </c>
      <c r="B163" s="38"/>
      <c r="D163" s="40"/>
      <c r="E163" s="39"/>
      <c r="F163" s="39"/>
      <c r="G163" s="40"/>
      <c r="H163" s="152">
        <f t="shared" si="77"/>
        <v>0</v>
      </c>
      <c r="I163" s="42" t="str">
        <f t="shared" si="78"/>
        <v>盈</v>
      </c>
      <c r="J163" s="158" t="s">
        <v>39</v>
      </c>
      <c r="P163" s="231">
        <f t="shared" si="74"/>
        <v>161</v>
      </c>
      <c r="Q163" s="38"/>
      <c r="R163" s="50"/>
      <c r="S163" s="40"/>
      <c r="T163" s="82"/>
      <c r="U163" s="50"/>
      <c r="V163" s="40"/>
      <c r="W163" s="50">
        <f t="shared" si="75"/>
        <v>0</v>
      </c>
      <c r="X163" s="239" t="str">
        <f t="shared" si="76"/>
        <v>盈</v>
      </c>
      <c r="Y163" s="158" t="s">
        <v>39</v>
      </c>
    </row>
    <row r="164" spans="1:25">
      <c r="A164" s="153">
        <f t="shared" si="73"/>
        <v>162</v>
      </c>
      <c r="B164" s="38"/>
      <c r="D164" s="40"/>
      <c r="E164" s="39"/>
      <c r="F164" s="39"/>
      <c r="G164" s="40"/>
      <c r="H164" s="152">
        <f t="shared" si="77"/>
        <v>0</v>
      </c>
      <c r="I164" s="42" t="str">
        <f t="shared" si="78"/>
        <v>盈</v>
      </c>
      <c r="J164" s="158" t="s">
        <v>39</v>
      </c>
      <c r="P164" s="231">
        <f t="shared" si="74"/>
        <v>162</v>
      </c>
      <c r="Q164" s="38"/>
      <c r="R164" s="50"/>
      <c r="S164" s="40"/>
      <c r="T164" s="82"/>
      <c r="U164" s="50"/>
      <c r="V164" s="40"/>
      <c r="W164" s="50">
        <f t="shared" si="75"/>
        <v>0</v>
      </c>
      <c r="X164" s="239" t="str">
        <f t="shared" si="76"/>
        <v>盈</v>
      </c>
      <c r="Y164" s="158" t="s">
        <v>39</v>
      </c>
    </row>
    <row r="165" spans="1:25">
      <c r="A165" s="153">
        <f t="shared" si="73"/>
        <v>163</v>
      </c>
      <c r="B165" s="38"/>
      <c r="C165" s="39"/>
      <c r="D165" s="40"/>
      <c r="E165" s="39"/>
      <c r="F165" s="39"/>
      <c r="G165" s="40"/>
      <c r="H165" s="152">
        <f t="shared" si="77"/>
        <v>0</v>
      </c>
      <c r="I165" s="42" t="str">
        <f t="shared" si="78"/>
        <v>盈</v>
      </c>
      <c r="J165" s="158" t="s">
        <v>39</v>
      </c>
      <c r="P165" s="231">
        <f t="shared" si="74"/>
        <v>163</v>
      </c>
      <c r="Q165" s="38"/>
      <c r="R165" s="50"/>
      <c r="S165" s="40"/>
      <c r="T165" s="82"/>
      <c r="U165" s="50"/>
      <c r="V165" s="40"/>
      <c r="W165" s="50">
        <f t="shared" si="75"/>
        <v>0</v>
      </c>
      <c r="X165" s="239" t="str">
        <f t="shared" si="76"/>
        <v>盈</v>
      </c>
      <c r="Y165" s="158" t="s">
        <v>39</v>
      </c>
    </row>
    <row r="166" spans="1:25">
      <c r="A166" s="153">
        <f t="shared" si="73"/>
        <v>164</v>
      </c>
      <c r="B166" s="38"/>
      <c r="C166" s="39"/>
      <c r="D166" s="40"/>
      <c r="E166" s="39"/>
      <c r="F166" s="39"/>
      <c r="G166" s="40"/>
      <c r="H166" s="152">
        <f t="shared" si="77"/>
        <v>0</v>
      </c>
      <c r="I166" s="42" t="str">
        <f t="shared" si="78"/>
        <v>盈</v>
      </c>
      <c r="J166" s="158" t="s">
        <v>39</v>
      </c>
      <c r="P166" s="231">
        <f t="shared" si="74"/>
        <v>164</v>
      </c>
      <c r="Q166" s="38"/>
      <c r="R166" s="50"/>
      <c r="S166" s="40"/>
      <c r="T166" s="82"/>
      <c r="U166" s="50"/>
      <c r="V166" s="40"/>
      <c r="W166" s="50">
        <f t="shared" si="75"/>
        <v>0</v>
      </c>
      <c r="X166" s="239" t="str">
        <f t="shared" si="76"/>
        <v>盈</v>
      </c>
      <c r="Y166" s="158" t="s">
        <v>39</v>
      </c>
    </row>
    <row r="167" spans="1:25">
      <c r="A167" s="153">
        <f t="shared" si="73"/>
        <v>165</v>
      </c>
      <c r="B167" s="38"/>
      <c r="D167" s="40"/>
      <c r="E167" s="39"/>
      <c r="F167" s="39"/>
      <c r="G167" s="40"/>
      <c r="H167" s="152">
        <f t="shared" si="77"/>
        <v>0</v>
      </c>
      <c r="I167" s="42" t="str">
        <f t="shared" si="78"/>
        <v>盈</v>
      </c>
      <c r="J167" s="158" t="s">
        <v>39</v>
      </c>
      <c r="P167" s="231">
        <f t="shared" si="74"/>
        <v>165</v>
      </c>
      <c r="Q167" s="38"/>
      <c r="R167" s="50"/>
      <c r="S167" s="40"/>
      <c r="T167" s="82"/>
      <c r="U167" s="50"/>
      <c r="V167" s="40"/>
      <c r="W167" s="50">
        <f t="shared" si="75"/>
        <v>0</v>
      </c>
      <c r="X167" s="239" t="str">
        <f t="shared" si="76"/>
        <v>盈</v>
      </c>
      <c r="Y167" s="158" t="s">
        <v>39</v>
      </c>
    </row>
    <row r="168" spans="1:25">
      <c r="A168" s="153">
        <f t="shared" si="73"/>
        <v>166</v>
      </c>
      <c r="B168" s="38"/>
      <c r="D168" s="40"/>
      <c r="E168" s="39"/>
      <c r="F168" s="39"/>
      <c r="G168" s="40"/>
      <c r="H168" s="152">
        <f t="shared" si="77"/>
        <v>0</v>
      </c>
      <c r="I168" s="42" t="str">
        <f t="shared" si="78"/>
        <v>盈</v>
      </c>
      <c r="J168" s="158" t="s">
        <v>39</v>
      </c>
      <c r="P168" s="231">
        <f t="shared" si="74"/>
        <v>166</v>
      </c>
      <c r="Q168" s="38"/>
      <c r="R168" s="50"/>
      <c r="S168" s="40"/>
      <c r="T168" s="82"/>
      <c r="U168" s="50"/>
      <c r="V168" s="40"/>
      <c r="W168" s="50">
        <f t="shared" si="75"/>
        <v>0</v>
      </c>
      <c r="X168" s="239" t="str">
        <f t="shared" si="76"/>
        <v>盈</v>
      </c>
      <c r="Y168" s="158" t="s">
        <v>39</v>
      </c>
    </row>
    <row r="169" spans="1:25">
      <c r="A169" s="153">
        <f t="shared" si="73"/>
        <v>167</v>
      </c>
      <c r="B169" s="38"/>
      <c r="C169" s="39"/>
      <c r="D169" s="40"/>
      <c r="E169" s="39"/>
      <c r="F169" s="39"/>
      <c r="G169" s="40"/>
      <c r="H169" s="152">
        <f t="shared" si="77"/>
        <v>0</v>
      </c>
      <c r="I169" s="42" t="str">
        <f t="shared" si="78"/>
        <v>盈</v>
      </c>
      <c r="J169" s="158" t="s">
        <v>39</v>
      </c>
      <c r="P169" s="231">
        <f t="shared" si="74"/>
        <v>167</v>
      </c>
      <c r="Q169" s="38"/>
      <c r="R169" s="50"/>
      <c r="S169" s="40"/>
      <c r="T169" s="82"/>
      <c r="U169" s="50"/>
      <c r="V169" s="40"/>
      <c r="W169" s="50">
        <f t="shared" si="75"/>
        <v>0</v>
      </c>
      <c r="X169" s="239" t="str">
        <f t="shared" si="76"/>
        <v>盈</v>
      </c>
      <c r="Y169" s="158" t="s">
        <v>39</v>
      </c>
    </row>
    <row r="170" spans="1:25">
      <c r="A170" s="153">
        <f t="shared" si="73"/>
        <v>168</v>
      </c>
      <c r="B170" s="38"/>
      <c r="C170" s="39"/>
      <c r="D170" s="40"/>
      <c r="E170" s="39"/>
      <c r="F170" s="39"/>
      <c r="G170" s="40"/>
      <c r="H170" s="152">
        <f t="shared" si="77"/>
        <v>0</v>
      </c>
      <c r="I170" s="42" t="str">
        <f t="shared" si="78"/>
        <v>盈</v>
      </c>
      <c r="J170" s="158" t="s">
        <v>39</v>
      </c>
      <c r="P170" s="231">
        <f t="shared" si="74"/>
        <v>168</v>
      </c>
      <c r="Q170" s="38"/>
      <c r="R170" s="50"/>
      <c r="S170" s="40"/>
      <c r="T170" s="82"/>
      <c r="U170" s="50"/>
      <c r="V170" s="40"/>
      <c r="W170" s="50">
        <f t="shared" si="75"/>
        <v>0</v>
      </c>
      <c r="X170" s="239" t="str">
        <f t="shared" si="76"/>
        <v>盈</v>
      </c>
      <c r="Y170" s="158" t="s">
        <v>39</v>
      </c>
    </row>
    <row r="171" spans="1:25">
      <c r="A171" s="153">
        <f t="shared" si="73"/>
        <v>169</v>
      </c>
      <c r="B171" s="38"/>
      <c r="D171" s="40"/>
      <c r="E171" s="39"/>
      <c r="F171" s="39"/>
      <c r="G171" s="40"/>
      <c r="H171" s="152">
        <f t="shared" si="77"/>
        <v>0</v>
      </c>
      <c r="I171" s="42" t="str">
        <f t="shared" si="78"/>
        <v>盈</v>
      </c>
      <c r="J171" s="158" t="s">
        <v>39</v>
      </c>
      <c r="P171" s="231">
        <f t="shared" si="74"/>
        <v>169</v>
      </c>
      <c r="Q171" s="38"/>
      <c r="R171" s="50"/>
      <c r="S171" s="40"/>
      <c r="T171" s="82"/>
      <c r="U171" s="50"/>
      <c r="V171" s="40"/>
      <c r="W171" s="50">
        <f t="shared" si="75"/>
        <v>0</v>
      </c>
      <c r="X171" s="239" t="str">
        <f t="shared" si="76"/>
        <v>盈</v>
      </c>
      <c r="Y171" s="158" t="s">
        <v>39</v>
      </c>
    </row>
    <row r="172" spans="1:25">
      <c r="A172" s="153">
        <f t="shared" si="73"/>
        <v>170</v>
      </c>
      <c r="B172" s="38"/>
      <c r="D172" s="40"/>
      <c r="E172" s="39"/>
      <c r="F172" s="39"/>
      <c r="G172" s="40"/>
      <c r="H172" s="152">
        <f t="shared" si="77"/>
        <v>0</v>
      </c>
      <c r="I172" s="42" t="str">
        <f t="shared" si="78"/>
        <v>盈</v>
      </c>
      <c r="J172" s="158" t="s">
        <v>39</v>
      </c>
      <c r="P172" s="231">
        <f t="shared" si="74"/>
        <v>170</v>
      </c>
      <c r="Q172" s="38"/>
      <c r="R172" s="50"/>
      <c r="S172" s="40"/>
      <c r="T172" s="82"/>
      <c r="U172" s="50"/>
      <c r="V172" s="40"/>
      <c r="W172" s="50">
        <f t="shared" si="75"/>
        <v>0</v>
      </c>
      <c r="X172" s="239" t="str">
        <f t="shared" si="76"/>
        <v>盈</v>
      </c>
      <c r="Y172" s="158" t="s">
        <v>39</v>
      </c>
    </row>
    <row r="173" spans="1:25">
      <c r="A173" s="153">
        <f t="shared" si="73"/>
        <v>171</v>
      </c>
      <c r="B173" s="38"/>
      <c r="C173" s="39"/>
      <c r="D173" s="40"/>
      <c r="E173" s="39"/>
      <c r="F173" s="39"/>
      <c r="G173" s="40"/>
      <c r="H173" s="152">
        <f t="shared" si="77"/>
        <v>0</v>
      </c>
      <c r="I173" s="42" t="str">
        <f t="shared" si="78"/>
        <v>盈</v>
      </c>
      <c r="J173" s="158" t="s">
        <v>39</v>
      </c>
      <c r="P173" s="231">
        <f t="shared" si="74"/>
        <v>171</v>
      </c>
      <c r="Q173" s="38"/>
      <c r="R173" s="50"/>
      <c r="S173" s="40"/>
      <c r="T173" s="82"/>
      <c r="U173" s="50"/>
      <c r="V173" s="40"/>
      <c r="W173" s="50">
        <f t="shared" si="75"/>
        <v>0</v>
      </c>
      <c r="X173" s="239" t="str">
        <f t="shared" si="76"/>
        <v>盈</v>
      </c>
      <c r="Y173" s="158" t="s">
        <v>39</v>
      </c>
    </row>
    <row r="174" spans="1:25">
      <c r="A174" s="153">
        <f t="shared" si="73"/>
        <v>172</v>
      </c>
      <c r="B174" s="38"/>
      <c r="C174" s="39"/>
      <c r="D174" s="40"/>
      <c r="E174" s="39"/>
      <c r="F174" s="39"/>
      <c r="G174" s="40"/>
      <c r="H174" s="152">
        <f t="shared" si="77"/>
        <v>0</v>
      </c>
      <c r="I174" s="42" t="str">
        <f t="shared" si="78"/>
        <v>盈</v>
      </c>
      <c r="J174" s="158" t="s">
        <v>39</v>
      </c>
      <c r="P174" s="231">
        <f t="shared" si="74"/>
        <v>172</v>
      </c>
      <c r="Q174" s="38"/>
      <c r="R174" s="50"/>
      <c r="S174" s="40"/>
      <c r="T174" s="82"/>
      <c r="U174" s="50"/>
      <c r="V174" s="40"/>
      <c r="W174" s="50">
        <f t="shared" si="75"/>
        <v>0</v>
      </c>
      <c r="X174" s="239" t="str">
        <f t="shared" si="76"/>
        <v>盈</v>
      </c>
      <c r="Y174" s="158" t="s">
        <v>39</v>
      </c>
    </row>
    <row r="175" spans="1:25">
      <c r="A175" s="153">
        <f t="shared" si="73"/>
        <v>173</v>
      </c>
      <c r="B175" s="38"/>
      <c r="D175" s="40"/>
      <c r="E175" s="39"/>
      <c r="F175" s="39"/>
      <c r="G175" s="40"/>
      <c r="H175" s="152">
        <f t="shared" si="77"/>
        <v>0</v>
      </c>
      <c r="I175" s="42" t="str">
        <f t="shared" si="78"/>
        <v>盈</v>
      </c>
      <c r="J175" s="158" t="s">
        <v>39</v>
      </c>
      <c r="P175" s="231">
        <f t="shared" si="74"/>
        <v>173</v>
      </c>
      <c r="Q175" s="38"/>
      <c r="R175" s="50"/>
      <c r="S175" s="40"/>
      <c r="T175" s="82"/>
      <c r="U175" s="50"/>
      <c r="V175" s="40"/>
      <c r="W175" s="50">
        <f t="shared" si="75"/>
        <v>0</v>
      </c>
      <c r="X175" s="239" t="str">
        <f t="shared" si="76"/>
        <v>盈</v>
      </c>
      <c r="Y175" s="158" t="s">
        <v>39</v>
      </c>
    </row>
    <row r="176" spans="1:25">
      <c r="A176" s="153">
        <f t="shared" si="73"/>
        <v>174</v>
      </c>
      <c r="B176" s="38"/>
      <c r="D176" s="40"/>
      <c r="E176" s="39"/>
      <c r="F176" s="39"/>
      <c r="G176" s="40"/>
      <c r="H176" s="152">
        <f t="shared" si="77"/>
        <v>0</v>
      </c>
      <c r="I176" s="42" t="str">
        <f t="shared" si="78"/>
        <v>盈</v>
      </c>
      <c r="J176" s="158" t="s">
        <v>39</v>
      </c>
      <c r="P176" s="231">
        <f t="shared" si="74"/>
        <v>174</v>
      </c>
      <c r="Q176" s="38"/>
      <c r="R176" s="50"/>
      <c r="S176" s="40"/>
      <c r="T176" s="82"/>
      <c r="U176" s="50"/>
      <c r="V176" s="40"/>
      <c r="W176" s="50">
        <f t="shared" si="75"/>
        <v>0</v>
      </c>
      <c r="X176" s="239" t="str">
        <f t="shared" si="76"/>
        <v>盈</v>
      </c>
      <c r="Y176" s="158" t="s">
        <v>39</v>
      </c>
    </row>
    <row r="177" spans="1:25">
      <c r="A177" s="153">
        <f t="shared" si="73"/>
        <v>175</v>
      </c>
      <c r="B177" s="38"/>
      <c r="C177" s="39"/>
      <c r="D177" s="40"/>
      <c r="E177" s="39"/>
      <c r="F177" s="39"/>
      <c r="G177" s="40"/>
      <c r="H177" s="152">
        <f t="shared" si="77"/>
        <v>0</v>
      </c>
      <c r="I177" s="42" t="str">
        <f t="shared" si="78"/>
        <v>盈</v>
      </c>
      <c r="J177" s="158" t="s">
        <v>39</v>
      </c>
      <c r="P177" s="231">
        <f t="shared" si="74"/>
        <v>175</v>
      </c>
      <c r="Q177" s="38"/>
      <c r="R177" s="50"/>
      <c r="S177" s="40"/>
      <c r="T177" s="82"/>
      <c r="U177" s="50"/>
      <c r="V177" s="40"/>
      <c r="W177" s="50">
        <f t="shared" si="75"/>
        <v>0</v>
      </c>
      <c r="X177" s="239" t="str">
        <f t="shared" si="76"/>
        <v>盈</v>
      </c>
      <c r="Y177" s="158" t="s">
        <v>39</v>
      </c>
    </row>
    <row r="178" spans="1:25">
      <c r="A178" s="153">
        <f t="shared" si="73"/>
        <v>176</v>
      </c>
      <c r="B178" s="38"/>
      <c r="C178" s="39"/>
      <c r="D178" s="40"/>
      <c r="E178" s="39"/>
      <c r="F178" s="39"/>
      <c r="G178" s="40"/>
      <c r="H178" s="152">
        <f t="shared" si="77"/>
        <v>0</v>
      </c>
      <c r="I178" s="42" t="str">
        <f t="shared" si="78"/>
        <v>盈</v>
      </c>
      <c r="J178" s="158" t="s">
        <v>39</v>
      </c>
      <c r="P178" s="231">
        <f t="shared" si="74"/>
        <v>176</v>
      </c>
      <c r="Q178" s="38"/>
      <c r="R178" s="50"/>
      <c r="S178" s="40"/>
      <c r="T178" s="82"/>
      <c r="U178" s="50"/>
      <c r="V178" s="40"/>
      <c r="W178" s="50">
        <f t="shared" si="75"/>
        <v>0</v>
      </c>
      <c r="X178" s="239" t="str">
        <f t="shared" si="76"/>
        <v>盈</v>
      </c>
      <c r="Y178" s="158" t="s">
        <v>39</v>
      </c>
    </row>
    <row r="179" spans="1:25">
      <c r="A179" s="153">
        <f t="shared" si="73"/>
        <v>177</v>
      </c>
      <c r="B179" s="38"/>
      <c r="D179" s="40"/>
      <c r="E179" s="39"/>
      <c r="F179" s="39"/>
      <c r="G179" s="40"/>
      <c r="H179" s="152">
        <f t="shared" si="77"/>
        <v>0</v>
      </c>
      <c r="I179" s="42" t="str">
        <f t="shared" si="78"/>
        <v>盈</v>
      </c>
      <c r="J179" s="158" t="s">
        <v>39</v>
      </c>
      <c r="P179" s="231">
        <f t="shared" si="74"/>
        <v>177</v>
      </c>
      <c r="Q179" s="38"/>
      <c r="R179" s="50"/>
      <c r="S179" s="40"/>
      <c r="T179" s="82"/>
      <c r="U179" s="50"/>
      <c r="V179" s="40"/>
      <c r="W179" s="50">
        <f t="shared" si="75"/>
        <v>0</v>
      </c>
      <c r="X179" s="239" t="str">
        <f t="shared" si="76"/>
        <v>盈</v>
      </c>
      <c r="Y179" s="158" t="s">
        <v>39</v>
      </c>
    </row>
    <row r="180" spans="1:25">
      <c r="A180" s="153">
        <f t="shared" si="73"/>
        <v>178</v>
      </c>
      <c r="B180" s="38"/>
      <c r="D180" s="40"/>
      <c r="E180" s="39"/>
      <c r="F180" s="39"/>
      <c r="G180" s="40"/>
      <c r="H180" s="152">
        <f t="shared" si="77"/>
        <v>0</v>
      </c>
      <c r="I180" s="42" t="str">
        <f t="shared" si="78"/>
        <v>盈</v>
      </c>
      <c r="J180" s="158" t="s">
        <v>39</v>
      </c>
      <c r="P180" s="231">
        <f t="shared" si="74"/>
        <v>178</v>
      </c>
      <c r="Q180" s="38"/>
      <c r="R180" s="50"/>
      <c r="S180" s="40"/>
      <c r="T180" s="82"/>
      <c r="U180" s="50"/>
      <c r="V180" s="40"/>
      <c r="W180" s="50">
        <f t="shared" si="75"/>
        <v>0</v>
      </c>
      <c r="X180" s="239" t="str">
        <f t="shared" si="76"/>
        <v>盈</v>
      </c>
      <c r="Y180" s="158" t="s">
        <v>39</v>
      </c>
    </row>
    <row r="181" spans="1:25">
      <c r="A181" s="153">
        <f t="shared" si="73"/>
        <v>179</v>
      </c>
      <c r="B181" s="38"/>
      <c r="C181" s="39"/>
      <c r="D181" s="40"/>
      <c r="E181" s="39"/>
      <c r="F181" s="39"/>
      <c r="G181" s="40"/>
      <c r="H181" s="152">
        <f t="shared" si="77"/>
        <v>0</v>
      </c>
      <c r="I181" s="42" t="str">
        <f t="shared" si="78"/>
        <v>盈</v>
      </c>
      <c r="J181" s="158" t="s">
        <v>39</v>
      </c>
      <c r="P181" s="231">
        <f t="shared" si="74"/>
        <v>179</v>
      </c>
      <c r="Q181" s="38"/>
      <c r="R181" s="50"/>
      <c r="S181" s="40"/>
      <c r="T181" s="82"/>
      <c r="U181" s="50"/>
      <c r="V181" s="40"/>
      <c r="W181" s="50">
        <f t="shared" si="75"/>
        <v>0</v>
      </c>
      <c r="X181" s="239" t="str">
        <f t="shared" si="76"/>
        <v>盈</v>
      </c>
      <c r="Y181" s="158" t="s">
        <v>39</v>
      </c>
    </row>
    <row r="182" spans="1:25">
      <c r="A182" s="153">
        <f t="shared" si="73"/>
        <v>180</v>
      </c>
      <c r="B182" s="38"/>
      <c r="C182" s="39"/>
      <c r="D182" s="40"/>
      <c r="E182" s="39"/>
      <c r="F182" s="39"/>
      <c r="G182" s="40"/>
      <c r="H182" s="152">
        <f t="shared" si="77"/>
        <v>0</v>
      </c>
      <c r="I182" s="42" t="str">
        <f t="shared" si="78"/>
        <v>盈</v>
      </c>
      <c r="J182" s="158" t="s">
        <v>39</v>
      </c>
      <c r="P182" s="231">
        <f t="shared" si="74"/>
        <v>180</v>
      </c>
      <c r="Q182" s="38"/>
      <c r="R182" s="50"/>
      <c r="S182" s="40"/>
      <c r="T182" s="82"/>
      <c r="U182" s="50"/>
      <c r="V182" s="40"/>
      <c r="W182" s="50">
        <f t="shared" si="75"/>
        <v>0</v>
      </c>
      <c r="X182" s="239" t="str">
        <f t="shared" si="76"/>
        <v>盈</v>
      </c>
      <c r="Y182" s="158" t="s">
        <v>39</v>
      </c>
    </row>
    <row r="183" spans="1:25">
      <c r="A183" s="153">
        <f t="shared" si="73"/>
        <v>181</v>
      </c>
      <c r="B183" s="38"/>
      <c r="D183" s="40"/>
      <c r="E183" s="39"/>
      <c r="F183" s="39"/>
      <c r="G183" s="40"/>
      <c r="H183" s="152">
        <f t="shared" si="77"/>
        <v>0</v>
      </c>
      <c r="I183" s="42" t="str">
        <f t="shared" si="78"/>
        <v>盈</v>
      </c>
      <c r="J183" s="158" t="s">
        <v>39</v>
      </c>
      <c r="P183" s="231">
        <f t="shared" si="74"/>
        <v>181</v>
      </c>
      <c r="Q183" s="38"/>
      <c r="R183" s="50"/>
      <c r="S183" s="40"/>
      <c r="T183" s="82"/>
      <c r="U183" s="50"/>
      <c r="V183" s="40"/>
      <c r="W183" s="50">
        <f t="shared" si="75"/>
        <v>0</v>
      </c>
      <c r="X183" s="239" t="str">
        <f t="shared" si="76"/>
        <v>盈</v>
      </c>
      <c r="Y183" s="158" t="s">
        <v>39</v>
      </c>
    </row>
    <row r="184" spans="1:25">
      <c r="A184" s="153">
        <f t="shared" si="73"/>
        <v>182</v>
      </c>
      <c r="B184" s="38"/>
      <c r="D184" s="40"/>
      <c r="E184" s="39"/>
      <c r="F184" s="39"/>
      <c r="G184" s="40"/>
      <c r="H184" s="152">
        <f t="shared" si="77"/>
        <v>0</v>
      </c>
      <c r="I184" s="42" t="str">
        <f t="shared" si="78"/>
        <v>盈</v>
      </c>
      <c r="J184" s="158" t="s">
        <v>39</v>
      </c>
      <c r="P184" s="231">
        <f t="shared" si="74"/>
        <v>182</v>
      </c>
      <c r="Q184" s="38"/>
      <c r="R184" s="50"/>
      <c r="S184" s="40"/>
      <c r="T184" s="82"/>
      <c r="U184" s="50"/>
      <c r="V184" s="40"/>
      <c r="W184" s="50">
        <f t="shared" si="75"/>
        <v>0</v>
      </c>
      <c r="X184" s="239" t="str">
        <f t="shared" si="76"/>
        <v>盈</v>
      </c>
      <c r="Y184" s="158" t="s">
        <v>39</v>
      </c>
    </row>
    <row r="185" spans="1:25">
      <c r="A185" s="153">
        <f t="shared" si="73"/>
        <v>183</v>
      </c>
      <c r="B185" s="38"/>
      <c r="C185" s="39"/>
      <c r="D185" s="40"/>
      <c r="E185" s="39"/>
      <c r="F185" s="39"/>
      <c r="G185" s="40"/>
      <c r="H185" s="152">
        <f t="shared" si="77"/>
        <v>0</v>
      </c>
      <c r="I185" s="42" t="str">
        <f t="shared" si="78"/>
        <v>盈</v>
      </c>
      <c r="J185" s="158" t="s">
        <v>39</v>
      </c>
      <c r="P185" s="231">
        <f t="shared" si="74"/>
        <v>183</v>
      </c>
      <c r="Q185" s="38"/>
      <c r="R185" s="50"/>
      <c r="S185" s="40"/>
      <c r="T185" s="82"/>
      <c r="U185" s="50"/>
      <c r="V185" s="40"/>
      <c r="W185" s="50">
        <f t="shared" si="75"/>
        <v>0</v>
      </c>
      <c r="X185" s="239" t="str">
        <f t="shared" si="76"/>
        <v>盈</v>
      </c>
      <c r="Y185" s="158" t="s">
        <v>39</v>
      </c>
    </row>
    <row r="186" spans="1:25">
      <c r="A186" s="153">
        <f t="shared" si="73"/>
        <v>184</v>
      </c>
      <c r="B186" s="38"/>
      <c r="C186" s="39"/>
      <c r="D186" s="40"/>
      <c r="E186" s="39"/>
      <c r="F186" s="39"/>
      <c r="G186" s="40"/>
      <c r="H186" s="152">
        <f t="shared" si="77"/>
        <v>0</v>
      </c>
      <c r="I186" s="42" t="str">
        <f t="shared" si="78"/>
        <v>盈</v>
      </c>
      <c r="J186" s="158" t="s">
        <v>39</v>
      </c>
      <c r="P186" s="231">
        <f t="shared" si="74"/>
        <v>184</v>
      </c>
      <c r="Q186" s="38"/>
      <c r="R186" s="50"/>
      <c r="S186" s="40"/>
      <c r="T186" s="82"/>
      <c r="U186" s="50"/>
      <c r="V186" s="40"/>
      <c r="W186" s="50">
        <f t="shared" si="75"/>
        <v>0</v>
      </c>
      <c r="X186" s="239" t="str">
        <f t="shared" si="76"/>
        <v>盈</v>
      </c>
      <c r="Y186" s="158" t="s">
        <v>39</v>
      </c>
    </row>
    <row r="187" spans="1:25">
      <c r="A187" s="153">
        <f t="shared" si="73"/>
        <v>185</v>
      </c>
      <c r="B187" s="38"/>
      <c r="D187" s="40"/>
      <c r="E187" s="39"/>
      <c r="F187" s="39"/>
      <c r="G187" s="40"/>
      <c r="H187" s="152">
        <f t="shared" si="77"/>
        <v>0</v>
      </c>
      <c r="I187" s="42" t="str">
        <f t="shared" si="78"/>
        <v>盈</v>
      </c>
      <c r="J187" s="158" t="s">
        <v>39</v>
      </c>
      <c r="P187" s="231">
        <f t="shared" si="74"/>
        <v>185</v>
      </c>
      <c r="Q187" s="38"/>
      <c r="R187" s="50"/>
      <c r="S187" s="40"/>
      <c r="T187" s="82"/>
      <c r="U187" s="50"/>
      <c r="V187" s="40"/>
      <c r="W187" s="50">
        <f t="shared" si="75"/>
        <v>0</v>
      </c>
      <c r="X187" s="239" t="str">
        <f t="shared" si="76"/>
        <v>盈</v>
      </c>
      <c r="Y187" s="158" t="s">
        <v>39</v>
      </c>
    </row>
    <row r="188" spans="1:25">
      <c r="A188" s="153">
        <f t="shared" si="73"/>
        <v>186</v>
      </c>
      <c r="B188" s="38"/>
      <c r="D188" s="40"/>
      <c r="E188" s="39"/>
      <c r="F188" s="39"/>
      <c r="G188" s="40"/>
      <c r="H188" s="152">
        <f t="shared" si="77"/>
        <v>0</v>
      </c>
      <c r="I188" s="42" t="str">
        <f t="shared" si="78"/>
        <v>盈</v>
      </c>
      <c r="J188" s="158" t="s">
        <v>39</v>
      </c>
      <c r="P188" s="231">
        <f t="shared" si="74"/>
        <v>186</v>
      </c>
      <c r="Q188" s="38"/>
      <c r="R188" s="50"/>
      <c r="S188" s="40"/>
      <c r="T188" s="82"/>
      <c r="U188" s="50"/>
      <c r="V188" s="40"/>
      <c r="W188" s="50">
        <f t="shared" si="75"/>
        <v>0</v>
      </c>
      <c r="X188" s="239" t="str">
        <f t="shared" si="76"/>
        <v>盈</v>
      </c>
      <c r="Y188" s="158" t="s">
        <v>39</v>
      </c>
    </row>
    <row r="189" spans="1:25">
      <c r="A189" s="153">
        <f t="shared" si="73"/>
        <v>187</v>
      </c>
      <c r="B189" s="38"/>
      <c r="C189" s="39"/>
      <c r="D189" s="40"/>
      <c r="E189" s="39"/>
      <c r="F189" s="39"/>
      <c r="G189" s="40"/>
      <c r="H189" s="152">
        <f t="shared" si="77"/>
        <v>0</v>
      </c>
      <c r="I189" s="42" t="str">
        <f t="shared" si="78"/>
        <v>盈</v>
      </c>
      <c r="J189" s="158" t="s">
        <v>39</v>
      </c>
      <c r="P189" s="231">
        <f t="shared" si="74"/>
        <v>187</v>
      </c>
      <c r="Q189" s="38"/>
      <c r="R189" s="50"/>
      <c r="S189" s="40"/>
      <c r="T189" s="82"/>
      <c r="U189" s="50"/>
      <c r="V189" s="40"/>
      <c r="W189" s="50">
        <f t="shared" si="75"/>
        <v>0</v>
      </c>
      <c r="X189" s="239" t="str">
        <f t="shared" si="76"/>
        <v>盈</v>
      </c>
      <c r="Y189" s="158" t="s">
        <v>39</v>
      </c>
    </row>
    <row r="190" spans="1:25">
      <c r="A190" s="153">
        <f t="shared" si="73"/>
        <v>188</v>
      </c>
      <c r="B190" s="38"/>
      <c r="C190" s="39"/>
      <c r="D190" s="40"/>
      <c r="E190" s="39"/>
      <c r="F190" s="39"/>
      <c r="G190" s="40"/>
      <c r="H190" s="152">
        <f t="shared" si="77"/>
        <v>0</v>
      </c>
      <c r="I190" s="42" t="str">
        <f t="shared" si="78"/>
        <v>盈</v>
      </c>
      <c r="J190" s="158" t="s">
        <v>39</v>
      </c>
      <c r="P190" s="231">
        <f t="shared" si="74"/>
        <v>188</v>
      </c>
      <c r="Q190" s="38"/>
      <c r="R190" s="50"/>
      <c r="S190" s="40"/>
      <c r="T190" s="82"/>
      <c r="U190" s="50"/>
      <c r="V190" s="40"/>
      <c r="W190" s="50">
        <f t="shared" si="75"/>
        <v>0</v>
      </c>
      <c r="X190" s="239" t="str">
        <f t="shared" si="76"/>
        <v>盈</v>
      </c>
      <c r="Y190" s="158" t="s">
        <v>39</v>
      </c>
    </row>
    <row r="191" spans="1:25">
      <c r="A191" s="153">
        <f t="shared" si="73"/>
        <v>189</v>
      </c>
      <c r="B191" s="38"/>
      <c r="D191" s="40"/>
      <c r="E191" s="39"/>
      <c r="F191" s="39"/>
      <c r="G191" s="40"/>
      <c r="H191" s="152">
        <f t="shared" si="77"/>
        <v>0</v>
      </c>
      <c r="I191" s="42" t="str">
        <f t="shared" si="78"/>
        <v>盈</v>
      </c>
      <c r="J191" s="158" t="s">
        <v>39</v>
      </c>
      <c r="P191" s="231">
        <f t="shared" si="74"/>
        <v>189</v>
      </c>
      <c r="Q191" s="38"/>
      <c r="R191" s="50"/>
      <c r="S191" s="40"/>
      <c r="T191" s="82"/>
      <c r="U191" s="50"/>
      <c r="V191" s="40"/>
      <c r="W191" s="50">
        <f t="shared" si="75"/>
        <v>0</v>
      </c>
      <c r="X191" s="239" t="str">
        <f t="shared" si="76"/>
        <v>盈</v>
      </c>
      <c r="Y191" s="158" t="s">
        <v>39</v>
      </c>
    </row>
    <row r="192" spans="1:25">
      <c r="A192" s="153">
        <f t="shared" si="73"/>
        <v>190</v>
      </c>
      <c r="B192" s="38"/>
      <c r="D192" s="40"/>
      <c r="E192" s="39"/>
      <c r="F192" s="39"/>
      <c r="G192" s="40"/>
      <c r="H192" s="152">
        <f t="shared" si="77"/>
        <v>0</v>
      </c>
      <c r="I192" s="42" t="str">
        <f t="shared" si="78"/>
        <v>盈</v>
      </c>
      <c r="J192" s="158" t="s">
        <v>39</v>
      </c>
      <c r="P192" s="231">
        <f t="shared" si="74"/>
        <v>190</v>
      </c>
      <c r="Q192" s="38"/>
      <c r="R192" s="50"/>
      <c r="S192" s="40"/>
      <c r="T192" s="82"/>
      <c r="U192" s="50"/>
      <c r="V192" s="40"/>
      <c r="W192" s="50">
        <f t="shared" si="75"/>
        <v>0</v>
      </c>
      <c r="X192" s="239" t="str">
        <f t="shared" si="76"/>
        <v>盈</v>
      </c>
      <c r="Y192" s="158" t="s">
        <v>39</v>
      </c>
    </row>
    <row r="193" spans="1:25">
      <c r="A193" s="153">
        <f t="shared" si="73"/>
        <v>191</v>
      </c>
      <c r="B193" s="38"/>
      <c r="C193" s="39"/>
      <c r="D193" s="40"/>
      <c r="E193" s="39"/>
      <c r="F193" s="39"/>
      <c r="G193" s="40"/>
      <c r="H193" s="152">
        <f t="shared" si="77"/>
        <v>0</v>
      </c>
      <c r="I193" s="42" t="str">
        <f t="shared" si="78"/>
        <v>盈</v>
      </c>
      <c r="J193" s="158" t="s">
        <v>39</v>
      </c>
      <c r="P193" s="231">
        <f t="shared" si="74"/>
        <v>191</v>
      </c>
      <c r="Q193" s="38"/>
      <c r="R193" s="50"/>
      <c r="S193" s="40"/>
      <c r="T193" s="82"/>
      <c r="U193" s="50"/>
      <c r="V193" s="40"/>
      <c r="W193" s="50">
        <f t="shared" si="75"/>
        <v>0</v>
      </c>
      <c r="X193" s="239" t="str">
        <f t="shared" si="76"/>
        <v>盈</v>
      </c>
      <c r="Y193" s="158" t="s">
        <v>39</v>
      </c>
    </row>
    <row r="194" spans="1:25">
      <c r="A194" s="153">
        <f t="shared" si="73"/>
        <v>192</v>
      </c>
      <c r="B194" s="38"/>
      <c r="C194" s="39"/>
      <c r="D194" s="40"/>
      <c r="E194" s="39"/>
      <c r="F194" s="39"/>
      <c r="G194" s="40"/>
      <c r="H194" s="152">
        <f t="shared" si="77"/>
        <v>0</v>
      </c>
      <c r="I194" s="42" t="str">
        <f t="shared" si="78"/>
        <v>盈</v>
      </c>
      <c r="J194" s="158" t="s">
        <v>39</v>
      </c>
      <c r="P194" s="231">
        <f t="shared" si="74"/>
        <v>192</v>
      </c>
      <c r="Q194" s="38"/>
      <c r="R194" s="50"/>
      <c r="S194" s="40"/>
      <c r="T194" s="82"/>
      <c r="U194" s="50"/>
      <c r="V194" s="40"/>
      <c r="W194" s="50">
        <f t="shared" si="75"/>
        <v>0</v>
      </c>
      <c r="X194" s="239" t="str">
        <f t="shared" si="76"/>
        <v>盈</v>
      </c>
      <c r="Y194" s="158" t="s">
        <v>39</v>
      </c>
    </row>
    <row r="195" spans="1:25">
      <c r="A195" s="153">
        <f t="shared" si="73"/>
        <v>193</v>
      </c>
      <c r="B195" s="38"/>
      <c r="D195" s="40"/>
      <c r="E195" s="39"/>
      <c r="F195" s="39"/>
      <c r="G195" s="40"/>
      <c r="H195" s="152">
        <f t="shared" si="77"/>
        <v>0</v>
      </c>
      <c r="I195" s="42" t="str">
        <f t="shared" si="78"/>
        <v>盈</v>
      </c>
      <c r="J195" s="158" t="s">
        <v>39</v>
      </c>
      <c r="P195" s="231">
        <f t="shared" si="74"/>
        <v>193</v>
      </c>
      <c r="Q195" s="38"/>
      <c r="R195" s="50"/>
      <c r="S195" s="40"/>
      <c r="T195" s="82"/>
      <c r="U195" s="50"/>
      <c r="V195" s="40"/>
      <c r="W195" s="50">
        <f t="shared" si="75"/>
        <v>0</v>
      </c>
      <c r="X195" s="239" t="str">
        <f t="shared" si="76"/>
        <v>盈</v>
      </c>
      <c r="Y195" s="158" t="s">
        <v>39</v>
      </c>
    </row>
    <row r="196" spans="1:25">
      <c r="A196" s="153">
        <f t="shared" si="73"/>
        <v>194</v>
      </c>
      <c r="B196" s="38"/>
      <c r="D196" s="40"/>
      <c r="E196" s="39"/>
      <c r="F196" s="39"/>
      <c r="G196" s="40"/>
      <c r="H196" s="152">
        <f t="shared" si="77"/>
        <v>0</v>
      </c>
      <c r="I196" s="42" t="str">
        <f t="shared" si="78"/>
        <v>盈</v>
      </c>
      <c r="J196" s="158" t="s">
        <v>39</v>
      </c>
      <c r="P196" s="231">
        <f t="shared" si="74"/>
        <v>194</v>
      </c>
      <c r="Q196" s="38"/>
      <c r="R196" s="50"/>
      <c r="S196" s="40"/>
      <c r="T196" s="82"/>
      <c r="U196" s="50"/>
      <c r="V196" s="40"/>
      <c r="W196" s="50">
        <f t="shared" si="75"/>
        <v>0</v>
      </c>
      <c r="X196" s="239" t="str">
        <f t="shared" si="76"/>
        <v>盈</v>
      </c>
      <c r="Y196" s="158" t="s">
        <v>39</v>
      </c>
    </row>
    <row r="197" spans="1:25">
      <c r="A197" s="153">
        <f t="shared" ref="A197:A260" si="79">ROW()-2</f>
        <v>195</v>
      </c>
      <c r="B197" s="38"/>
      <c r="C197" s="39"/>
      <c r="D197" s="40"/>
      <c r="E197" s="39"/>
      <c r="F197" s="39"/>
      <c r="G197" s="40"/>
      <c r="H197" s="152">
        <f t="shared" si="77"/>
        <v>0</v>
      </c>
      <c r="I197" s="42" t="str">
        <f t="shared" si="78"/>
        <v>盈</v>
      </c>
      <c r="J197" s="158" t="s">
        <v>39</v>
      </c>
      <c r="P197" s="231">
        <f t="shared" ref="P197:P260" si="80">ROW()-2</f>
        <v>195</v>
      </c>
      <c r="Q197" s="38"/>
      <c r="R197" s="50"/>
      <c r="S197" s="40"/>
      <c r="T197" s="82"/>
      <c r="U197" s="50"/>
      <c r="V197" s="40"/>
      <c r="W197" s="50">
        <f t="shared" si="75"/>
        <v>0</v>
      </c>
      <c r="X197" s="239" t="str">
        <f t="shared" si="76"/>
        <v>盈</v>
      </c>
      <c r="Y197" s="158" t="s">
        <v>39</v>
      </c>
    </row>
    <row r="198" spans="1:25">
      <c r="A198" s="153">
        <f t="shared" si="79"/>
        <v>196</v>
      </c>
      <c r="B198" s="38"/>
      <c r="C198" s="39"/>
      <c r="D198" s="40"/>
      <c r="E198" s="39"/>
      <c r="F198" s="39"/>
      <c r="G198" s="40"/>
      <c r="H198" s="152">
        <f t="shared" si="77"/>
        <v>0</v>
      </c>
      <c r="I198" s="42" t="str">
        <f t="shared" si="78"/>
        <v>盈</v>
      </c>
      <c r="J198" s="158" t="s">
        <v>39</v>
      </c>
      <c r="P198" s="231">
        <f t="shared" si="80"/>
        <v>196</v>
      </c>
      <c r="Q198" s="38"/>
      <c r="R198" s="50"/>
      <c r="S198" s="40"/>
      <c r="T198" s="82"/>
      <c r="U198" s="50"/>
      <c r="V198" s="40"/>
      <c r="W198" s="50">
        <f t="shared" ref="W198:W261" si="81">IF(Q198="卖",R198-U198,U198-R198)*Y198</f>
        <v>0</v>
      </c>
      <c r="X198" s="239" t="str">
        <f t="shared" ref="X198:X261" si="82">IF(W198&gt;=0,"盈","亏")</f>
        <v>盈</v>
      </c>
      <c r="Y198" s="158" t="s">
        <v>39</v>
      </c>
    </row>
    <row r="199" spans="1:25">
      <c r="A199" s="153">
        <f t="shared" si="79"/>
        <v>197</v>
      </c>
      <c r="B199" s="38"/>
      <c r="D199" s="40"/>
      <c r="E199" s="39"/>
      <c r="F199" s="39"/>
      <c r="G199" s="40"/>
      <c r="H199" s="152">
        <f t="shared" ref="H199:H262" si="83">IF(B199="卖",C199-F199,F199-C199)*J199</f>
        <v>0</v>
      </c>
      <c r="I199" s="42" t="str">
        <f t="shared" ref="I199:I262" si="84">IF(H199&gt;=0,"盈","亏")</f>
        <v>盈</v>
      </c>
      <c r="J199" s="158" t="s">
        <v>39</v>
      </c>
      <c r="P199" s="231">
        <f t="shared" si="80"/>
        <v>197</v>
      </c>
      <c r="Q199" s="38"/>
      <c r="R199" s="50"/>
      <c r="S199" s="40"/>
      <c r="T199" s="82"/>
      <c r="U199" s="50"/>
      <c r="V199" s="40"/>
      <c r="W199" s="50">
        <f t="shared" si="81"/>
        <v>0</v>
      </c>
      <c r="X199" s="239" t="str">
        <f t="shared" si="82"/>
        <v>盈</v>
      </c>
      <c r="Y199" s="158" t="s">
        <v>39</v>
      </c>
    </row>
    <row r="200" spans="1:25">
      <c r="A200" s="153">
        <f t="shared" si="79"/>
        <v>198</v>
      </c>
      <c r="B200" s="38"/>
      <c r="D200" s="40"/>
      <c r="E200" s="39"/>
      <c r="F200" s="39"/>
      <c r="G200" s="40"/>
      <c r="H200" s="152">
        <f t="shared" si="83"/>
        <v>0</v>
      </c>
      <c r="I200" s="42" t="str">
        <f t="shared" si="84"/>
        <v>盈</v>
      </c>
      <c r="J200" s="158" t="s">
        <v>39</v>
      </c>
      <c r="P200" s="231">
        <f t="shared" si="80"/>
        <v>198</v>
      </c>
      <c r="Q200" s="38"/>
      <c r="R200" s="50"/>
      <c r="S200" s="40"/>
      <c r="T200" s="82"/>
      <c r="U200" s="50"/>
      <c r="V200" s="40"/>
      <c r="W200" s="50">
        <f t="shared" si="81"/>
        <v>0</v>
      </c>
      <c r="X200" s="239" t="str">
        <f t="shared" si="82"/>
        <v>盈</v>
      </c>
      <c r="Y200" s="158" t="s">
        <v>39</v>
      </c>
    </row>
    <row r="201" spans="1:25">
      <c r="A201" s="153">
        <f t="shared" si="79"/>
        <v>199</v>
      </c>
      <c r="B201" s="38"/>
      <c r="C201" s="39"/>
      <c r="D201" s="40"/>
      <c r="E201" s="39"/>
      <c r="F201" s="39"/>
      <c r="G201" s="40"/>
      <c r="H201" s="152">
        <f t="shared" si="83"/>
        <v>0</v>
      </c>
      <c r="I201" s="42" t="str">
        <f t="shared" si="84"/>
        <v>盈</v>
      </c>
      <c r="J201" s="158" t="s">
        <v>39</v>
      </c>
      <c r="P201" s="231">
        <f t="shared" si="80"/>
        <v>199</v>
      </c>
      <c r="Q201" s="38"/>
      <c r="R201" s="50"/>
      <c r="S201" s="40"/>
      <c r="T201" s="82"/>
      <c r="U201" s="50"/>
      <c r="V201" s="40"/>
      <c r="W201" s="50">
        <f t="shared" si="81"/>
        <v>0</v>
      </c>
      <c r="X201" s="239" t="str">
        <f t="shared" si="82"/>
        <v>盈</v>
      </c>
      <c r="Y201" s="158" t="s">
        <v>39</v>
      </c>
    </row>
    <row r="202" spans="1:25">
      <c r="A202" s="153">
        <f t="shared" si="79"/>
        <v>200</v>
      </c>
      <c r="B202" s="38"/>
      <c r="C202" s="39"/>
      <c r="D202" s="40"/>
      <c r="E202" s="39"/>
      <c r="F202" s="39"/>
      <c r="G202" s="40"/>
      <c r="H202" s="152">
        <f t="shared" si="83"/>
        <v>0</v>
      </c>
      <c r="I202" s="42" t="str">
        <f t="shared" si="84"/>
        <v>盈</v>
      </c>
      <c r="J202" s="158" t="s">
        <v>39</v>
      </c>
      <c r="P202" s="231">
        <f t="shared" si="80"/>
        <v>200</v>
      </c>
      <c r="Q202" s="38"/>
      <c r="R202" s="50"/>
      <c r="S202" s="40"/>
      <c r="T202" s="82"/>
      <c r="U202" s="50"/>
      <c r="V202" s="40"/>
      <c r="W202" s="50">
        <f t="shared" si="81"/>
        <v>0</v>
      </c>
      <c r="X202" s="239" t="str">
        <f t="shared" si="82"/>
        <v>盈</v>
      </c>
      <c r="Y202" s="158" t="s">
        <v>39</v>
      </c>
    </row>
    <row r="203" spans="1:25">
      <c r="A203" s="153">
        <f t="shared" si="79"/>
        <v>201</v>
      </c>
      <c r="B203" s="38"/>
      <c r="D203" s="40"/>
      <c r="E203" s="39"/>
      <c r="F203" s="39"/>
      <c r="G203" s="40"/>
      <c r="H203" s="152">
        <f t="shared" si="83"/>
        <v>0</v>
      </c>
      <c r="I203" s="42" t="str">
        <f t="shared" si="84"/>
        <v>盈</v>
      </c>
      <c r="J203" s="158" t="s">
        <v>39</v>
      </c>
      <c r="P203" s="231">
        <f t="shared" si="80"/>
        <v>201</v>
      </c>
      <c r="Q203" s="38"/>
      <c r="R203" s="50"/>
      <c r="S203" s="40"/>
      <c r="T203" s="82"/>
      <c r="U203" s="50"/>
      <c r="V203" s="40"/>
      <c r="W203" s="50">
        <f t="shared" si="81"/>
        <v>0</v>
      </c>
      <c r="X203" s="239" t="str">
        <f t="shared" si="82"/>
        <v>盈</v>
      </c>
      <c r="Y203" s="158" t="s">
        <v>39</v>
      </c>
    </row>
    <row r="204" spans="1:25">
      <c r="A204" s="153">
        <f t="shared" si="79"/>
        <v>202</v>
      </c>
      <c r="B204" s="38"/>
      <c r="D204" s="40"/>
      <c r="E204" s="39"/>
      <c r="F204" s="39"/>
      <c r="G204" s="40"/>
      <c r="H204" s="152">
        <f t="shared" si="83"/>
        <v>0</v>
      </c>
      <c r="I204" s="42" t="str">
        <f t="shared" si="84"/>
        <v>盈</v>
      </c>
      <c r="J204" s="158" t="s">
        <v>39</v>
      </c>
      <c r="P204" s="231">
        <f t="shared" si="80"/>
        <v>202</v>
      </c>
      <c r="Q204" s="38"/>
      <c r="R204" s="50"/>
      <c r="S204" s="40"/>
      <c r="T204" s="82"/>
      <c r="U204" s="50"/>
      <c r="V204" s="40"/>
      <c r="W204" s="50">
        <f t="shared" si="81"/>
        <v>0</v>
      </c>
      <c r="X204" s="239" t="str">
        <f t="shared" si="82"/>
        <v>盈</v>
      </c>
      <c r="Y204" s="158" t="s">
        <v>39</v>
      </c>
    </row>
    <row r="205" spans="1:25">
      <c r="A205" s="153">
        <f t="shared" si="79"/>
        <v>203</v>
      </c>
      <c r="B205" s="38"/>
      <c r="C205" s="39"/>
      <c r="D205" s="40"/>
      <c r="E205" s="39"/>
      <c r="F205" s="39"/>
      <c r="G205" s="40"/>
      <c r="H205" s="152">
        <f t="shared" si="83"/>
        <v>0</v>
      </c>
      <c r="I205" s="42" t="str">
        <f t="shared" si="84"/>
        <v>盈</v>
      </c>
      <c r="J205" s="158" t="s">
        <v>39</v>
      </c>
      <c r="P205" s="231">
        <f t="shared" si="80"/>
        <v>203</v>
      </c>
      <c r="Q205" s="38"/>
      <c r="R205" s="50"/>
      <c r="S205" s="40"/>
      <c r="T205" s="82"/>
      <c r="U205" s="50"/>
      <c r="V205" s="40"/>
      <c r="W205" s="50">
        <f t="shared" si="81"/>
        <v>0</v>
      </c>
      <c r="X205" s="239" t="str">
        <f t="shared" si="82"/>
        <v>盈</v>
      </c>
      <c r="Y205" s="158" t="s">
        <v>39</v>
      </c>
    </row>
    <row r="206" spans="1:25">
      <c r="A206" s="153">
        <f t="shared" si="79"/>
        <v>204</v>
      </c>
      <c r="B206" s="38"/>
      <c r="C206" s="39"/>
      <c r="D206" s="40"/>
      <c r="E206" s="39"/>
      <c r="F206" s="39"/>
      <c r="G206" s="40"/>
      <c r="H206" s="152">
        <f t="shared" si="83"/>
        <v>0</v>
      </c>
      <c r="I206" s="42" t="str">
        <f t="shared" si="84"/>
        <v>盈</v>
      </c>
      <c r="J206" s="158" t="s">
        <v>39</v>
      </c>
      <c r="P206" s="231">
        <f t="shared" si="80"/>
        <v>204</v>
      </c>
      <c r="Q206" s="38"/>
      <c r="R206" s="50"/>
      <c r="S206" s="40"/>
      <c r="T206" s="82"/>
      <c r="U206" s="50"/>
      <c r="V206" s="40"/>
      <c r="W206" s="50">
        <f t="shared" si="81"/>
        <v>0</v>
      </c>
      <c r="X206" s="239" t="str">
        <f t="shared" si="82"/>
        <v>盈</v>
      </c>
      <c r="Y206" s="158" t="s">
        <v>39</v>
      </c>
    </row>
    <row r="207" spans="1:25">
      <c r="A207" s="153">
        <f t="shared" si="79"/>
        <v>205</v>
      </c>
      <c r="B207" s="38"/>
      <c r="D207" s="40"/>
      <c r="E207" s="39"/>
      <c r="F207" s="39"/>
      <c r="G207" s="40"/>
      <c r="H207" s="152">
        <f t="shared" si="83"/>
        <v>0</v>
      </c>
      <c r="I207" s="42" t="str">
        <f t="shared" si="84"/>
        <v>盈</v>
      </c>
      <c r="J207" s="158" t="s">
        <v>39</v>
      </c>
      <c r="P207" s="231">
        <f t="shared" si="80"/>
        <v>205</v>
      </c>
      <c r="Q207" s="38"/>
      <c r="R207" s="50"/>
      <c r="S207" s="40"/>
      <c r="T207" s="82"/>
      <c r="U207" s="50"/>
      <c r="V207" s="40"/>
      <c r="W207" s="50">
        <f t="shared" si="81"/>
        <v>0</v>
      </c>
      <c r="X207" s="239" t="str">
        <f t="shared" si="82"/>
        <v>盈</v>
      </c>
      <c r="Y207" s="158" t="s">
        <v>39</v>
      </c>
    </row>
    <row r="208" spans="1:25">
      <c r="A208" s="153">
        <f t="shared" si="79"/>
        <v>206</v>
      </c>
      <c r="B208" s="38"/>
      <c r="D208" s="40"/>
      <c r="E208" s="39"/>
      <c r="F208" s="39"/>
      <c r="G208" s="40"/>
      <c r="H208" s="152">
        <f t="shared" si="83"/>
        <v>0</v>
      </c>
      <c r="I208" s="42" t="str">
        <f t="shared" si="84"/>
        <v>盈</v>
      </c>
      <c r="J208" s="158" t="s">
        <v>39</v>
      </c>
      <c r="P208" s="231">
        <f t="shared" si="80"/>
        <v>206</v>
      </c>
      <c r="Q208" s="38"/>
      <c r="R208" s="50"/>
      <c r="S208" s="40"/>
      <c r="T208" s="82"/>
      <c r="U208" s="50"/>
      <c r="V208" s="40"/>
      <c r="W208" s="50">
        <f t="shared" si="81"/>
        <v>0</v>
      </c>
      <c r="X208" s="239" t="str">
        <f t="shared" si="82"/>
        <v>盈</v>
      </c>
      <c r="Y208" s="158" t="s">
        <v>39</v>
      </c>
    </row>
    <row r="209" spans="1:25">
      <c r="A209" s="153">
        <f t="shared" si="79"/>
        <v>207</v>
      </c>
      <c r="B209" s="38"/>
      <c r="C209" s="39"/>
      <c r="D209" s="40"/>
      <c r="E209" s="39"/>
      <c r="F209" s="39"/>
      <c r="G209" s="40"/>
      <c r="H209" s="152">
        <f t="shared" si="83"/>
        <v>0</v>
      </c>
      <c r="I209" s="42" t="str">
        <f t="shared" si="84"/>
        <v>盈</v>
      </c>
      <c r="J209" s="158" t="s">
        <v>39</v>
      </c>
      <c r="P209" s="231">
        <f t="shared" si="80"/>
        <v>207</v>
      </c>
      <c r="Q209" s="38"/>
      <c r="R209" s="50"/>
      <c r="S209" s="40"/>
      <c r="T209" s="82"/>
      <c r="U209" s="50"/>
      <c r="V209" s="40"/>
      <c r="W209" s="50">
        <f t="shared" si="81"/>
        <v>0</v>
      </c>
      <c r="X209" s="239" t="str">
        <f t="shared" si="82"/>
        <v>盈</v>
      </c>
      <c r="Y209" s="158" t="s">
        <v>39</v>
      </c>
    </row>
    <row r="210" spans="1:25">
      <c r="A210" s="153">
        <f t="shared" si="79"/>
        <v>208</v>
      </c>
      <c r="B210" s="38"/>
      <c r="C210" s="39"/>
      <c r="D210" s="40"/>
      <c r="E210" s="39"/>
      <c r="F210" s="39"/>
      <c r="G210" s="40"/>
      <c r="H210" s="152">
        <f t="shared" si="83"/>
        <v>0</v>
      </c>
      <c r="I210" s="42" t="str">
        <f t="shared" si="84"/>
        <v>盈</v>
      </c>
      <c r="J210" s="158" t="s">
        <v>39</v>
      </c>
      <c r="P210" s="231">
        <f t="shared" si="80"/>
        <v>208</v>
      </c>
      <c r="Q210" s="38"/>
      <c r="R210" s="50"/>
      <c r="S210" s="40"/>
      <c r="T210" s="82"/>
      <c r="U210" s="50"/>
      <c r="V210" s="40"/>
      <c r="W210" s="50">
        <f t="shared" si="81"/>
        <v>0</v>
      </c>
      <c r="X210" s="239" t="str">
        <f t="shared" si="82"/>
        <v>盈</v>
      </c>
      <c r="Y210" s="158" t="s">
        <v>39</v>
      </c>
    </row>
    <row r="211" spans="1:25">
      <c r="A211" s="153">
        <f t="shared" si="79"/>
        <v>209</v>
      </c>
      <c r="B211" s="38"/>
      <c r="D211" s="40"/>
      <c r="E211" s="39"/>
      <c r="F211" s="39"/>
      <c r="G211" s="40"/>
      <c r="H211" s="152">
        <f t="shared" si="83"/>
        <v>0</v>
      </c>
      <c r="I211" s="42" t="str">
        <f t="shared" si="84"/>
        <v>盈</v>
      </c>
      <c r="J211" s="158" t="s">
        <v>39</v>
      </c>
      <c r="P211" s="231">
        <f t="shared" si="80"/>
        <v>209</v>
      </c>
      <c r="Q211" s="38"/>
      <c r="R211" s="50"/>
      <c r="S211" s="40"/>
      <c r="T211" s="82"/>
      <c r="U211" s="50"/>
      <c r="V211" s="40"/>
      <c r="W211" s="50">
        <f t="shared" si="81"/>
        <v>0</v>
      </c>
      <c r="X211" s="239" t="str">
        <f t="shared" si="82"/>
        <v>盈</v>
      </c>
      <c r="Y211" s="158" t="s">
        <v>39</v>
      </c>
    </row>
    <row r="212" spans="1:25">
      <c r="A212" s="153">
        <f t="shared" si="79"/>
        <v>210</v>
      </c>
      <c r="B212" s="38"/>
      <c r="D212" s="40"/>
      <c r="E212" s="39"/>
      <c r="F212" s="39"/>
      <c r="G212" s="40"/>
      <c r="H212" s="152">
        <f t="shared" si="83"/>
        <v>0</v>
      </c>
      <c r="I212" s="42" t="str">
        <f t="shared" si="84"/>
        <v>盈</v>
      </c>
      <c r="J212" s="158" t="s">
        <v>39</v>
      </c>
      <c r="P212" s="231">
        <f t="shared" si="80"/>
        <v>210</v>
      </c>
      <c r="Q212" s="38"/>
      <c r="R212" s="50"/>
      <c r="S212" s="40"/>
      <c r="T212" s="82"/>
      <c r="U212" s="50"/>
      <c r="V212" s="40"/>
      <c r="W212" s="50">
        <f t="shared" si="81"/>
        <v>0</v>
      </c>
      <c r="X212" s="239" t="str">
        <f t="shared" si="82"/>
        <v>盈</v>
      </c>
      <c r="Y212" s="158" t="s">
        <v>39</v>
      </c>
    </row>
    <row r="213" spans="1:25">
      <c r="A213" s="153">
        <f t="shared" si="79"/>
        <v>211</v>
      </c>
      <c r="B213" s="38"/>
      <c r="C213" s="39"/>
      <c r="D213" s="40"/>
      <c r="E213" s="39"/>
      <c r="F213" s="39"/>
      <c r="G213" s="40"/>
      <c r="H213" s="152">
        <f t="shared" si="83"/>
        <v>0</v>
      </c>
      <c r="I213" s="42" t="str">
        <f t="shared" si="84"/>
        <v>盈</v>
      </c>
      <c r="J213" s="158" t="s">
        <v>39</v>
      </c>
      <c r="P213" s="231">
        <f t="shared" si="80"/>
        <v>211</v>
      </c>
      <c r="Q213" s="38"/>
      <c r="R213" s="50"/>
      <c r="S213" s="40"/>
      <c r="T213" s="82"/>
      <c r="U213" s="50"/>
      <c r="V213" s="40"/>
      <c r="W213" s="50">
        <f t="shared" si="81"/>
        <v>0</v>
      </c>
      <c r="X213" s="239" t="str">
        <f t="shared" si="82"/>
        <v>盈</v>
      </c>
      <c r="Y213" s="158" t="s">
        <v>39</v>
      </c>
    </row>
    <row r="214" spans="1:25">
      <c r="A214" s="153">
        <f t="shared" si="79"/>
        <v>212</v>
      </c>
      <c r="B214" s="38"/>
      <c r="C214" s="39"/>
      <c r="D214" s="40"/>
      <c r="E214" s="39"/>
      <c r="F214" s="39"/>
      <c r="G214" s="40"/>
      <c r="H214" s="152">
        <f t="shared" si="83"/>
        <v>0</v>
      </c>
      <c r="I214" s="42" t="str">
        <f t="shared" si="84"/>
        <v>盈</v>
      </c>
      <c r="J214" s="158" t="s">
        <v>39</v>
      </c>
      <c r="P214" s="231">
        <f t="shared" si="80"/>
        <v>212</v>
      </c>
      <c r="Q214" s="38"/>
      <c r="R214" s="50"/>
      <c r="S214" s="40"/>
      <c r="T214" s="82"/>
      <c r="U214" s="50"/>
      <c r="V214" s="40"/>
      <c r="W214" s="50">
        <f t="shared" si="81"/>
        <v>0</v>
      </c>
      <c r="X214" s="239" t="str">
        <f t="shared" si="82"/>
        <v>盈</v>
      </c>
      <c r="Y214" s="158" t="s">
        <v>39</v>
      </c>
    </row>
    <row r="215" spans="1:25">
      <c r="A215" s="153">
        <f t="shared" si="79"/>
        <v>213</v>
      </c>
      <c r="B215" s="38"/>
      <c r="D215" s="40"/>
      <c r="E215" s="39"/>
      <c r="F215" s="39"/>
      <c r="G215" s="40"/>
      <c r="H215" s="152">
        <f t="shared" si="83"/>
        <v>0</v>
      </c>
      <c r="I215" s="42" t="str">
        <f t="shared" si="84"/>
        <v>盈</v>
      </c>
      <c r="J215" s="158" t="s">
        <v>39</v>
      </c>
      <c r="P215" s="231">
        <f t="shared" si="80"/>
        <v>213</v>
      </c>
      <c r="Q215" s="38"/>
      <c r="R215" s="50"/>
      <c r="S215" s="40"/>
      <c r="T215" s="82"/>
      <c r="U215" s="50"/>
      <c r="V215" s="40"/>
      <c r="W215" s="50">
        <f t="shared" si="81"/>
        <v>0</v>
      </c>
      <c r="X215" s="239" t="str">
        <f t="shared" si="82"/>
        <v>盈</v>
      </c>
      <c r="Y215" s="158" t="s">
        <v>39</v>
      </c>
    </row>
    <row r="216" spans="1:25">
      <c r="A216" s="153">
        <f t="shared" si="79"/>
        <v>214</v>
      </c>
      <c r="B216" s="38"/>
      <c r="D216" s="40"/>
      <c r="E216" s="39"/>
      <c r="F216" s="39"/>
      <c r="G216" s="40"/>
      <c r="H216" s="152">
        <f t="shared" si="83"/>
        <v>0</v>
      </c>
      <c r="I216" s="42" t="str">
        <f t="shared" si="84"/>
        <v>盈</v>
      </c>
      <c r="J216" s="158" t="s">
        <v>39</v>
      </c>
      <c r="P216" s="231">
        <f t="shared" si="80"/>
        <v>214</v>
      </c>
      <c r="Q216" s="38"/>
      <c r="R216" s="50"/>
      <c r="S216" s="40"/>
      <c r="T216" s="82"/>
      <c r="U216" s="50"/>
      <c r="V216" s="40"/>
      <c r="W216" s="50">
        <f t="shared" si="81"/>
        <v>0</v>
      </c>
      <c r="X216" s="239" t="str">
        <f t="shared" si="82"/>
        <v>盈</v>
      </c>
      <c r="Y216" s="158" t="s">
        <v>39</v>
      </c>
    </row>
    <row r="217" spans="1:25">
      <c r="A217" s="153">
        <f t="shared" si="79"/>
        <v>215</v>
      </c>
      <c r="B217" s="38"/>
      <c r="C217" s="39"/>
      <c r="D217" s="40"/>
      <c r="E217" s="39"/>
      <c r="F217" s="39"/>
      <c r="G217" s="40"/>
      <c r="H217" s="152">
        <f t="shared" si="83"/>
        <v>0</v>
      </c>
      <c r="I217" s="42" t="str">
        <f t="shared" si="84"/>
        <v>盈</v>
      </c>
      <c r="J217" s="158" t="s">
        <v>39</v>
      </c>
      <c r="P217" s="231">
        <f t="shared" si="80"/>
        <v>215</v>
      </c>
      <c r="Q217" s="38"/>
      <c r="R217" s="50"/>
      <c r="S217" s="40"/>
      <c r="T217" s="82"/>
      <c r="U217" s="50"/>
      <c r="V217" s="40"/>
      <c r="W217" s="50">
        <f t="shared" si="81"/>
        <v>0</v>
      </c>
      <c r="X217" s="239" t="str">
        <f t="shared" si="82"/>
        <v>盈</v>
      </c>
      <c r="Y217" s="158" t="s">
        <v>39</v>
      </c>
    </row>
    <row r="218" spans="1:25">
      <c r="A218" s="153">
        <f t="shared" si="79"/>
        <v>216</v>
      </c>
      <c r="B218" s="38"/>
      <c r="C218" s="39"/>
      <c r="D218" s="40"/>
      <c r="E218" s="39"/>
      <c r="F218" s="39"/>
      <c r="G218" s="40"/>
      <c r="H218" s="152">
        <f t="shared" si="83"/>
        <v>0</v>
      </c>
      <c r="I218" s="42" t="str">
        <f t="shared" si="84"/>
        <v>盈</v>
      </c>
      <c r="J218" s="158" t="s">
        <v>39</v>
      </c>
      <c r="P218" s="231">
        <f t="shared" si="80"/>
        <v>216</v>
      </c>
      <c r="Q218" s="38"/>
      <c r="R218" s="50"/>
      <c r="S218" s="40"/>
      <c r="T218" s="82"/>
      <c r="U218" s="50"/>
      <c r="V218" s="40"/>
      <c r="W218" s="50">
        <f t="shared" si="81"/>
        <v>0</v>
      </c>
      <c r="X218" s="239" t="str">
        <f t="shared" si="82"/>
        <v>盈</v>
      </c>
      <c r="Y218" s="158" t="s">
        <v>39</v>
      </c>
    </row>
    <row r="219" spans="1:25">
      <c r="A219" s="153">
        <f t="shared" si="79"/>
        <v>217</v>
      </c>
      <c r="B219" s="38"/>
      <c r="D219" s="40"/>
      <c r="E219" s="39"/>
      <c r="F219" s="39"/>
      <c r="G219" s="40"/>
      <c r="H219" s="152">
        <f t="shared" si="83"/>
        <v>0</v>
      </c>
      <c r="I219" s="42" t="str">
        <f t="shared" si="84"/>
        <v>盈</v>
      </c>
      <c r="J219" s="158" t="s">
        <v>39</v>
      </c>
      <c r="P219" s="231">
        <f t="shared" si="80"/>
        <v>217</v>
      </c>
      <c r="Q219" s="38"/>
      <c r="R219" s="50"/>
      <c r="S219" s="40"/>
      <c r="T219" s="82"/>
      <c r="U219" s="50"/>
      <c r="V219" s="40"/>
      <c r="W219" s="50">
        <f t="shared" si="81"/>
        <v>0</v>
      </c>
      <c r="X219" s="239" t="str">
        <f t="shared" si="82"/>
        <v>盈</v>
      </c>
      <c r="Y219" s="158" t="s">
        <v>39</v>
      </c>
    </row>
    <row r="220" spans="1:25">
      <c r="A220" s="153">
        <f t="shared" si="79"/>
        <v>218</v>
      </c>
      <c r="B220" s="38"/>
      <c r="D220" s="40"/>
      <c r="E220" s="39"/>
      <c r="F220" s="39"/>
      <c r="G220" s="40"/>
      <c r="H220" s="152">
        <f t="shared" si="83"/>
        <v>0</v>
      </c>
      <c r="I220" s="42" t="str">
        <f t="shared" si="84"/>
        <v>盈</v>
      </c>
      <c r="J220" s="158" t="s">
        <v>39</v>
      </c>
      <c r="P220" s="231">
        <f t="shared" si="80"/>
        <v>218</v>
      </c>
      <c r="Q220" s="38"/>
      <c r="R220" s="50"/>
      <c r="S220" s="40"/>
      <c r="T220" s="82"/>
      <c r="U220" s="50"/>
      <c r="V220" s="40"/>
      <c r="W220" s="50">
        <f t="shared" si="81"/>
        <v>0</v>
      </c>
      <c r="X220" s="239" t="str">
        <f t="shared" si="82"/>
        <v>盈</v>
      </c>
      <c r="Y220" s="158" t="s">
        <v>39</v>
      </c>
    </row>
    <row r="221" spans="1:25">
      <c r="A221" s="153">
        <f t="shared" si="79"/>
        <v>219</v>
      </c>
      <c r="B221" s="38"/>
      <c r="C221" s="39"/>
      <c r="D221" s="40"/>
      <c r="E221" s="39"/>
      <c r="F221" s="39"/>
      <c r="G221" s="40"/>
      <c r="H221" s="152">
        <f t="shared" si="83"/>
        <v>0</v>
      </c>
      <c r="I221" s="42" t="str">
        <f t="shared" si="84"/>
        <v>盈</v>
      </c>
      <c r="J221" s="158" t="s">
        <v>39</v>
      </c>
      <c r="P221" s="231">
        <f t="shared" si="80"/>
        <v>219</v>
      </c>
      <c r="Q221" s="38"/>
      <c r="R221" s="50"/>
      <c r="S221" s="40"/>
      <c r="T221" s="82"/>
      <c r="U221" s="50"/>
      <c r="V221" s="40"/>
      <c r="W221" s="50">
        <f t="shared" si="81"/>
        <v>0</v>
      </c>
      <c r="X221" s="239" t="str">
        <f t="shared" si="82"/>
        <v>盈</v>
      </c>
      <c r="Y221" s="158" t="s">
        <v>39</v>
      </c>
    </row>
    <row r="222" spans="1:25">
      <c r="A222" s="153">
        <f t="shared" si="79"/>
        <v>220</v>
      </c>
      <c r="B222" s="38"/>
      <c r="C222" s="39"/>
      <c r="D222" s="40"/>
      <c r="E222" s="39"/>
      <c r="F222" s="39"/>
      <c r="G222" s="40"/>
      <c r="H222" s="152">
        <f t="shared" si="83"/>
        <v>0</v>
      </c>
      <c r="I222" s="42" t="str">
        <f t="shared" si="84"/>
        <v>盈</v>
      </c>
      <c r="J222" s="158" t="s">
        <v>39</v>
      </c>
      <c r="P222" s="231">
        <f t="shared" si="80"/>
        <v>220</v>
      </c>
      <c r="Q222" s="38"/>
      <c r="R222" s="50"/>
      <c r="S222" s="40"/>
      <c r="T222" s="82"/>
      <c r="U222" s="50"/>
      <c r="V222" s="40"/>
      <c r="W222" s="50">
        <f t="shared" si="81"/>
        <v>0</v>
      </c>
      <c r="X222" s="239" t="str">
        <f t="shared" si="82"/>
        <v>盈</v>
      </c>
      <c r="Y222" s="158" t="s">
        <v>39</v>
      </c>
    </row>
    <row r="223" spans="1:25">
      <c r="A223" s="153">
        <f t="shared" si="79"/>
        <v>221</v>
      </c>
      <c r="B223" s="38"/>
      <c r="D223" s="40"/>
      <c r="E223" s="39"/>
      <c r="F223" s="39"/>
      <c r="G223" s="40"/>
      <c r="H223" s="152">
        <f t="shared" si="83"/>
        <v>0</v>
      </c>
      <c r="I223" s="42" t="str">
        <f t="shared" si="84"/>
        <v>盈</v>
      </c>
      <c r="J223" s="158" t="s">
        <v>39</v>
      </c>
      <c r="P223" s="231">
        <f t="shared" si="80"/>
        <v>221</v>
      </c>
      <c r="Q223" s="38"/>
      <c r="R223" s="50"/>
      <c r="S223" s="40"/>
      <c r="T223" s="82"/>
      <c r="U223" s="50"/>
      <c r="V223" s="40"/>
      <c r="W223" s="50">
        <f t="shared" si="81"/>
        <v>0</v>
      </c>
      <c r="X223" s="239" t="str">
        <f t="shared" si="82"/>
        <v>盈</v>
      </c>
      <c r="Y223" s="158" t="s">
        <v>39</v>
      </c>
    </row>
    <row r="224" spans="1:25">
      <c r="A224" s="153">
        <f t="shared" si="79"/>
        <v>222</v>
      </c>
      <c r="B224" s="38"/>
      <c r="D224" s="40"/>
      <c r="E224" s="39"/>
      <c r="F224" s="39"/>
      <c r="G224" s="40"/>
      <c r="H224" s="152">
        <f t="shared" si="83"/>
        <v>0</v>
      </c>
      <c r="I224" s="42" t="str">
        <f t="shared" si="84"/>
        <v>盈</v>
      </c>
      <c r="J224" s="158" t="s">
        <v>39</v>
      </c>
      <c r="P224" s="231">
        <f t="shared" si="80"/>
        <v>222</v>
      </c>
      <c r="Q224" s="38"/>
      <c r="R224" s="50"/>
      <c r="S224" s="40"/>
      <c r="T224" s="82"/>
      <c r="U224" s="50"/>
      <c r="V224" s="40"/>
      <c r="W224" s="50">
        <f t="shared" si="81"/>
        <v>0</v>
      </c>
      <c r="X224" s="239" t="str">
        <f t="shared" si="82"/>
        <v>盈</v>
      </c>
      <c r="Y224" s="158" t="s">
        <v>39</v>
      </c>
    </row>
    <row r="225" spans="1:25">
      <c r="A225" s="153">
        <f t="shared" si="79"/>
        <v>223</v>
      </c>
      <c r="B225" s="38"/>
      <c r="C225" s="39"/>
      <c r="D225" s="40"/>
      <c r="E225" s="39"/>
      <c r="F225" s="39"/>
      <c r="G225" s="40"/>
      <c r="H225" s="152">
        <f t="shared" si="83"/>
        <v>0</v>
      </c>
      <c r="I225" s="42" t="str">
        <f t="shared" si="84"/>
        <v>盈</v>
      </c>
      <c r="J225" s="158" t="s">
        <v>39</v>
      </c>
      <c r="P225" s="231">
        <f t="shared" si="80"/>
        <v>223</v>
      </c>
      <c r="Q225" s="38"/>
      <c r="R225" s="50"/>
      <c r="S225" s="40"/>
      <c r="T225" s="82"/>
      <c r="U225" s="50"/>
      <c r="V225" s="40"/>
      <c r="W225" s="50">
        <f t="shared" si="81"/>
        <v>0</v>
      </c>
      <c r="X225" s="239" t="str">
        <f t="shared" si="82"/>
        <v>盈</v>
      </c>
      <c r="Y225" s="158" t="s">
        <v>39</v>
      </c>
    </row>
    <row r="226" spans="1:25">
      <c r="A226" s="153">
        <f t="shared" si="79"/>
        <v>224</v>
      </c>
      <c r="B226" s="38"/>
      <c r="C226" s="39"/>
      <c r="D226" s="40"/>
      <c r="E226" s="39"/>
      <c r="F226" s="39"/>
      <c r="G226" s="40"/>
      <c r="H226" s="152">
        <f t="shared" si="83"/>
        <v>0</v>
      </c>
      <c r="I226" s="42" t="str">
        <f t="shared" si="84"/>
        <v>盈</v>
      </c>
      <c r="J226" s="158" t="s">
        <v>39</v>
      </c>
      <c r="P226" s="231">
        <f t="shared" si="80"/>
        <v>224</v>
      </c>
      <c r="Q226" s="38"/>
      <c r="R226" s="50"/>
      <c r="S226" s="40"/>
      <c r="T226" s="82"/>
      <c r="U226" s="50"/>
      <c r="V226" s="40"/>
      <c r="W226" s="50">
        <f t="shared" si="81"/>
        <v>0</v>
      </c>
      <c r="X226" s="239" t="str">
        <f t="shared" si="82"/>
        <v>盈</v>
      </c>
      <c r="Y226" s="158" t="s">
        <v>39</v>
      </c>
    </row>
    <row r="227" spans="1:25">
      <c r="A227" s="153">
        <f t="shared" si="79"/>
        <v>225</v>
      </c>
      <c r="B227" s="38"/>
      <c r="D227" s="40"/>
      <c r="E227" s="39"/>
      <c r="F227" s="39"/>
      <c r="G227" s="40"/>
      <c r="H227" s="152">
        <f t="shared" si="83"/>
        <v>0</v>
      </c>
      <c r="I227" s="42" t="str">
        <f t="shared" si="84"/>
        <v>盈</v>
      </c>
      <c r="J227" s="158" t="s">
        <v>39</v>
      </c>
      <c r="P227" s="231">
        <f t="shared" si="80"/>
        <v>225</v>
      </c>
      <c r="Q227" s="38"/>
      <c r="R227" s="50"/>
      <c r="S227" s="40"/>
      <c r="T227" s="82"/>
      <c r="U227" s="50"/>
      <c r="V227" s="40"/>
      <c r="W227" s="50">
        <f t="shared" si="81"/>
        <v>0</v>
      </c>
      <c r="X227" s="239" t="str">
        <f t="shared" si="82"/>
        <v>盈</v>
      </c>
      <c r="Y227" s="158" t="s">
        <v>39</v>
      </c>
    </row>
    <row r="228" spans="1:25">
      <c r="A228" s="153">
        <f t="shared" si="79"/>
        <v>226</v>
      </c>
      <c r="B228" s="38"/>
      <c r="D228" s="40"/>
      <c r="E228" s="39"/>
      <c r="F228" s="39"/>
      <c r="G228" s="40"/>
      <c r="H228" s="152">
        <f t="shared" si="83"/>
        <v>0</v>
      </c>
      <c r="I228" s="42" t="str">
        <f t="shared" si="84"/>
        <v>盈</v>
      </c>
      <c r="J228" s="158" t="s">
        <v>39</v>
      </c>
      <c r="P228" s="231">
        <f t="shared" si="80"/>
        <v>226</v>
      </c>
      <c r="Q228" s="38"/>
      <c r="R228" s="50"/>
      <c r="S228" s="40"/>
      <c r="T228" s="82"/>
      <c r="U228" s="50"/>
      <c r="V228" s="40"/>
      <c r="W228" s="50">
        <f t="shared" si="81"/>
        <v>0</v>
      </c>
      <c r="X228" s="239" t="str">
        <f t="shared" si="82"/>
        <v>盈</v>
      </c>
      <c r="Y228" s="158" t="s">
        <v>39</v>
      </c>
    </row>
    <row r="229" spans="1:25">
      <c r="A229" s="153">
        <f t="shared" si="79"/>
        <v>227</v>
      </c>
      <c r="B229" s="38"/>
      <c r="C229" s="39"/>
      <c r="D229" s="40"/>
      <c r="E229" s="39"/>
      <c r="F229" s="39"/>
      <c r="G229" s="40"/>
      <c r="H229" s="152">
        <f t="shared" si="83"/>
        <v>0</v>
      </c>
      <c r="I229" s="42" t="str">
        <f t="shared" si="84"/>
        <v>盈</v>
      </c>
      <c r="J229" s="158" t="s">
        <v>39</v>
      </c>
      <c r="P229" s="231">
        <f t="shared" si="80"/>
        <v>227</v>
      </c>
      <c r="Q229" s="38"/>
      <c r="R229" s="50"/>
      <c r="S229" s="40"/>
      <c r="T229" s="82"/>
      <c r="U229" s="50"/>
      <c r="V229" s="40"/>
      <c r="W229" s="50">
        <f t="shared" si="81"/>
        <v>0</v>
      </c>
      <c r="X229" s="239" t="str">
        <f t="shared" si="82"/>
        <v>盈</v>
      </c>
      <c r="Y229" s="158" t="s">
        <v>39</v>
      </c>
    </row>
    <row r="230" spans="1:25">
      <c r="A230" s="153">
        <f t="shared" si="79"/>
        <v>228</v>
      </c>
      <c r="B230" s="38"/>
      <c r="C230" s="39"/>
      <c r="D230" s="40"/>
      <c r="E230" s="39"/>
      <c r="F230" s="39"/>
      <c r="G230" s="40"/>
      <c r="H230" s="152">
        <f t="shared" si="83"/>
        <v>0</v>
      </c>
      <c r="I230" s="42" t="str">
        <f t="shared" si="84"/>
        <v>盈</v>
      </c>
      <c r="J230" s="158" t="s">
        <v>39</v>
      </c>
      <c r="P230" s="231">
        <f t="shared" si="80"/>
        <v>228</v>
      </c>
      <c r="Q230" s="38"/>
      <c r="R230" s="50"/>
      <c r="S230" s="40"/>
      <c r="T230" s="82"/>
      <c r="U230" s="50"/>
      <c r="V230" s="40"/>
      <c r="W230" s="50">
        <f t="shared" si="81"/>
        <v>0</v>
      </c>
      <c r="X230" s="239" t="str">
        <f t="shared" si="82"/>
        <v>盈</v>
      </c>
      <c r="Y230" s="158" t="s">
        <v>39</v>
      </c>
    </row>
    <row r="231" spans="1:25">
      <c r="A231" s="153">
        <f t="shared" si="79"/>
        <v>229</v>
      </c>
      <c r="B231" s="38"/>
      <c r="D231" s="40"/>
      <c r="E231" s="39"/>
      <c r="F231" s="39"/>
      <c r="G231" s="40"/>
      <c r="H231" s="152">
        <f t="shared" si="83"/>
        <v>0</v>
      </c>
      <c r="I231" s="42" t="str">
        <f t="shared" si="84"/>
        <v>盈</v>
      </c>
      <c r="J231" s="158" t="s">
        <v>39</v>
      </c>
      <c r="P231" s="231">
        <f t="shared" si="80"/>
        <v>229</v>
      </c>
      <c r="Q231" s="38"/>
      <c r="R231" s="50"/>
      <c r="S231" s="40"/>
      <c r="T231" s="82"/>
      <c r="U231" s="50"/>
      <c r="V231" s="40"/>
      <c r="W231" s="50">
        <f t="shared" si="81"/>
        <v>0</v>
      </c>
      <c r="X231" s="239" t="str">
        <f t="shared" si="82"/>
        <v>盈</v>
      </c>
      <c r="Y231" s="158" t="s">
        <v>39</v>
      </c>
    </row>
    <row r="232" spans="1:25">
      <c r="A232" s="153">
        <f t="shared" si="79"/>
        <v>230</v>
      </c>
      <c r="B232" s="38"/>
      <c r="D232" s="40"/>
      <c r="E232" s="39"/>
      <c r="F232" s="39"/>
      <c r="G232" s="40"/>
      <c r="H232" s="152">
        <f t="shared" si="83"/>
        <v>0</v>
      </c>
      <c r="I232" s="42" t="str">
        <f t="shared" si="84"/>
        <v>盈</v>
      </c>
      <c r="J232" s="158" t="s">
        <v>39</v>
      </c>
      <c r="P232" s="231">
        <f t="shared" si="80"/>
        <v>230</v>
      </c>
      <c r="Q232" s="38"/>
      <c r="R232" s="50"/>
      <c r="S232" s="40"/>
      <c r="T232" s="82"/>
      <c r="U232" s="50"/>
      <c r="V232" s="40"/>
      <c r="W232" s="50">
        <f t="shared" si="81"/>
        <v>0</v>
      </c>
      <c r="X232" s="239" t="str">
        <f t="shared" si="82"/>
        <v>盈</v>
      </c>
      <c r="Y232" s="158" t="s">
        <v>39</v>
      </c>
    </row>
    <row r="233" spans="1:25">
      <c r="A233" s="153">
        <f t="shared" si="79"/>
        <v>231</v>
      </c>
      <c r="B233" s="38"/>
      <c r="C233" s="39"/>
      <c r="D233" s="40"/>
      <c r="E233" s="39"/>
      <c r="F233" s="39"/>
      <c r="G233" s="40"/>
      <c r="H233" s="152">
        <f t="shared" si="83"/>
        <v>0</v>
      </c>
      <c r="I233" s="42" t="str">
        <f t="shared" si="84"/>
        <v>盈</v>
      </c>
      <c r="J233" s="158" t="s">
        <v>39</v>
      </c>
      <c r="P233" s="231">
        <f t="shared" si="80"/>
        <v>231</v>
      </c>
      <c r="Q233" s="38"/>
      <c r="R233" s="50"/>
      <c r="S233" s="40"/>
      <c r="T233" s="82"/>
      <c r="U233" s="50"/>
      <c r="V233" s="40"/>
      <c r="W233" s="50">
        <f t="shared" si="81"/>
        <v>0</v>
      </c>
      <c r="X233" s="239" t="str">
        <f t="shared" si="82"/>
        <v>盈</v>
      </c>
      <c r="Y233" s="158" t="s">
        <v>39</v>
      </c>
    </row>
    <row r="234" spans="1:25">
      <c r="A234" s="153">
        <f t="shared" si="79"/>
        <v>232</v>
      </c>
      <c r="B234" s="38"/>
      <c r="C234" s="39"/>
      <c r="D234" s="40"/>
      <c r="E234" s="39"/>
      <c r="F234" s="39"/>
      <c r="G234" s="40"/>
      <c r="H234" s="152">
        <f t="shared" si="83"/>
        <v>0</v>
      </c>
      <c r="I234" s="42" t="str">
        <f t="shared" si="84"/>
        <v>盈</v>
      </c>
      <c r="J234" s="158" t="s">
        <v>39</v>
      </c>
      <c r="P234" s="231">
        <f t="shared" si="80"/>
        <v>232</v>
      </c>
      <c r="Q234" s="38"/>
      <c r="R234" s="50"/>
      <c r="S234" s="40"/>
      <c r="T234" s="82"/>
      <c r="U234" s="50"/>
      <c r="V234" s="40"/>
      <c r="W234" s="50">
        <f t="shared" si="81"/>
        <v>0</v>
      </c>
      <c r="X234" s="239" t="str">
        <f t="shared" si="82"/>
        <v>盈</v>
      </c>
      <c r="Y234" s="158" t="s">
        <v>39</v>
      </c>
    </row>
    <row r="235" spans="1:25">
      <c r="A235" s="153">
        <f t="shared" si="79"/>
        <v>233</v>
      </c>
      <c r="B235" s="38"/>
      <c r="D235" s="40"/>
      <c r="E235" s="39"/>
      <c r="F235" s="39"/>
      <c r="G235" s="40"/>
      <c r="H235" s="152">
        <f t="shared" si="83"/>
        <v>0</v>
      </c>
      <c r="I235" s="42" t="str">
        <f t="shared" si="84"/>
        <v>盈</v>
      </c>
      <c r="J235" s="158" t="s">
        <v>39</v>
      </c>
      <c r="P235" s="231">
        <f t="shared" si="80"/>
        <v>233</v>
      </c>
      <c r="Q235" s="38"/>
      <c r="R235" s="50"/>
      <c r="S235" s="40"/>
      <c r="T235" s="82"/>
      <c r="U235" s="50"/>
      <c r="V235" s="40"/>
      <c r="W235" s="50">
        <f t="shared" si="81"/>
        <v>0</v>
      </c>
      <c r="X235" s="239" t="str">
        <f t="shared" si="82"/>
        <v>盈</v>
      </c>
      <c r="Y235" s="158" t="s">
        <v>39</v>
      </c>
    </row>
    <row r="236" spans="1:25">
      <c r="A236" s="153">
        <f t="shared" si="79"/>
        <v>234</v>
      </c>
      <c r="B236" s="38"/>
      <c r="D236" s="40"/>
      <c r="E236" s="39"/>
      <c r="F236" s="39"/>
      <c r="G236" s="40"/>
      <c r="H236" s="152">
        <f t="shared" si="83"/>
        <v>0</v>
      </c>
      <c r="I236" s="42" t="str">
        <f t="shared" si="84"/>
        <v>盈</v>
      </c>
      <c r="J236" s="158" t="s">
        <v>39</v>
      </c>
      <c r="P236" s="231">
        <f t="shared" si="80"/>
        <v>234</v>
      </c>
      <c r="Q236" s="38"/>
      <c r="R236" s="50"/>
      <c r="S236" s="40"/>
      <c r="T236" s="82"/>
      <c r="U236" s="50"/>
      <c r="V236" s="40"/>
      <c r="W236" s="50">
        <f t="shared" si="81"/>
        <v>0</v>
      </c>
      <c r="X236" s="239" t="str">
        <f t="shared" si="82"/>
        <v>盈</v>
      </c>
      <c r="Y236" s="158" t="s">
        <v>39</v>
      </c>
    </row>
    <row r="237" spans="1:25">
      <c r="A237" s="153">
        <f t="shared" si="79"/>
        <v>235</v>
      </c>
      <c r="B237" s="38"/>
      <c r="C237" s="39"/>
      <c r="D237" s="40"/>
      <c r="E237" s="39"/>
      <c r="F237" s="39"/>
      <c r="G237" s="40"/>
      <c r="H237" s="152">
        <f t="shared" si="83"/>
        <v>0</v>
      </c>
      <c r="I237" s="42" t="str">
        <f t="shared" si="84"/>
        <v>盈</v>
      </c>
      <c r="J237" s="158" t="s">
        <v>39</v>
      </c>
      <c r="P237" s="231">
        <f t="shared" si="80"/>
        <v>235</v>
      </c>
      <c r="Q237" s="38"/>
      <c r="R237" s="50"/>
      <c r="S237" s="40"/>
      <c r="T237" s="82"/>
      <c r="U237" s="50"/>
      <c r="V237" s="40"/>
      <c r="W237" s="50">
        <f t="shared" si="81"/>
        <v>0</v>
      </c>
      <c r="X237" s="239" t="str">
        <f t="shared" si="82"/>
        <v>盈</v>
      </c>
      <c r="Y237" s="158" t="s">
        <v>39</v>
      </c>
    </row>
    <row r="238" spans="1:25">
      <c r="A238" s="153">
        <f t="shared" si="79"/>
        <v>236</v>
      </c>
      <c r="B238" s="38"/>
      <c r="C238" s="39"/>
      <c r="D238" s="40"/>
      <c r="E238" s="39"/>
      <c r="F238" s="39"/>
      <c r="G238" s="40"/>
      <c r="H238" s="152">
        <f t="shared" si="83"/>
        <v>0</v>
      </c>
      <c r="I238" s="42" t="str">
        <f t="shared" si="84"/>
        <v>盈</v>
      </c>
      <c r="J238" s="158" t="s">
        <v>39</v>
      </c>
      <c r="P238" s="231">
        <f t="shared" si="80"/>
        <v>236</v>
      </c>
      <c r="Q238" s="38"/>
      <c r="R238" s="50"/>
      <c r="S238" s="40"/>
      <c r="T238" s="82"/>
      <c r="U238" s="50"/>
      <c r="V238" s="40"/>
      <c r="W238" s="50">
        <f t="shared" si="81"/>
        <v>0</v>
      </c>
      <c r="X238" s="239" t="str">
        <f t="shared" si="82"/>
        <v>盈</v>
      </c>
      <c r="Y238" s="158" t="s">
        <v>39</v>
      </c>
    </row>
    <row r="239" spans="1:25">
      <c r="A239" s="153">
        <f t="shared" si="79"/>
        <v>237</v>
      </c>
      <c r="B239" s="38"/>
      <c r="D239" s="40"/>
      <c r="E239" s="39"/>
      <c r="F239" s="39"/>
      <c r="G239" s="40"/>
      <c r="H239" s="152">
        <f t="shared" si="83"/>
        <v>0</v>
      </c>
      <c r="I239" s="42" t="str">
        <f t="shared" si="84"/>
        <v>盈</v>
      </c>
      <c r="J239" s="158" t="s">
        <v>39</v>
      </c>
      <c r="P239" s="231">
        <f t="shared" si="80"/>
        <v>237</v>
      </c>
      <c r="Q239" s="38"/>
      <c r="R239" s="50"/>
      <c r="S239" s="40"/>
      <c r="T239" s="82"/>
      <c r="U239" s="50"/>
      <c r="V239" s="40"/>
      <c r="W239" s="50">
        <f t="shared" si="81"/>
        <v>0</v>
      </c>
      <c r="X239" s="239" t="str">
        <f t="shared" si="82"/>
        <v>盈</v>
      </c>
      <c r="Y239" s="158" t="s">
        <v>39</v>
      </c>
    </row>
    <row r="240" spans="1:25">
      <c r="A240" s="153">
        <f t="shared" si="79"/>
        <v>238</v>
      </c>
      <c r="B240" s="38"/>
      <c r="D240" s="40"/>
      <c r="E240" s="39"/>
      <c r="F240" s="39"/>
      <c r="G240" s="40"/>
      <c r="H240" s="152">
        <f t="shared" si="83"/>
        <v>0</v>
      </c>
      <c r="I240" s="42" t="str">
        <f t="shared" si="84"/>
        <v>盈</v>
      </c>
      <c r="J240" s="158" t="s">
        <v>39</v>
      </c>
      <c r="P240" s="231">
        <f t="shared" si="80"/>
        <v>238</v>
      </c>
      <c r="Q240" s="38"/>
      <c r="R240" s="50"/>
      <c r="S240" s="40"/>
      <c r="T240" s="82"/>
      <c r="U240" s="50"/>
      <c r="V240" s="40"/>
      <c r="W240" s="50">
        <f t="shared" si="81"/>
        <v>0</v>
      </c>
      <c r="X240" s="239" t="str">
        <f t="shared" si="82"/>
        <v>盈</v>
      </c>
      <c r="Y240" s="158" t="s">
        <v>39</v>
      </c>
    </row>
    <row r="241" spans="1:25">
      <c r="A241" s="153">
        <f t="shared" si="79"/>
        <v>239</v>
      </c>
      <c r="B241" s="38"/>
      <c r="C241" s="39"/>
      <c r="D241" s="40"/>
      <c r="E241" s="39"/>
      <c r="F241" s="39"/>
      <c r="G241" s="40"/>
      <c r="H241" s="152">
        <f t="shared" si="83"/>
        <v>0</v>
      </c>
      <c r="I241" s="42" t="str">
        <f t="shared" si="84"/>
        <v>盈</v>
      </c>
      <c r="J241" s="158" t="s">
        <v>39</v>
      </c>
      <c r="P241" s="231">
        <f t="shared" si="80"/>
        <v>239</v>
      </c>
      <c r="Q241" s="38"/>
      <c r="R241" s="50"/>
      <c r="S241" s="40"/>
      <c r="T241" s="82"/>
      <c r="U241" s="50"/>
      <c r="V241" s="40"/>
      <c r="W241" s="50">
        <f t="shared" si="81"/>
        <v>0</v>
      </c>
      <c r="X241" s="239" t="str">
        <f t="shared" si="82"/>
        <v>盈</v>
      </c>
      <c r="Y241" s="158" t="s">
        <v>39</v>
      </c>
    </row>
    <row r="242" spans="1:25">
      <c r="A242" s="153">
        <f t="shared" si="79"/>
        <v>240</v>
      </c>
      <c r="B242" s="38"/>
      <c r="C242" s="39"/>
      <c r="D242" s="40"/>
      <c r="E242" s="39"/>
      <c r="F242" s="39"/>
      <c r="G242" s="40"/>
      <c r="H242" s="152">
        <f t="shared" si="83"/>
        <v>0</v>
      </c>
      <c r="I242" s="42" t="str">
        <f t="shared" si="84"/>
        <v>盈</v>
      </c>
      <c r="J242" s="158" t="s">
        <v>39</v>
      </c>
      <c r="P242" s="231">
        <f t="shared" si="80"/>
        <v>240</v>
      </c>
      <c r="Q242" s="38"/>
      <c r="R242" s="50"/>
      <c r="S242" s="40"/>
      <c r="T242" s="82"/>
      <c r="U242" s="50"/>
      <c r="V242" s="40"/>
      <c r="W242" s="50">
        <f t="shared" si="81"/>
        <v>0</v>
      </c>
      <c r="X242" s="239" t="str">
        <f t="shared" si="82"/>
        <v>盈</v>
      </c>
      <c r="Y242" s="158" t="s">
        <v>39</v>
      </c>
    </row>
    <row r="243" spans="1:25">
      <c r="A243" s="153">
        <f t="shared" si="79"/>
        <v>241</v>
      </c>
      <c r="B243" s="38"/>
      <c r="D243" s="40"/>
      <c r="E243" s="39"/>
      <c r="F243" s="39"/>
      <c r="G243" s="40"/>
      <c r="H243" s="152">
        <f t="shared" si="83"/>
        <v>0</v>
      </c>
      <c r="I243" s="42" t="str">
        <f t="shared" si="84"/>
        <v>盈</v>
      </c>
      <c r="J243" s="158" t="s">
        <v>39</v>
      </c>
      <c r="P243" s="231">
        <f t="shared" si="80"/>
        <v>241</v>
      </c>
      <c r="Q243" s="38"/>
      <c r="R243" s="50"/>
      <c r="S243" s="40"/>
      <c r="T243" s="82"/>
      <c r="U243" s="50"/>
      <c r="V243" s="40"/>
      <c r="W243" s="50">
        <f t="shared" si="81"/>
        <v>0</v>
      </c>
      <c r="X243" s="239" t="str">
        <f t="shared" si="82"/>
        <v>盈</v>
      </c>
      <c r="Y243" s="158" t="s">
        <v>39</v>
      </c>
    </row>
    <row r="244" spans="1:25">
      <c r="A244" s="153">
        <f t="shared" si="79"/>
        <v>242</v>
      </c>
      <c r="B244" s="38"/>
      <c r="D244" s="40"/>
      <c r="E244" s="39"/>
      <c r="F244" s="39"/>
      <c r="G244" s="40"/>
      <c r="H244" s="152">
        <f t="shared" si="83"/>
        <v>0</v>
      </c>
      <c r="I244" s="42" t="str">
        <f t="shared" si="84"/>
        <v>盈</v>
      </c>
      <c r="J244" s="158" t="s">
        <v>39</v>
      </c>
      <c r="P244" s="231">
        <f t="shared" si="80"/>
        <v>242</v>
      </c>
      <c r="Q244" s="38"/>
      <c r="R244" s="50"/>
      <c r="S244" s="40"/>
      <c r="T244" s="82"/>
      <c r="U244" s="50"/>
      <c r="V244" s="40"/>
      <c r="W244" s="50">
        <f t="shared" si="81"/>
        <v>0</v>
      </c>
      <c r="X244" s="239" t="str">
        <f t="shared" si="82"/>
        <v>盈</v>
      </c>
      <c r="Y244" s="158" t="s">
        <v>39</v>
      </c>
    </row>
    <row r="245" spans="1:25">
      <c r="A245" s="153">
        <f t="shared" si="79"/>
        <v>243</v>
      </c>
      <c r="B245" s="38"/>
      <c r="C245" s="39"/>
      <c r="D245" s="40"/>
      <c r="E245" s="39"/>
      <c r="F245" s="39"/>
      <c r="G245" s="40"/>
      <c r="H245" s="152">
        <f t="shared" si="83"/>
        <v>0</v>
      </c>
      <c r="I245" s="42" t="str">
        <f t="shared" si="84"/>
        <v>盈</v>
      </c>
      <c r="J245" s="158" t="s">
        <v>39</v>
      </c>
      <c r="P245" s="231">
        <f t="shared" si="80"/>
        <v>243</v>
      </c>
      <c r="Q245" s="38"/>
      <c r="R245" s="50"/>
      <c r="S245" s="40"/>
      <c r="T245" s="82"/>
      <c r="U245" s="50"/>
      <c r="V245" s="40"/>
      <c r="W245" s="50">
        <f t="shared" si="81"/>
        <v>0</v>
      </c>
      <c r="X245" s="239" t="str">
        <f t="shared" si="82"/>
        <v>盈</v>
      </c>
      <c r="Y245" s="158" t="s">
        <v>39</v>
      </c>
    </row>
    <row r="246" spans="1:25">
      <c r="A246" s="153">
        <f t="shared" si="79"/>
        <v>244</v>
      </c>
      <c r="B246" s="38"/>
      <c r="C246" s="39"/>
      <c r="D246" s="40"/>
      <c r="E246" s="39"/>
      <c r="F246" s="39"/>
      <c r="G246" s="40"/>
      <c r="H246" s="152">
        <f t="shared" si="83"/>
        <v>0</v>
      </c>
      <c r="I246" s="42" t="str">
        <f t="shared" si="84"/>
        <v>盈</v>
      </c>
      <c r="J246" s="158" t="s">
        <v>39</v>
      </c>
      <c r="P246" s="231">
        <f t="shared" si="80"/>
        <v>244</v>
      </c>
      <c r="Q246" s="38"/>
      <c r="R246" s="50"/>
      <c r="S246" s="40"/>
      <c r="T246" s="82"/>
      <c r="U246" s="50"/>
      <c r="V246" s="40"/>
      <c r="W246" s="50">
        <f t="shared" si="81"/>
        <v>0</v>
      </c>
      <c r="X246" s="239" t="str">
        <f t="shared" si="82"/>
        <v>盈</v>
      </c>
      <c r="Y246" s="158" t="s">
        <v>39</v>
      </c>
    </row>
    <row r="247" spans="1:25">
      <c r="A247" s="153">
        <f t="shared" si="79"/>
        <v>245</v>
      </c>
      <c r="B247" s="38"/>
      <c r="D247" s="40"/>
      <c r="E247" s="39"/>
      <c r="F247" s="39"/>
      <c r="G247" s="40"/>
      <c r="H247" s="152">
        <f t="shared" si="83"/>
        <v>0</v>
      </c>
      <c r="I247" s="42" t="str">
        <f t="shared" si="84"/>
        <v>盈</v>
      </c>
      <c r="J247" s="158" t="s">
        <v>39</v>
      </c>
      <c r="P247" s="231">
        <f t="shared" si="80"/>
        <v>245</v>
      </c>
      <c r="Q247" s="38"/>
      <c r="R247" s="50"/>
      <c r="S247" s="40"/>
      <c r="T247" s="82"/>
      <c r="U247" s="50"/>
      <c r="V247" s="40"/>
      <c r="W247" s="50">
        <f t="shared" si="81"/>
        <v>0</v>
      </c>
      <c r="X247" s="239" t="str">
        <f t="shared" si="82"/>
        <v>盈</v>
      </c>
      <c r="Y247" s="158" t="s">
        <v>39</v>
      </c>
    </row>
    <row r="248" spans="1:25">
      <c r="A248" s="153">
        <f t="shared" si="79"/>
        <v>246</v>
      </c>
      <c r="B248" s="38"/>
      <c r="D248" s="40"/>
      <c r="E248" s="39"/>
      <c r="F248" s="39"/>
      <c r="G248" s="40"/>
      <c r="H248" s="152">
        <f t="shared" si="83"/>
        <v>0</v>
      </c>
      <c r="I248" s="42" t="str">
        <f t="shared" si="84"/>
        <v>盈</v>
      </c>
      <c r="J248" s="158" t="s">
        <v>39</v>
      </c>
      <c r="P248" s="231">
        <f t="shared" si="80"/>
        <v>246</v>
      </c>
      <c r="Q248" s="38"/>
      <c r="R248" s="50"/>
      <c r="S248" s="40"/>
      <c r="T248" s="82"/>
      <c r="U248" s="50"/>
      <c r="V248" s="40"/>
      <c r="W248" s="50">
        <f t="shared" si="81"/>
        <v>0</v>
      </c>
      <c r="X248" s="239" t="str">
        <f t="shared" si="82"/>
        <v>盈</v>
      </c>
      <c r="Y248" s="158" t="s">
        <v>39</v>
      </c>
    </row>
    <row r="249" spans="1:25">
      <c r="A249" s="153">
        <f t="shared" si="79"/>
        <v>247</v>
      </c>
      <c r="B249" s="38"/>
      <c r="C249" s="39"/>
      <c r="D249" s="40"/>
      <c r="E249" s="39"/>
      <c r="F249" s="39"/>
      <c r="G249" s="40"/>
      <c r="H249" s="152">
        <f t="shared" si="83"/>
        <v>0</v>
      </c>
      <c r="I249" s="42" t="str">
        <f t="shared" si="84"/>
        <v>盈</v>
      </c>
      <c r="J249" s="158" t="s">
        <v>39</v>
      </c>
      <c r="P249" s="231">
        <f t="shared" si="80"/>
        <v>247</v>
      </c>
      <c r="Q249" s="38"/>
      <c r="R249" s="50"/>
      <c r="S249" s="40"/>
      <c r="T249" s="82"/>
      <c r="U249" s="50"/>
      <c r="V249" s="40"/>
      <c r="W249" s="50">
        <f t="shared" si="81"/>
        <v>0</v>
      </c>
      <c r="X249" s="239" t="str">
        <f t="shared" si="82"/>
        <v>盈</v>
      </c>
      <c r="Y249" s="158" t="s">
        <v>39</v>
      </c>
    </row>
    <row r="250" spans="1:25">
      <c r="A250" s="153">
        <f t="shared" si="79"/>
        <v>248</v>
      </c>
      <c r="B250" s="38"/>
      <c r="C250" s="39"/>
      <c r="D250" s="40"/>
      <c r="E250" s="39"/>
      <c r="F250" s="39"/>
      <c r="G250" s="40"/>
      <c r="H250" s="152">
        <f t="shared" si="83"/>
        <v>0</v>
      </c>
      <c r="I250" s="42" t="str">
        <f t="shared" si="84"/>
        <v>盈</v>
      </c>
      <c r="J250" s="158" t="s">
        <v>39</v>
      </c>
      <c r="P250" s="231">
        <f t="shared" si="80"/>
        <v>248</v>
      </c>
      <c r="Q250" s="38"/>
      <c r="R250" s="50"/>
      <c r="S250" s="40"/>
      <c r="T250" s="82"/>
      <c r="U250" s="50"/>
      <c r="V250" s="40"/>
      <c r="W250" s="50">
        <f t="shared" si="81"/>
        <v>0</v>
      </c>
      <c r="X250" s="239" t="str">
        <f t="shared" si="82"/>
        <v>盈</v>
      </c>
      <c r="Y250" s="158" t="s">
        <v>39</v>
      </c>
    </row>
    <row r="251" spans="1:25">
      <c r="A251" s="153">
        <f t="shared" si="79"/>
        <v>249</v>
      </c>
      <c r="B251" s="38"/>
      <c r="D251" s="40"/>
      <c r="E251" s="39"/>
      <c r="F251" s="39"/>
      <c r="G251" s="40"/>
      <c r="H251" s="152">
        <f t="shared" si="83"/>
        <v>0</v>
      </c>
      <c r="I251" s="42" t="str">
        <f t="shared" si="84"/>
        <v>盈</v>
      </c>
      <c r="J251" s="158" t="s">
        <v>39</v>
      </c>
      <c r="P251" s="231">
        <f t="shared" si="80"/>
        <v>249</v>
      </c>
      <c r="Q251" s="38"/>
      <c r="R251" s="50"/>
      <c r="S251" s="40"/>
      <c r="T251" s="82"/>
      <c r="U251" s="50"/>
      <c r="V251" s="40"/>
      <c r="W251" s="50">
        <f t="shared" si="81"/>
        <v>0</v>
      </c>
      <c r="X251" s="239" t="str">
        <f t="shared" si="82"/>
        <v>盈</v>
      </c>
      <c r="Y251" s="158" t="s">
        <v>39</v>
      </c>
    </row>
    <row r="252" spans="1:25">
      <c r="A252" s="153">
        <f t="shared" si="79"/>
        <v>250</v>
      </c>
      <c r="B252" s="38"/>
      <c r="D252" s="40"/>
      <c r="E252" s="39"/>
      <c r="F252" s="39"/>
      <c r="G252" s="40"/>
      <c r="H252" s="152">
        <f t="shared" si="83"/>
        <v>0</v>
      </c>
      <c r="I252" s="42" t="str">
        <f t="shared" si="84"/>
        <v>盈</v>
      </c>
      <c r="J252" s="158" t="s">
        <v>39</v>
      </c>
      <c r="P252" s="231">
        <f t="shared" si="80"/>
        <v>250</v>
      </c>
      <c r="Q252" s="38"/>
      <c r="R252" s="50"/>
      <c r="S252" s="40"/>
      <c r="T252" s="82"/>
      <c r="U252" s="50"/>
      <c r="V252" s="40"/>
      <c r="W252" s="50">
        <f t="shared" si="81"/>
        <v>0</v>
      </c>
      <c r="X252" s="239" t="str">
        <f t="shared" si="82"/>
        <v>盈</v>
      </c>
      <c r="Y252" s="158" t="s">
        <v>39</v>
      </c>
    </row>
    <row r="253" spans="1:25">
      <c r="A253" s="153">
        <f t="shared" si="79"/>
        <v>251</v>
      </c>
      <c r="B253" s="38"/>
      <c r="C253" s="39"/>
      <c r="D253" s="40"/>
      <c r="E253" s="39"/>
      <c r="F253" s="39"/>
      <c r="G253" s="40"/>
      <c r="H253" s="152">
        <f t="shared" si="83"/>
        <v>0</v>
      </c>
      <c r="I253" s="42" t="str">
        <f t="shared" si="84"/>
        <v>盈</v>
      </c>
      <c r="J253" s="158" t="s">
        <v>39</v>
      </c>
      <c r="P253" s="231">
        <f t="shared" si="80"/>
        <v>251</v>
      </c>
      <c r="Q253" s="38"/>
      <c r="R253" s="50"/>
      <c r="S253" s="40"/>
      <c r="T253" s="82"/>
      <c r="U253" s="50"/>
      <c r="V253" s="40"/>
      <c r="W253" s="50">
        <f t="shared" si="81"/>
        <v>0</v>
      </c>
      <c r="X253" s="239" t="str">
        <f t="shared" si="82"/>
        <v>盈</v>
      </c>
      <c r="Y253" s="158" t="s">
        <v>39</v>
      </c>
    </row>
    <row r="254" spans="1:25">
      <c r="A254" s="153">
        <f t="shared" si="79"/>
        <v>252</v>
      </c>
      <c r="B254" s="38"/>
      <c r="C254" s="39"/>
      <c r="D254" s="40"/>
      <c r="E254" s="39"/>
      <c r="F254" s="39"/>
      <c r="G254" s="40"/>
      <c r="H254" s="152">
        <f t="shared" si="83"/>
        <v>0</v>
      </c>
      <c r="I254" s="42" t="str">
        <f t="shared" si="84"/>
        <v>盈</v>
      </c>
      <c r="J254" s="158" t="s">
        <v>39</v>
      </c>
      <c r="P254" s="231">
        <f t="shared" si="80"/>
        <v>252</v>
      </c>
      <c r="Q254" s="38"/>
      <c r="R254" s="50"/>
      <c r="S254" s="40"/>
      <c r="T254" s="82"/>
      <c r="U254" s="50"/>
      <c r="V254" s="40"/>
      <c r="W254" s="50">
        <f t="shared" si="81"/>
        <v>0</v>
      </c>
      <c r="X254" s="239" t="str">
        <f t="shared" si="82"/>
        <v>盈</v>
      </c>
      <c r="Y254" s="158" t="s">
        <v>39</v>
      </c>
    </row>
    <row r="255" spans="1:25">
      <c r="A255" s="153">
        <f t="shared" si="79"/>
        <v>253</v>
      </c>
      <c r="B255" s="38"/>
      <c r="D255" s="40"/>
      <c r="E255" s="39"/>
      <c r="F255" s="39"/>
      <c r="G255" s="40"/>
      <c r="H255" s="152">
        <f t="shared" si="83"/>
        <v>0</v>
      </c>
      <c r="I255" s="42" t="str">
        <f t="shared" si="84"/>
        <v>盈</v>
      </c>
      <c r="J255" s="158" t="s">
        <v>39</v>
      </c>
      <c r="P255" s="231">
        <f t="shared" si="80"/>
        <v>253</v>
      </c>
      <c r="Q255" s="38"/>
      <c r="R255" s="50"/>
      <c r="S255" s="40"/>
      <c r="T255" s="82"/>
      <c r="U255" s="50"/>
      <c r="V255" s="40"/>
      <c r="W255" s="50">
        <f t="shared" si="81"/>
        <v>0</v>
      </c>
      <c r="X255" s="239" t="str">
        <f t="shared" si="82"/>
        <v>盈</v>
      </c>
      <c r="Y255" s="158" t="s">
        <v>39</v>
      </c>
    </row>
    <row r="256" spans="1:25">
      <c r="A256" s="153">
        <f t="shared" si="79"/>
        <v>254</v>
      </c>
      <c r="B256" s="38"/>
      <c r="D256" s="40"/>
      <c r="E256" s="39"/>
      <c r="F256" s="39"/>
      <c r="G256" s="40"/>
      <c r="H256" s="152">
        <f t="shared" si="83"/>
        <v>0</v>
      </c>
      <c r="I256" s="42" t="str">
        <f t="shared" si="84"/>
        <v>盈</v>
      </c>
      <c r="J256" s="158" t="s">
        <v>39</v>
      </c>
      <c r="P256" s="231">
        <f t="shared" si="80"/>
        <v>254</v>
      </c>
      <c r="Q256" s="38"/>
      <c r="R256" s="50"/>
      <c r="S256" s="40"/>
      <c r="T256" s="82"/>
      <c r="U256" s="50"/>
      <c r="V256" s="40"/>
      <c r="W256" s="50">
        <f t="shared" si="81"/>
        <v>0</v>
      </c>
      <c r="X256" s="239" t="str">
        <f t="shared" si="82"/>
        <v>盈</v>
      </c>
      <c r="Y256" s="158" t="s">
        <v>39</v>
      </c>
    </row>
    <row r="257" spans="1:25">
      <c r="A257" s="153">
        <f t="shared" si="79"/>
        <v>255</v>
      </c>
      <c r="B257" s="38"/>
      <c r="C257" s="39"/>
      <c r="D257" s="40"/>
      <c r="E257" s="39"/>
      <c r="F257" s="39"/>
      <c r="G257" s="40"/>
      <c r="H257" s="152">
        <f t="shared" si="83"/>
        <v>0</v>
      </c>
      <c r="I257" s="42" t="str">
        <f t="shared" si="84"/>
        <v>盈</v>
      </c>
      <c r="J257" s="158" t="s">
        <v>39</v>
      </c>
      <c r="P257" s="231">
        <f t="shared" si="80"/>
        <v>255</v>
      </c>
      <c r="Q257" s="38"/>
      <c r="R257" s="50"/>
      <c r="S257" s="40"/>
      <c r="T257" s="82"/>
      <c r="U257" s="50"/>
      <c r="V257" s="40"/>
      <c r="W257" s="50">
        <f t="shared" si="81"/>
        <v>0</v>
      </c>
      <c r="X257" s="239" t="str">
        <f t="shared" si="82"/>
        <v>盈</v>
      </c>
      <c r="Y257" s="158" t="s">
        <v>39</v>
      </c>
    </row>
    <row r="258" spans="1:25">
      <c r="A258" s="153">
        <f t="shared" si="79"/>
        <v>256</v>
      </c>
      <c r="B258" s="38"/>
      <c r="C258" s="39"/>
      <c r="D258" s="40"/>
      <c r="E258" s="39"/>
      <c r="F258" s="39"/>
      <c r="G258" s="40"/>
      <c r="H258" s="152">
        <f t="shared" si="83"/>
        <v>0</v>
      </c>
      <c r="I258" s="42" t="str">
        <f t="shared" si="84"/>
        <v>盈</v>
      </c>
      <c r="J258" s="158" t="s">
        <v>39</v>
      </c>
      <c r="P258" s="231">
        <f t="shared" si="80"/>
        <v>256</v>
      </c>
      <c r="Q258" s="38"/>
      <c r="R258" s="50"/>
      <c r="S258" s="40"/>
      <c r="T258" s="82"/>
      <c r="U258" s="50"/>
      <c r="V258" s="40"/>
      <c r="W258" s="50">
        <f t="shared" si="81"/>
        <v>0</v>
      </c>
      <c r="X258" s="239" t="str">
        <f t="shared" si="82"/>
        <v>盈</v>
      </c>
      <c r="Y258" s="158" t="s">
        <v>39</v>
      </c>
    </row>
    <row r="259" spans="1:25">
      <c r="A259" s="153">
        <f t="shared" si="79"/>
        <v>257</v>
      </c>
      <c r="B259" s="38"/>
      <c r="D259" s="40"/>
      <c r="E259" s="39"/>
      <c r="F259" s="39"/>
      <c r="G259" s="40"/>
      <c r="H259" s="152">
        <f t="shared" si="83"/>
        <v>0</v>
      </c>
      <c r="I259" s="42" t="str">
        <f t="shared" si="84"/>
        <v>盈</v>
      </c>
      <c r="J259" s="158" t="s">
        <v>39</v>
      </c>
      <c r="P259" s="231">
        <f t="shared" si="80"/>
        <v>257</v>
      </c>
      <c r="Q259" s="38"/>
      <c r="R259" s="50"/>
      <c r="S259" s="40"/>
      <c r="T259" s="82"/>
      <c r="U259" s="50"/>
      <c r="V259" s="40"/>
      <c r="W259" s="50">
        <f t="shared" si="81"/>
        <v>0</v>
      </c>
      <c r="X259" s="239" t="str">
        <f t="shared" si="82"/>
        <v>盈</v>
      </c>
      <c r="Y259" s="158" t="s">
        <v>39</v>
      </c>
    </row>
    <row r="260" spans="1:25">
      <c r="A260" s="153">
        <f t="shared" si="79"/>
        <v>258</v>
      </c>
      <c r="B260" s="38"/>
      <c r="D260" s="40"/>
      <c r="E260" s="39"/>
      <c r="F260" s="39"/>
      <c r="G260" s="40"/>
      <c r="H260" s="152">
        <f t="shared" si="83"/>
        <v>0</v>
      </c>
      <c r="I260" s="42" t="str">
        <f t="shared" si="84"/>
        <v>盈</v>
      </c>
      <c r="J260" s="158" t="s">
        <v>39</v>
      </c>
      <c r="P260" s="231">
        <f t="shared" si="80"/>
        <v>258</v>
      </c>
      <c r="Q260" s="38"/>
      <c r="R260" s="50"/>
      <c r="S260" s="40"/>
      <c r="T260" s="82"/>
      <c r="U260" s="50"/>
      <c r="V260" s="40"/>
      <c r="W260" s="50">
        <f t="shared" si="81"/>
        <v>0</v>
      </c>
      <c r="X260" s="239" t="str">
        <f t="shared" si="82"/>
        <v>盈</v>
      </c>
      <c r="Y260" s="158" t="s">
        <v>39</v>
      </c>
    </row>
    <row r="261" spans="1:25">
      <c r="A261" s="153">
        <f t="shared" ref="A261:A324" si="85">ROW()-2</f>
        <v>259</v>
      </c>
      <c r="B261" s="38"/>
      <c r="C261" s="39"/>
      <c r="D261" s="40"/>
      <c r="E261" s="39"/>
      <c r="F261" s="39"/>
      <c r="G261" s="40"/>
      <c r="H261" s="152">
        <f t="shared" si="83"/>
        <v>0</v>
      </c>
      <c r="I261" s="42" t="str">
        <f t="shared" si="84"/>
        <v>盈</v>
      </c>
      <c r="J261" s="158" t="s">
        <v>39</v>
      </c>
      <c r="P261" s="231">
        <f t="shared" ref="P261:P324" si="86">ROW()-2</f>
        <v>259</v>
      </c>
      <c r="Q261" s="38"/>
      <c r="R261" s="50"/>
      <c r="S261" s="40"/>
      <c r="T261" s="82"/>
      <c r="U261" s="50"/>
      <c r="V261" s="40"/>
      <c r="W261" s="50">
        <f t="shared" si="81"/>
        <v>0</v>
      </c>
      <c r="X261" s="239" t="str">
        <f t="shared" si="82"/>
        <v>盈</v>
      </c>
      <c r="Y261" s="158" t="s">
        <v>39</v>
      </c>
    </row>
    <row r="262" spans="1:25">
      <c r="A262" s="153">
        <f t="shared" si="85"/>
        <v>260</v>
      </c>
      <c r="B262" s="38"/>
      <c r="C262" s="39"/>
      <c r="D262" s="40"/>
      <c r="E262" s="39"/>
      <c r="F262" s="39"/>
      <c r="G262" s="40"/>
      <c r="H262" s="152">
        <f t="shared" si="83"/>
        <v>0</v>
      </c>
      <c r="I262" s="42" t="str">
        <f t="shared" si="84"/>
        <v>盈</v>
      </c>
      <c r="J262" s="158" t="s">
        <v>39</v>
      </c>
      <c r="P262" s="231">
        <f t="shared" si="86"/>
        <v>260</v>
      </c>
      <c r="Q262" s="38"/>
      <c r="R262" s="50"/>
      <c r="S262" s="40"/>
      <c r="T262" s="82"/>
      <c r="U262" s="50"/>
      <c r="V262" s="40"/>
      <c r="W262" s="50">
        <f t="shared" ref="W262:W325" si="87">IF(Q262="卖",R262-U262,U262-R262)*Y262</f>
        <v>0</v>
      </c>
      <c r="X262" s="239" t="str">
        <f t="shared" ref="X262:X325" si="88">IF(W262&gt;=0,"盈","亏")</f>
        <v>盈</v>
      </c>
      <c r="Y262" s="158" t="s">
        <v>39</v>
      </c>
    </row>
    <row r="263" spans="1:25">
      <c r="A263" s="153">
        <f t="shared" si="85"/>
        <v>261</v>
      </c>
      <c r="B263" s="38"/>
      <c r="D263" s="40"/>
      <c r="E263" s="39"/>
      <c r="F263" s="39"/>
      <c r="G263" s="40"/>
      <c r="H263" s="152">
        <f t="shared" ref="H263:H326" si="89">IF(B263="卖",C263-F263,F263-C263)*J263</f>
        <v>0</v>
      </c>
      <c r="I263" s="42" t="str">
        <f t="shared" ref="I263:I326" si="90">IF(H263&gt;=0,"盈","亏")</f>
        <v>盈</v>
      </c>
      <c r="J263" s="158" t="s">
        <v>39</v>
      </c>
      <c r="P263" s="231">
        <f t="shared" si="86"/>
        <v>261</v>
      </c>
      <c r="Q263" s="38"/>
      <c r="R263" s="50"/>
      <c r="S263" s="40"/>
      <c r="T263" s="82"/>
      <c r="U263" s="50"/>
      <c r="V263" s="40"/>
      <c r="W263" s="50">
        <f t="shared" si="87"/>
        <v>0</v>
      </c>
      <c r="X263" s="239" t="str">
        <f t="shared" si="88"/>
        <v>盈</v>
      </c>
      <c r="Y263" s="158" t="s">
        <v>39</v>
      </c>
    </row>
    <row r="264" spans="1:25">
      <c r="A264" s="153">
        <f t="shared" si="85"/>
        <v>262</v>
      </c>
      <c r="B264" s="38"/>
      <c r="D264" s="40"/>
      <c r="E264" s="39"/>
      <c r="F264" s="39"/>
      <c r="G264" s="40"/>
      <c r="H264" s="152">
        <f t="shared" si="89"/>
        <v>0</v>
      </c>
      <c r="I264" s="42" t="str">
        <f t="shared" si="90"/>
        <v>盈</v>
      </c>
      <c r="J264" s="158" t="s">
        <v>39</v>
      </c>
      <c r="P264" s="231">
        <f t="shared" si="86"/>
        <v>262</v>
      </c>
      <c r="Q264" s="38"/>
      <c r="R264" s="50"/>
      <c r="S264" s="40"/>
      <c r="T264" s="82"/>
      <c r="U264" s="50"/>
      <c r="V264" s="40"/>
      <c r="W264" s="50">
        <f t="shared" si="87"/>
        <v>0</v>
      </c>
      <c r="X264" s="239" t="str">
        <f t="shared" si="88"/>
        <v>盈</v>
      </c>
      <c r="Y264" s="158" t="s">
        <v>39</v>
      </c>
    </row>
    <row r="265" spans="1:25">
      <c r="A265" s="153">
        <f t="shared" si="85"/>
        <v>263</v>
      </c>
      <c r="B265" s="38"/>
      <c r="C265" s="39"/>
      <c r="D265" s="40"/>
      <c r="E265" s="39"/>
      <c r="F265" s="39"/>
      <c r="G265" s="40"/>
      <c r="H265" s="152">
        <f t="shared" si="89"/>
        <v>0</v>
      </c>
      <c r="I265" s="42" t="str">
        <f t="shared" si="90"/>
        <v>盈</v>
      </c>
      <c r="J265" s="158" t="s">
        <v>39</v>
      </c>
      <c r="P265" s="231">
        <f t="shared" si="86"/>
        <v>263</v>
      </c>
      <c r="Q265" s="38"/>
      <c r="R265" s="50"/>
      <c r="S265" s="40"/>
      <c r="T265" s="82"/>
      <c r="U265" s="50"/>
      <c r="V265" s="40"/>
      <c r="W265" s="50">
        <f t="shared" si="87"/>
        <v>0</v>
      </c>
      <c r="X265" s="239" t="str">
        <f t="shared" si="88"/>
        <v>盈</v>
      </c>
      <c r="Y265" s="158" t="s">
        <v>39</v>
      </c>
    </row>
    <row r="266" spans="1:25">
      <c r="A266" s="153">
        <f t="shared" si="85"/>
        <v>264</v>
      </c>
      <c r="B266" s="38"/>
      <c r="C266" s="39"/>
      <c r="D266" s="40"/>
      <c r="E266" s="39"/>
      <c r="F266" s="39"/>
      <c r="G266" s="40"/>
      <c r="H266" s="152">
        <f t="shared" si="89"/>
        <v>0</v>
      </c>
      <c r="I266" s="42" t="str">
        <f t="shared" si="90"/>
        <v>盈</v>
      </c>
      <c r="J266" s="158" t="s">
        <v>39</v>
      </c>
      <c r="P266" s="231">
        <f t="shared" si="86"/>
        <v>264</v>
      </c>
      <c r="Q266" s="38"/>
      <c r="R266" s="50"/>
      <c r="S266" s="40"/>
      <c r="T266" s="82"/>
      <c r="U266" s="50"/>
      <c r="V266" s="40"/>
      <c r="W266" s="50">
        <f t="shared" si="87"/>
        <v>0</v>
      </c>
      <c r="X266" s="239" t="str">
        <f t="shared" si="88"/>
        <v>盈</v>
      </c>
      <c r="Y266" s="158" t="s">
        <v>39</v>
      </c>
    </row>
    <row r="267" spans="1:25">
      <c r="A267" s="153">
        <f t="shared" si="85"/>
        <v>265</v>
      </c>
      <c r="B267" s="38"/>
      <c r="D267" s="40"/>
      <c r="E267" s="39"/>
      <c r="F267" s="39"/>
      <c r="G267" s="40"/>
      <c r="H267" s="152">
        <f t="shared" si="89"/>
        <v>0</v>
      </c>
      <c r="I267" s="42" t="str">
        <f t="shared" si="90"/>
        <v>盈</v>
      </c>
      <c r="J267" s="158" t="s">
        <v>39</v>
      </c>
      <c r="P267" s="231">
        <f t="shared" si="86"/>
        <v>265</v>
      </c>
      <c r="Q267" s="38"/>
      <c r="R267" s="50"/>
      <c r="S267" s="40"/>
      <c r="T267" s="82"/>
      <c r="U267" s="50"/>
      <c r="V267" s="40"/>
      <c r="W267" s="50">
        <f t="shared" si="87"/>
        <v>0</v>
      </c>
      <c r="X267" s="239" t="str">
        <f t="shared" si="88"/>
        <v>盈</v>
      </c>
      <c r="Y267" s="158" t="s">
        <v>39</v>
      </c>
    </row>
    <row r="268" spans="1:25">
      <c r="A268" s="153">
        <f t="shared" si="85"/>
        <v>266</v>
      </c>
      <c r="B268" s="38"/>
      <c r="D268" s="40"/>
      <c r="E268" s="39"/>
      <c r="F268" s="39"/>
      <c r="G268" s="40"/>
      <c r="H268" s="152">
        <f t="shared" si="89"/>
        <v>0</v>
      </c>
      <c r="I268" s="42" t="str">
        <f t="shared" si="90"/>
        <v>盈</v>
      </c>
      <c r="J268" s="158" t="s">
        <v>39</v>
      </c>
      <c r="P268" s="231">
        <f t="shared" si="86"/>
        <v>266</v>
      </c>
      <c r="Q268" s="38"/>
      <c r="R268" s="50"/>
      <c r="S268" s="40"/>
      <c r="T268" s="82"/>
      <c r="U268" s="50"/>
      <c r="V268" s="40"/>
      <c r="W268" s="50">
        <f t="shared" si="87"/>
        <v>0</v>
      </c>
      <c r="X268" s="239" t="str">
        <f t="shared" si="88"/>
        <v>盈</v>
      </c>
      <c r="Y268" s="158" t="s">
        <v>39</v>
      </c>
    </row>
    <row r="269" spans="1:25">
      <c r="A269" s="153">
        <f t="shared" si="85"/>
        <v>267</v>
      </c>
      <c r="B269" s="38"/>
      <c r="C269" s="39"/>
      <c r="D269" s="40"/>
      <c r="E269" s="39"/>
      <c r="F269" s="39"/>
      <c r="G269" s="40"/>
      <c r="H269" s="152">
        <f t="shared" si="89"/>
        <v>0</v>
      </c>
      <c r="I269" s="42" t="str">
        <f t="shared" si="90"/>
        <v>盈</v>
      </c>
      <c r="J269" s="158" t="s">
        <v>39</v>
      </c>
      <c r="P269" s="231">
        <f t="shared" si="86"/>
        <v>267</v>
      </c>
      <c r="Q269" s="38"/>
      <c r="R269" s="50"/>
      <c r="S269" s="40"/>
      <c r="T269" s="82"/>
      <c r="U269" s="50"/>
      <c r="V269" s="40"/>
      <c r="W269" s="50">
        <f t="shared" si="87"/>
        <v>0</v>
      </c>
      <c r="X269" s="239" t="str">
        <f t="shared" si="88"/>
        <v>盈</v>
      </c>
      <c r="Y269" s="158" t="s">
        <v>39</v>
      </c>
    </row>
    <row r="270" spans="1:25">
      <c r="A270" s="153">
        <f t="shared" si="85"/>
        <v>268</v>
      </c>
      <c r="B270" s="38"/>
      <c r="C270" s="39"/>
      <c r="D270" s="40"/>
      <c r="E270" s="39"/>
      <c r="F270" s="39"/>
      <c r="G270" s="40"/>
      <c r="H270" s="152">
        <f t="shared" si="89"/>
        <v>0</v>
      </c>
      <c r="I270" s="42" t="str">
        <f t="shared" si="90"/>
        <v>盈</v>
      </c>
      <c r="J270" s="158" t="s">
        <v>39</v>
      </c>
      <c r="P270" s="231">
        <f t="shared" si="86"/>
        <v>268</v>
      </c>
      <c r="Q270" s="38"/>
      <c r="R270" s="50"/>
      <c r="S270" s="40"/>
      <c r="T270" s="82"/>
      <c r="U270" s="50"/>
      <c r="V270" s="40"/>
      <c r="W270" s="50">
        <f t="shared" si="87"/>
        <v>0</v>
      </c>
      <c r="X270" s="239" t="str">
        <f t="shared" si="88"/>
        <v>盈</v>
      </c>
      <c r="Y270" s="158" t="s">
        <v>39</v>
      </c>
    </row>
    <row r="271" spans="1:25">
      <c r="A271" s="153">
        <f t="shared" si="85"/>
        <v>269</v>
      </c>
      <c r="B271" s="38"/>
      <c r="D271" s="40"/>
      <c r="E271" s="39"/>
      <c r="F271" s="39"/>
      <c r="G271" s="40"/>
      <c r="H271" s="152">
        <f t="shared" si="89"/>
        <v>0</v>
      </c>
      <c r="I271" s="42" t="str">
        <f t="shared" si="90"/>
        <v>盈</v>
      </c>
      <c r="J271" s="158" t="s">
        <v>39</v>
      </c>
      <c r="P271" s="231">
        <f t="shared" si="86"/>
        <v>269</v>
      </c>
      <c r="Q271" s="38"/>
      <c r="R271" s="50"/>
      <c r="S271" s="40"/>
      <c r="T271" s="82"/>
      <c r="U271" s="50"/>
      <c r="V271" s="40"/>
      <c r="W271" s="50">
        <f t="shared" si="87"/>
        <v>0</v>
      </c>
      <c r="X271" s="239" t="str">
        <f t="shared" si="88"/>
        <v>盈</v>
      </c>
      <c r="Y271" s="158" t="s">
        <v>39</v>
      </c>
    </row>
    <row r="272" spans="1:25">
      <c r="A272" s="153">
        <f t="shared" si="85"/>
        <v>270</v>
      </c>
      <c r="B272" s="38"/>
      <c r="D272" s="40"/>
      <c r="E272" s="39"/>
      <c r="F272" s="39"/>
      <c r="G272" s="40"/>
      <c r="H272" s="152">
        <f t="shared" si="89"/>
        <v>0</v>
      </c>
      <c r="I272" s="42" t="str">
        <f t="shared" si="90"/>
        <v>盈</v>
      </c>
      <c r="J272" s="158" t="s">
        <v>39</v>
      </c>
      <c r="P272" s="231">
        <f t="shared" si="86"/>
        <v>270</v>
      </c>
      <c r="Q272" s="38"/>
      <c r="R272" s="50"/>
      <c r="S272" s="40"/>
      <c r="T272" s="82"/>
      <c r="U272" s="50"/>
      <c r="V272" s="40"/>
      <c r="W272" s="50">
        <f t="shared" si="87"/>
        <v>0</v>
      </c>
      <c r="X272" s="239" t="str">
        <f t="shared" si="88"/>
        <v>盈</v>
      </c>
      <c r="Y272" s="158" t="s">
        <v>39</v>
      </c>
    </row>
    <row r="273" spans="1:25">
      <c r="A273" s="153">
        <f t="shared" si="85"/>
        <v>271</v>
      </c>
      <c r="B273" s="38"/>
      <c r="C273" s="39"/>
      <c r="D273" s="40"/>
      <c r="E273" s="39"/>
      <c r="F273" s="39"/>
      <c r="G273" s="40"/>
      <c r="H273" s="152">
        <f t="shared" si="89"/>
        <v>0</v>
      </c>
      <c r="I273" s="42" t="str">
        <f t="shared" si="90"/>
        <v>盈</v>
      </c>
      <c r="J273" s="158" t="s">
        <v>39</v>
      </c>
      <c r="P273" s="231">
        <f t="shared" si="86"/>
        <v>271</v>
      </c>
      <c r="Q273" s="38"/>
      <c r="R273" s="50"/>
      <c r="S273" s="40"/>
      <c r="T273" s="82"/>
      <c r="U273" s="50"/>
      <c r="V273" s="40"/>
      <c r="W273" s="50">
        <f t="shared" si="87"/>
        <v>0</v>
      </c>
      <c r="X273" s="239" t="str">
        <f t="shared" si="88"/>
        <v>盈</v>
      </c>
      <c r="Y273" s="158" t="s">
        <v>39</v>
      </c>
    </row>
    <row r="274" spans="1:25">
      <c r="A274" s="153">
        <f t="shared" si="85"/>
        <v>272</v>
      </c>
      <c r="B274" s="38"/>
      <c r="C274" s="39"/>
      <c r="D274" s="40"/>
      <c r="E274" s="39"/>
      <c r="F274" s="39"/>
      <c r="G274" s="40"/>
      <c r="H274" s="152">
        <f t="shared" si="89"/>
        <v>0</v>
      </c>
      <c r="I274" s="42" t="str">
        <f t="shared" si="90"/>
        <v>盈</v>
      </c>
      <c r="J274" s="158" t="s">
        <v>39</v>
      </c>
      <c r="P274" s="231">
        <f t="shared" si="86"/>
        <v>272</v>
      </c>
      <c r="Q274" s="38"/>
      <c r="R274" s="50"/>
      <c r="S274" s="40"/>
      <c r="T274" s="82"/>
      <c r="U274" s="50"/>
      <c r="V274" s="40"/>
      <c r="W274" s="50">
        <f t="shared" si="87"/>
        <v>0</v>
      </c>
      <c r="X274" s="239" t="str">
        <f t="shared" si="88"/>
        <v>盈</v>
      </c>
      <c r="Y274" s="158" t="s">
        <v>39</v>
      </c>
    </row>
    <row r="275" spans="1:25">
      <c r="A275" s="153">
        <f t="shared" si="85"/>
        <v>273</v>
      </c>
      <c r="B275" s="38"/>
      <c r="D275" s="40"/>
      <c r="E275" s="39"/>
      <c r="F275" s="39"/>
      <c r="G275" s="40"/>
      <c r="H275" s="152">
        <f t="shared" si="89"/>
        <v>0</v>
      </c>
      <c r="I275" s="42" t="str">
        <f t="shared" si="90"/>
        <v>盈</v>
      </c>
      <c r="J275" s="158" t="s">
        <v>39</v>
      </c>
      <c r="P275" s="231">
        <f t="shared" si="86"/>
        <v>273</v>
      </c>
      <c r="Q275" s="38"/>
      <c r="R275" s="50"/>
      <c r="S275" s="40"/>
      <c r="T275" s="82"/>
      <c r="U275" s="50"/>
      <c r="V275" s="40"/>
      <c r="W275" s="50">
        <f t="shared" si="87"/>
        <v>0</v>
      </c>
      <c r="X275" s="239" t="str">
        <f t="shared" si="88"/>
        <v>盈</v>
      </c>
      <c r="Y275" s="158" t="s">
        <v>39</v>
      </c>
    </row>
    <row r="276" spans="1:25">
      <c r="A276" s="153">
        <f t="shared" si="85"/>
        <v>274</v>
      </c>
      <c r="B276" s="38"/>
      <c r="D276" s="40"/>
      <c r="E276" s="39"/>
      <c r="F276" s="39"/>
      <c r="G276" s="40"/>
      <c r="H276" s="152">
        <f t="shared" si="89"/>
        <v>0</v>
      </c>
      <c r="I276" s="42" t="str">
        <f t="shared" si="90"/>
        <v>盈</v>
      </c>
      <c r="J276" s="158" t="s">
        <v>39</v>
      </c>
      <c r="P276" s="231">
        <f t="shared" si="86"/>
        <v>274</v>
      </c>
      <c r="Q276" s="38"/>
      <c r="R276" s="50"/>
      <c r="S276" s="40"/>
      <c r="T276" s="82"/>
      <c r="U276" s="50"/>
      <c r="V276" s="40"/>
      <c r="W276" s="50">
        <f t="shared" si="87"/>
        <v>0</v>
      </c>
      <c r="X276" s="239" t="str">
        <f t="shared" si="88"/>
        <v>盈</v>
      </c>
      <c r="Y276" s="158" t="s">
        <v>39</v>
      </c>
    </row>
    <row r="277" spans="1:25">
      <c r="A277" s="153">
        <f t="shared" si="85"/>
        <v>275</v>
      </c>
      <c r="B277" s="38"/>
      <c r="C277" s="39"/>
      <c r="D277" s="40"/>
      <c r="E277" s="39"/>
      <c r="F277" s="39"/>
      <c r="G277" s="40"/>
      <c r="H277" s="152">
        <f t="shared" si="89"/>
        <v>0</v>
      </c>
      <c r="I277" s="42" t="str">
        <f t="shared" si="90"/>
        <v>盈</v>
      </c>
      <c r="J277" s="158" t="s">
        <v>39</v>
      </c>
      <c r="P277" s="231">
        <f t="shared" si="86"/>
        <v>275</v>
      </c>
      <c r="Q277" s="38"/>
      <c r="R277" s="50"/>
      <c r="S277" s="40"/>
      <c r="T277" s="82"/>
      <c r="U277" s="50"/>
      <c r="V277" s="40"/>
      <c r="W277" s="50">
        <f t="shared" si="87"/>
        <v>0</v>
      </c>
      <c r="X277" s="239" t="str">
        <f t="shared" si="88"/>
        <v>盈</v>
      </c>
      <c r="Y277" s="158" t="s">
        <v>39</v>
      </c>
    </row>
    <row r="278" spans="1:25">
      <c r="A278" s="153">
        <f t="shared" si="85"/>
        <v>276</v>
      </c>
      <c r="B278" s="38"/>
      <c r="C278" s="39"/>
      <c r="D278" s="40"/>
      <c r="E278" s="39"/>
      <c r="F278" s="39"/>
      <c r="G278" s="40"/>
      <c r="H278" s="152">
        <f t="shared" si="89"/>
        <v>0</v>
      </c>
      <c r="I278" s="42" t="str">
        <f t="shared" si="90"/>
        <v>盈</v>
      </c>
      <c r="J278" s="158" t="s">
        <v>39</v>
      </c>
      <c r="P278" s="231">
        <f t="shared" si="86"/>
        <v>276</v>
      </c>
      <c r="Q278" s="38"/>
      <c r="R278" s="50"/>
      <c r="S278" s="40"/>
      <c r="T278" s="82"/>
      <c r="U278" s="50"/>
      <c r="V278" s="40"/>
      <c r="W278" s="50">
        <f t="shared" si="87"/>
        <v>0</v>
      </c>
      <c r="X278" s="239" t="str">
        <f t="shared" si="88"/>
        <v>盈</v>
      </c>
      <c r="Y278" s="158" t="s">
        <v>39</v>
      </c>
    </row>
    <row r="279" spans="1:25">
      <c r="A279" s="153">
        <f t="shared" si="85"/>
        <v>277</v>
      </c>
      <c r="B279" s="38"/>
      <c r="D279" s="40"/>
      <c r="E279" s="39"/>
      <c r="F279" s="39"/>
      <c r="G279" s="40"/>
      <c r="H279" s="152">
        <f t="shared" si="89"/>
        <v>0</v>
      </c>
      <c r="I279" s="42" t="str">
        <f t="shared" si="90"/>
        <v>盈</v>
      </c>
      <c r="J279" s="158" t="s">
        <v>39</v>
      </c>
      <c r="P279" s="231">
        <f t="shared" si="86"/>
        <v>277</v>
      </c>
      <c r="Q279" s="38"/>
      <c r="R279" s="50"/>
      <c r="S279" s="40"/>
      <c r="T279" s="82"/>
      <c r="U279" s="50"/>
      <c r="V279" s="40"/>
      <c r="W279" s="50">
        <f t="shared" si="87"/>
        <v>0</v>
      </c>
      <c r="X279" s="239" t="str">
        <f t="shared" si="88"/>
        <v>盈</v>
      </c>
      <c r="Y279" s="158" t="s">
        <v>39</v>
      </c>
    </row>
    <row r="280" spans="1:25">
      <c r="A280" s="153">
        <f t="shared" si="85"/>
        <v>278</v>
      </c>
      <c r="B280" s="38"/>
      <c r="D280" s="40"/>
      <c r="E280" s="39"/>
      <c r="F280" s="39"/>
      <c r="G280" s="40"/>
      <c r="H280" s="152">
        <f t="shared" si="89"/>
        <v>0</v>
      </c>
      <c r="I280" s="42" t="str">
        <f t="shared" si="90"/>
        <v>盈</v>
      </c>
      <c r="J280" s="158" t="s">
        <v>39</v>
      </c>
      <c r="P280" s="231">
        <f t="shared" si="86"/>
        <v>278</v>
      </c>
      <c r="Q280" s="38"/>
      <c r="R280" s="50"/>
      <c r="S280" s="40"/>
      <c r="T280" s="82"/>
      <c r="U280" s="50"/>
      <c r="V280" s="40"/>
      <c r="W280" s="50">
        <f t="shared" si="87"/>
        <v>0</v>
      </c>
      <c r="X280" s="239" t="str">
        <f t="shared" si="88"/>
        <v>盈</v>
      </c>
      <c r="Y280" s="158" t="s">
        <v>39</v>
      </c>
    </row>
    <row r="281" spans="1:25">
      <c r="A281" s="153">
        <f t="shared" si="85"/>
        <v>279</v>
      </c>
      <c r="B281" s="38"/>
      <c r="C281" s="39"/>
      <c r="D281" s="40"/>
      <c r="E281" s="39"/>
      <c r="F281" s="39"/>
      <c r="G281" s="40"/>
      <c r="H281" s="152">
        <f t="shared" si="89"/>
        <v>0</v>
      </c>
      <c r="I281" s="42" t="str">
        <f t="shared" si="90"/>
        <v>盈</v>
      </c>
      <c r="J281" s="158" t="s">
        <v>39</v>
      </c>
      <c r="P281" s="231">
        <f t="shared" si="86"/>
        <v>279</v>
      </c>
      <c r="Q281" s="38"/>
      <c r="R281" s="50"/>
      <c r="S281" s="40"/>
      <c r="T281" s="82"/>
      <c r="U281" s="50"/>
      <c r="V281" s="40"/>
      <c r="W281" s="50">
        <f t="shared" si="87"/>
        <v>0</v>
      </c>
      <c r="X281" s="239" t="str">
        <f t="shared" si="88"/>
        <v>盈</v>
      </c>
      <c r="Y281" s="158" t="s">
        <v>39</v>
      </c>
    </row>
    <row r="282" spans="1:25">
      <c r="A282" s="153">
        <f t="shared" si="85"/>
        <v>280</v>
      </c>
      <c r="B282" s="38"/>
      <c r="C282" s="39"/>
      <c r="D282" s="40"/>
      <c r="E282" s="39"/>
      <c r="F282" s="39"/>
      <c r="G282" s="40"/>
      <c r="H282" s="152">
        <f t="shared" si="89"/>
        <v>0</v>
      </c>
      <c r="I282" s="42" t="str">
        <f t="shared" si="90"/>
        <v>盈</v>
      </c>
      <c r="J282" s="158" t="s">
        <v>39</v>
      </c>
      <c r="P282" s="231">
        <f t="shared" si="86"/>
        <v>280</v>
      </c>
      <c r="Q282" s="38"/>
      <c r="R282" s="50"/>
      <c r="S282" s="40"/>
      <c r="T282" s="82"/>
      <c r="U282" s="50"/>
      <c r="V282" s="40"/>
      <c r="W282" s="50">
        <f t="shared" si="87"/>
        <v>0</v>
      </c>
      <c r="X282" s="239" t="str">
        <f t="shared" si="88"/>
        <v>盈</v>
      </c>
      <c r="Y282" s="158" t="s">
        <v>39</v>
      </c>
    </row>
    <row r="283" spans="1:25">
      <c r="A283" s="153">
        <f t="shared" si="85"/>
        <v>281</v>
      </c>
      <c r="B283" s="38"/>
      <c r="D283" s="40"/>
      <c r="E283" s="39"/>
      <c r="F283" s="39"/>
      <c r="G283" s="40"/>
      <c r="H283" s="152">
        <f t="shared" si="89"/>
        <v>0</v>
      </c>
      <c r="I283" s="42" t="str">
        <f t="shared" si="90"/>
        <v>盈</v>
      </c>
      <c r="J283" s="158" t="s">
        <v>39</v>
      </c>
      <c r="P283" s="231">
        <f t="shared" si="86"/>
        <v>281</v>
      </c>
      <c r="Q283" s="38"/>
      <c r="R283" s="50"/>
      <c r="S283" s="40"/>
      <c r="T283" s="82"/>
      <c r="U283" s="50"/>
      <c r="V283" s="40"/>
      <c r="W283" s="50">
        <f t="shared" si="87"/>
        <v>0</v>
      </c>
      <c r="X283" s="239" t="str">
        <f t="shared" si="88"/>
        <v>盈</v>
      </c>
      <c r="Y283" s="158" t="s">
        <v>39</v>
      </c>
    </row>
    <row r="284" spans="1:25">
      <c r="A284" s="153">
        <f t="shared" si="85"/>
        <v>282</v>
      </c>
      <c r="B284" s="38"/>
      <c r="D284" s="40"/>
      <c r="E284" s="39"/>
      <c r="F284" s="39"/>
      <c r="G284" s="40"/>
      <c r="H284" s="152">
        <f t="shared" si="89"/>
        <v>0</v>
      </c>
      <c r="I284" s="42" t="str">
        <f t="shared" si="90"/>
        <v>盈</v>
      </c>
      <c r="J284" s="158" t="s">
        <v>39</v>
      </c>
      <c r="P284" s="231">
        <f t="shared" si="86"/>
        <v>282</v>
      </c>
      <c r="Q284" s="38"/>
      <c r="R284" s="50"/>
      <c r="S284" s="40"/>
      <c r="T284" s="82"/>
      <c r="U284" s="50"/>
      <c r="V284" s="40"/>
      <c r="W284" s="50">
        <f t="shared" si="87"/>
        <v>0</v>
      </c>
      <c r="X284" s="239" t="str">
        <f t="shared" si="88"/>
        <v>盈</v>
      </c>
      <c r="Y284" s="158" t="s">
        <v>39</v>
      </c>
    </row>
    <row r="285" spans="1:25">
      <c r="A285" s="153">
        <f t="shared" si="85"/>
        <v>283</v>
      </c>
      <c r="B285" s="38"/>
      <c r="C285" s="39"/>
      <c r="D285" s="40"/>
      <c r="E285" s="39"/>
      <c r="F285" s="39"/>
      <c r="G285" s="40"/>
      <c r="H285" s="152">
        <f t="shared" si="89"/>
        <v>0</v>
      </c>
      <c r="I285" s="42" t="str">
        <f t="shared" si="90"/>
        <v>盈</v>
      </c>
      <c r="J285" s="158" t="s">
        <v>39</v>
      </c>
      <c r="P285" s="231">
        <f t="shared" si="86"/>
        <v>283</v>
      </c>
      <c r="Q285" s="38"/>
      <c r="R285" s="50"/>
      <c r="S285" s="40"/>
      <c r="T285" s="82"/>
      <c r="U285" s="50"/>
      <c r="V285" s="40"/>
      <c r="W285" s="50">
        <f t="shared" si="87"/>
        <v>0</v>
      </c>
      <c r="X285" s="239" t="str">
        <f t="shared" si="88"/>
        <v>盈</v>
      </c>
      <c r="Y285" s="158" t="s">
        <v>39</v>
      </c>
    </row>
    <row r="286" spans="1:25">
      <c r="A286" s="153">
        <f t="shared" si="85"/>
        <v>284</v>
      </c>
      <c r="B286" s="38"/>
      <c r="C286" s="39"/>
      <c r="D286" s="40"/>
      <c r="E286" s="39"/>
      <c r="F286" s="39"/>
      <c r="G286" s="40"/>
      <c r="H286" s="152">
        <f t="shared" si="89"/>
        <v>0</v>
      </c>
      <c r="I286" s="42" t="str">
        <f t="shared" si="90"/>
        <v>盈</v>
      </c>
      <c r="J286" s="158" t="s">
        <v>39</v>
      </c>
      <c r="P286" s="231">
        <f t="shared" si="86"/>
        <v>284</v>
      </c>
      <c r="Q286" s="38"/>
      <c r="R286" s="50"/>
      <c r="S286" s="40"/>
      <c r="T286" s="82"/>
      <c r="U286" s="50"/>
      <c r="V286" s="40"/>
      <c r="W286" s="50">
        <f t="shared" si="87"/>
        <v>0</v>
      </c>
      <c r="X286" s="239" t="str">
        <f t="shared" si="88"/>
        <v>盈</v>
      </c>
      <c r="Y286" s="158" t="s">
        <v>39</v>
      </c>
    </row>
    <row r="287" spans="1:25">
      <c r="A287" s="153">
        <f t="shared" si="85"/>
        <v>285</v>
      </c>
      <c r="B287" s="38"/>
      <c r="D287" s="40"/>
      <c r="E287" s="39"/>
      <c r="F287" s="39"/>
      <c r="G287" s="40"/>
      <c r="H287" s="152">
        <f t="shared" si="89"/>
        <v>0</v>
      </c>
      <c r="I287" s="42" t="str">
        <f t="shared" si="90"/>
        <v>盈</v>
      </c>
      <c r="J287" s="158" t="s">
        <v>39</v>
      </c>
      <c r="P287" s="231">
        <f t="shared" si="86"/>
        <v>285</v>
      </c>
      <c r="Q287" s="38"/>
      <c r="R287" s="50"/>
      <c r="S287" s="40"/>
      <c r="T287" s="82"/>
      <c r="U287" s="50"/>
      <c r="V287" s="40"/>
      <c r="W287" s="50">
        <f t="shared" si="87"/>
        <v>0</v>
      </c>
      <c r="X287" s="239" t="str">
        <f t="shared" si="88"/>
        <v>盈</v>
      </c>
      <c r="Y287" s="158" t="s">
        <v>39</v>
      </c>
    </row>
    <row r="288" spans="1:25">
      <c r="A288" s="153">
        <f t="shared" si="85"/>
        <v>286</v>
      </c>
      <c r="B288" s="38"/>
      <c r="D288" s="40"/>
      <c r="E288" s="39"/>
      <c r="F288" s="39"/>
      <c r="G288" s="40"/>
      <c r="H288" s="152">
        <f t="shared" si="89"/>
        <v>0</v>
      </c>
      <c r="I288" s="42" t="str">
        <f t="shared" si="90"/>
        <v>盈</v>
      </c>
      <c r="J288" s="158" t="s">
        <v>39</v>
      </c>
      <c r="P288" s="231">
        <f t="shared" si="86"/>
        <v>286</v>
      </c>
      <c r="Q288" s="38"/>
      <c r="R288" s="50"/>
      <c r="S288" s="40"/>
      <c r="T288" s="82"/>
      <c r="U288" s="50"/>
      <c r="V288" s="40"/>
      <c r="W288" s="50">
        <f t="shared" si="87"/>
        <v>0</v>
      </c>
      <c r="X288" s="239" t="str">
        <f t="shared" si="88"/>
        <v>盈</v>
      </c>
      <c r="Y288" s="158" t="s">
        <v>39</v>
      </c>
    </row>
    <row r="289" spans="1:25">
      <c r="A289" s="153">
        <f t="shared" si="85"/>
        <v>287</v>
      </c>
      <c r="B289" s="38"/>
      <c r="C289" s="39"/>
      <c r="D289" s="40"/>
      <c r="E289" s="39"/>
      <c r="F289" s="39"/>
      <c r="G289" s="40"/>
      <c r="H289" s="152">
        <f t="shared" si="89"/>
        <v>0</v>
      </c>
      <c r="I289" s="42" t="str">
        <f t="shared" si="90"/>
        <v>盈</v>
      </c>
      <c r="J289" s="158" t="s">
        <v>39</v>
      </c>
      <c r="P289" s="231">
        <f t="shared" si="86"/>
        <v>287</v>
      </c>
      <c r="Q289" s="38"/>
      <c r="R289" s="50"/>
      <c r="S289" s="40"/>
      <c r="T289" s="82"/>
      <c r="U289" s="50"/>
      <c r="V289" s="40"/>
      <c r="W289" s="50">
        <f t="shared" si="87"/>
        <v>0</v>
      </c>
      <c r="X289" s="239" t="str">
        <f t="shared" si="88"/>
        <v>盈</v>
      </c>
      <c r="Y289" s="158" t="s">
        <v>39</v>
      </c>
    </row>
    <row r="290" spans="1:25">
      <c r="A290" s="153">
        <f t="shared" si="85"/>
        <v>288</v>
      </c>
      <c r="B290" s="38"/>
      <c r="C290" s="39"/>
      <c r="D290" s="40"/>
      <c r="E290" s="39"/>
      <c r="F290" s="39"/>
      <c r="G290" s="40"/>
      <c r="H290" s="152">
        <f t="shared" si="89"/>
        <v>0</v>
      </c>
      <c r="I290" s="42" t="str">
        <f t="shared" si="90"/>
        <v>盈</v>
      </c>
      <c r="J290" s="158" t="s">
        <v>39</v>
      </c>
      <c r="P290" s="231">
        <f t="shared" si="86"/>
        <v>288</v>
      </c>
      <c r="Q290" s="38"/>
      <c r="R290" s="50"/>
      <c r="S290" s="40"/>
      <c r="T290" s="82"/>
      <c r="U290" s="50"/>
      <c r="V290" s="40"/>
      <c r="W290" s="50">
        <f t="shared" si="87"/>
        <v>0</v>
      </c>
      <c r="X290" s="239" t="str">
        <f t="shared" si="88"/>
        <v>盈</v>
      </c>
      <c r="Y290" s="158" t="s">
        <v>39</v>
      </c>
    </row>
    <row r="291" spans="1:25">
      <c r="A291" s="153">
        <f t="shared" si="85"/>
        <v>289</v>
      </c>
      <c r="B291" s="38"/>
      <c r="D291" s="40"/>
      <c r="E291" s="39"/>
      <c r="F291" s="39"/>
      <c r="G291" s="40"/>
      <c r="H291" s="152">
        <f t="shared" si="89"/>
        <v>0</v>
      </c>
      <c r="I291" s="42" t="str">
        <f t="shared" si="90"/>
        <v>盈</v>
      </c>
      <c r="J291" s="158" t="s">
        <v>39</v>
      </c>
      <c r="P291" s="231">
        <f t="shared" si="86"/>
        <v>289</v>
      </c>
      <c r="Q291" s="38"/>
      <c r="R291" s="50"/>
      <c r="S291" s="40"/>
      <c r="T291" s="82"/>
      <c r="U291" s="50"/>
      <c r="V291" s="40"/>
      <c r="W291" s="50">
        <f t="shared" si="87"/>
        <v>0</v>
      </c>
      <c r="X291" s="239" t="str">
        <f t="shared" si="88"/>
        <v>盈</v>
      </c>
      <c r="Y291" s="158" t="s">
        <v>39</v>
      </c>
    </row>
    <row r="292" spans="1:25">
      <c r="A292" s="153">
        <f t="shared" si="85"/>
        <v>290</v>
      </c>
      <c r="B292" s="38"/>
      <c r="D292" s="40"/>
      <c r="E292" s="39"/>
      <c r="F292" s="39"/>
      <c r="G292" s="40"/>
      <c r="H292" s="152">
        <f t="shared" si="89"/>
        <v>0</v>
      </c>
      <c r="I292" s="42" t="str">
        <f t="shared" si="90"/>
        <v>盈</v>
      </c>
      <c r="J292" s="158" t="s">
        <v>39</v>
      </c>
      <c r="P292" s="231">
        <f t="shared" si="86"/>
        <v>290</v>
      </c>
      <c r="Q292" s="38"/>
      <c r="R292" s="50"/>
      <c r="S292" s="40"/>
      <c r="T292" s="82"/>
      <c r="U292" s="50"/>
      <c r="V292" s="40"/>
      <c r="W292" s="50">
        <f t="shared" si="87"/>
        <v>0</v>
      </c>
      <c r="X292" s="239" t="str">
        <f t="shared" si="88"/>
        <v>盈</v>
      </c>
      <c r="Y292" s="158" t="s">
        <v>39</v>
      </c>
    </row>
    <row r="293" spans="1:25">
      <c r="A293" s="153">
        <f t="shared" si="85"/>
        <v>291</v>
      </c>
      <c r="B293" s="38"/>
      <c r="C293" s="39"/>
      <c r="D293" s="40"/>
      <c r="E293" s="39"/>
      <c r="F293" s="39"/>
      <c r="G293" s="40"/>
      <c r="H293" s="152">
        <f t="shared" si="89"/>
        <v>0</v>
      </c>
      <c r="I293" s="42" t="str">
        <f t="shared" si="90"/>
        <v>盈</v>
      </c>
      <c r="J293" s="158" t="s">
        <v>39</v>
      </c>
      <c r="P293" s="231">
        <f t="shared" si="86"/>
        <v>291</v>
      </c>
      <c r="Q293" s="38"/>
      <c r="R293" s="50"/>
      <c r="S293" s="40"/>
      <c r="T293" s="82"/>
      <c r="U293" s="50"/>
      <c r="V293" s="40"/>
      <c r="W293" s="50">
        <f t="shared" si="87"/>
        <v>0</v>
      </c>
      <c r="X293" s="239" t="str">
        <f t="shared" si="88"/>
        <v>盈</v>
      </c>
      <c r="Y293" s="158" t="s">
        <v>39</v>
      </c>
    </row>
    <row r="294" spans="1:25">
      <c r="A294" s="153">
        <f t="shared" si="85"/>
        <v>292</v>
      </c>
      <c r="B294" s="38"/>
      <c r="C294" s="39"/>
      <c r="D294" s="40"/>
      <c r="E294" s="39"/>
      <c r="F294" s="39"/>
      <c r="G294" s="40"/>
      <c r="H294" s="152">
        <f t="shared" si="89"/>
        <v>0</v>
      </c>
      <c r="I294" s="42" t="str">
        <f t="shared" si="90"/>
        <v>盈</v>
      </c>
      <c r="J294" s="158" t="s">
        <v>39</v>
      </c>
      <c r="P294" s="231">
        <f t="shared" si="86"/>
        <v>292</v>
      </c>
      <c r="Q294" s="38"/>
      <c r="R294" s="50"/>
      <c r="S294" s="40"/>
      <c r="T294" s="82"/>
      <c r="U294" s="50"/>
      <c r="V294" s="40"/>
      <c r="W294" s="50">
        <f t="shared" si="87"/>
        <v>0</v>
      </c>
      <c r="X294" s="239" t="str">
        <f t="shared" si="88"/>
        <v>盈</v>
      </c>
      <c r="Y294" s="158" t="s">
        <v>39</v>
      </c>
    </row>
    <row r="295" spans="1:25">
      <c r="A295" s="153">
        <f t="shared" si="85"/>
        <v>293</v>
      </c>
      <c r="B295" s="38"/>
      <c r="D295" s="40"/>
      <c r="E295" s="39"/>
      <c r="F295" s="39"/>
      <c r="G295" s="40"/>
      <c r="H295" s="152">
        <f t="shared" si="89"/>
        <v>0</v>
      </c>
      <c r="I295" s="42" t="str">
        <f t="shared" si="90"/>
        <v>盈</v>
      </c>
      <c r="J295" s="158" t="s">
        <v>39</v>
      </c>
      <c r="P295" s="231">
        <f t="shared" si="86"/>
        <v>293</v>
      </c>
      <c r="Q295" s="38"/>
      <c r="R295" s="50"/>
      <c r="S295" s="40"/>
      <c r="T295" s="82"/>
      <c r="U295" s="50"/>
      <c r="V295" s="40"/>
      <c r="W295" s="50">
        <f t="shared" si="87"/>
        <v>0</v>
      </c>
      <c r="X295" s="239" t="str">
        <f t="shared" si="88"/>
        <v>盈</v>
      </c>
      <c r="Y295" s="158" t="s">
        <v>39</v>
      </c>
    </row>
    <row r="296" spans="1:25">
      <c r="A296" s="153">
        <f t="shared" si="85"/>
        <v>294</v>
      </c>
      <c r="B296" s="38"/>
      <c r="D296" s="40"/>
      <c r="E296" s="39"/>
      <c r="F296" s="39"/>
      <c r="G296" s="40"/>
      <c r="H296" s="152">
        <f t="shared" si="89"/>
        <v>0</v>
      </c>
      <c r="I296" s="42" t="str">
        <f t="shared" si="90"/>
        <v>盈</v>
      </c>
      <c r="J296" s="158" t="s">
        <v>39</v>
      </c>
      <c r="P296" s="231">
        <f t="shared" si="86"/>
        <v>294</v>
      </c>
      <c r="Q296" s="38"/>
      <c r="R296" s="50"/>
      <c r="S296" s="40"/>
      <c r="T296" s="82"/>
      <c r="U296" s="50"/>
      <c r="V296" s="40"/>
      <c r="W296" s="50">
        <f t="shared" si="87"/>
        <v>0</v>
      </c>
      <c r="X296" s="239" t="str">
        <f t="shared" si="88"/>
        <v>盈</v>
      </c>
      <c r="Y296" s="158" t="s">
        <v>39</v>
      </c>
    </row>
    <row r="297" spans="1:25">
      <c r="A297" s="153">
        <f t="shared" si="85"/>
        <v>295</v>
      </c>
      <c r="B297" s="38"/>
      <c r="C297" s="39"/>
      <c r="D297" s="40"/>
      <c r="E297" s="39"/>
      <c r="F297" s="39"/>
      <c r="G297" s="40"/>
      <c r="H297" s="152">
        <f t="shared" si="89"/>
        <v>0</v>
      </c>
      <c r="I297" s="42" t="str">
        <f t="shared" si="90"/>
        <v>盈</v>
      </c>
      <c r="J297" s="158" t="s">
        <v>39</v>
      </c>
      <c r="P297" s="231">
        <f t="shared" si="86"/>
        <v>295</v>
      </c>
      <c r="Q297" s="38"/>
      <c r="R297" s="50"/>
      <c r="S297" s="40"/>
      <c r="T297" s="82"/>
      <c r="U297" s="50"/>
      <c r="V297" s="40"/>
      <c r="W297" s="50">
        <f t="shared" si="87"/>
        <v>0</v>
      </c>
      <c r="X297" s="239" t="str">
        <f t="shared" si="88"/>
        <v>盈</v>
      </c>
      <c r="Y297" s="158" t="s">
        <v>39</v>
      </c>
    </row>
    <row r="298" spans="1:25">
      <c r="A298" s="153">
        <f t="shared" si="85"/>
        <v>296</v>
      </c>
      <c r="B298" s="38"/>
      <c r="C298" s="39"/>
      <c r="D298" s="40"/>
      <c r="E298" s="39"/>
      <c r="F298" s="39"/>
      <c r="G298" s="40"/>
      <c r="H298" s="152">
        <f t="shared" si="89"/>
        <v>0</v>
      </c>
      <c r="I298" s="42" t="str">
        <f t="shared" si="90"/>
        <v>盈</v>
      </c>
      <c r="J298" s="158" t="s">
        <v>39</v>
      </c>
      <c r="P298" s="231">
        <f t="shared" si="86"/>
        <v>296</v>
      </c>
      <c r="Q298" s="38"/>
      <c r="R298" s="50"/>
      <c r="S298" s="40"/>
      <c r="T298" s="82"/>
      <c r="U298" s="50"/>
      <c r="V298" s="40"/>
      <c r="W298" s="50">
        <f t="shared" si="87"/>
        <v>0</v>
      </c>
      <c r="X298" s="239" t="str">
        <f t="shared" si="88"/>
        <v>盈</v>
      </c>
      <c r="Y298" s="158" t="s">
        <v>39</v>
      </c>
    </row>
    <row r="299" spans="1:25">
      <c r="A299" s="153">
        <f t="shared" si="85"/>
        <v>297</v>
      </c>
      <c r="B299" s="38"/>
      <c r="D299" s="40"/>
      <c r="E299" s="39"/>
      <c r="F299" s="39"/>
      <c r="G299" s="40"/>
      <c r="H299" s="152">
        <f t="shared" si="89"/>
        <v>0</v>
      </c>
      <c r="I299" s="42" t="str">
        <f t="shared" si="90"/>
        <v>盈</v>
      </c>
      <c r="J299" s="158" t="s">
        <v>39</v>
      </c>
      <c r="P299" s="231">
        <f t="shared" si="86"/>
        <v>297</v>
      </c>
      <c r="Q299" s="38"/>
      <c r="R299" s="50"/>
      <c r="S299" s="40"/>
      <c r="T299" s="82"/>
      <c r="U299" s="50"/>
      <c r="V299" s="40"/>
      <c r="W299" s="50">
        <f t="shared" si="87"/>
        <v>0</v>
      </c>
      <c r="X299" s="239" t="str">
        <f t="shared" si="88"/>
        <v>盈</v>
      </c>
      <c r="Y299" s="158" t="s">
        <v>39</v>
      </c>
    </row>
    <row r="300" spans="1:25">
      <c r="A300" s="153">
        <f t="shared" si="85"/>
        <v>298</v>
      </c>
      <c r="B300" s="38"/>
      <c r="D300" s="40"/>
      <c r="E300" s="39"/>
      <c r="F300" s="39"/>
      <c r="G300" s="40"/>
      <c r="H300" s="152">
        <f t="shared" si="89"/>
        <v>0</v>
      </c>
      <c r="I300" s="42" t="str">
        <f t="shared" si="90"/>
        <v>盈</v>
      </c>
      <c r="J300" s="158" t="s">
        <v>39</v>
      </c>
      <c r="P300" s="231">
        <f t="shared" si="86"/>
        <v>298</v>
      </c>
      <c r="Q300" s="38"/>
      <c r="R300" s="50"/>
      <c r="S300" s="40"/>
      <c r="T300" s="82"/>
      <c r="U300" s="50"/>
      <c r="V300" s="40"/>
      <c r="W300" s="50">
        <f t="shared" si="87"/>
        <v>0</v>
      </c>
      <c r="X300" s="239" t="str">
        <f t="shared" si="88"/>
        <v>盈</v>
      </c>
      <c r="Y300" s="158" t="s">
        <v>39</v>
      </c>
    </row>
    <row r="301" spans="1:25">
      <c r="A301" s="153">
        <f t="shared" si="85"/>
        <v>299</v>
      </c>
      <c r="B301" s="38"/>
      <c r="C301" s="39"/>
      <c r="D301" s="40"/>
      <c r="E301" s="39"/>
      <c r="F301" s="39"/>
      <c r="G301" s="40"/>
      <c r="H301" s="152">
        <f t="shared" si="89"/>
        <v>0</v>
      </c>
      <c r="I301" s="42" t="str">
        <f t="shared" si="90"/>
        <v>盈</v>
      </c>
      <c r="J301" s="158" t="s">
        <v>39</v>
      </c>
      <c r="P301" s="231">
        <f t="shared" si="86"/>
        <v>299</v>
      </c>
      <c r="Q301" s="38"/>
      <c r="R301" s="50"/>
      <c r="S301" s="40"/>
      <c r="T301" s="82"/>
      <c r="U301" s="50"/>
      <c r="V301" s="40"/>
      <c r="W301" s="50">
        <f t="shared" si="87"/>
        <v>0</v>
      </c>
      <c r="X301" s="239" t="str">
        <f t="shared" si="88"/>
        <v>盈</v>
      </c>
      <c r="Y301" s="158" t="s">
        <v>39</v>
      </c>
    </row>
    <row r="302" spans="1:25">
      <c r="A302" s="153">
        <f t="shared" si="85"/>
        <v>300</v>
      </c>
      <c r="B302" s="38"/>
      <c r="C302" s="39"/>
      <c r="D302" s="40"/>
      <c r="E302" s="39"/>
      <c r="F302" s="39"/>
      <c r="G302" s="40"/>
      <c r="H302" s="152">
        <f t="shared" si="89"/>
        <v>0</v>
      </c>
      <c r="I302" s="42" t="str">
        <f t="shared" si="90"/>
        <v>盈</v>
      </c>
      <c r="J302" s="158" t="s">
        <v>39</v>
      </c>
      <c r="P302" s="231">
        <f t="shared" si="86"/>
        <v>300</v>
      </c>
      <c r="Q302" s="38"/>
      <c r="R302" s="50"/>
      <c r="S302" s="40"/>
      <c r="T302" s="82"/>
      <c r="U302" s="50"/>
      <c r="V302" s="40"/>
      <c r="W302" s="50">
        <f t="shared" si="87"/>
        <v>0</v>
      </c>
      <c r="X302" s="239" t="str">
        <f t="shared" si="88"/>
        <v>盈</v>
      </c>
      <c r="Y302" s="158" t="s">
        <v>39</v>
      </c>
    </row>
    <row r="303" spans="1:25">
      <c r="A303" s="153">
        <f t="shared" si="85"/>
        <v>301</v>
      </c>
      <c r="B303" s="38"/>
      <c r="D303" s="40"/>
      <c r="E303" s="39"/>
      <c r="F303" s="39"/>
      <c r="G303" s="40"/>
      <c r="H303" s="152">
        <f t="shared" si="89"/>
        <v>0</v>
      </c>
      <c r="I303" s="42" t="str">
        <f t="shared" si="90"/>
        <v>盈</v>
      </c>
      <c r="J303" s="158" t="s">
        <v>39</v>
      </c>
      <c r="P303" s="231">
        <f t="shared" si="86"/>
        <v>301</v>
      </c>
      <c r="Q303" s="38"/>
      <c r="R303" s="50"/>
      <c r="S303" s="40"/>
      <c r="T303" s="82"/>
      <c r="U303" s="50"/>
      <c r="V303" s="40"/>
      <c r="W303" s="50">
        <f t="shared" si="87"/>
        <v>0</v>
      </c>
      <c r="X303" s="239" t="str">
        <f t="shared" si="88"/>
        <v>盈</v>
      </c>
      <c r="Y303" s="158" t="s">
        <v>39</v>
      </c>
    </row>
    <row r="304" spans="1:25">
      <c r="A304" s="153">
        <f t="shared" si="85"/>
        <v>302</v>
      </c>
      <c r="B304" s="38"/>
      <c r="D304" s="40"/>
      <c r="E304" s="39"/>
      <c r="F304" s="39"/>
      <c r="G304" s="40"/>
      <c r="H304" s="152">
        <f t="shared" si="89"/>
        <v>0</v>
      </c>
      <c r="I304" s="42" t="str">
        <f t="shared" si="90"/>
        <v>盈</v>
      </c>
      <c r="J304" s="158" t="s">
        <v>39</v>
      </c>
      <c r="P304" s="231">
        <f t="shared" si="86"/>
        <v>302</v>
      </c>
      <c r="Q304" s="38"/>
      <c r="R304" s="50"/>
      <c r="S304" s="40"/>
      <c r="T304" s="82"/>
      <c r="U304" s="50"/>
      <c r="V304" s="40"/>
      <c r="W304" s="50">
        <f t="shared" si="87"/>
        <v>0</v>
      </c>
      <c r="X304" s="239" t="str">
        <f t="shared" si="88"/>
        <v>盈</v>
      </c>
      <c r="Y304" s="158" t="s">
        <v>39</v>
      </c>
    </row>
    <row r="305" spans="1:25">
      <c r="A305" s="153">
        <f t="shared" si="85"/>
        <v>303</v>
      </c>
      <c r="B305" s="38"/>
      <c r="C305" s="39"/>
      <c r="D305" s="40"/>
      <c r="E305" s="39"/>
      <c r="F305" s="39"/>
      <c r="G305" s="40"/>
      <c r="H305" s="152">
        <f t="shared" si="89"/>
        <v>0</v>
      </c>
      <c r="I305" s="42" t="str">
        <f t="shared" si="90"/>
        <v>盈</v>
      </c>
      <c r="J305" s="158" t="s">
        <v>39</v>
      </c>
      <c r="P305" s="231">
        <f t="shared" si="86"/>
        <v>303</v>
      </c>
      <c r="Q305" s="38"/>
      <c r="R305" s="50"/>
      <c r="S305" s="40"/>
      <c r="T305" s="82"/>
      <c r="U305" s="50"/>
      <c r="V305" s="40"/>
      <c r="W305" s="50">
        <f t="shared" si="87"/>
        <v>0</v>
      </c>
      <c r="X305" s="239" t="str">
        <f t="shared" si="88"/>
        <v>盈</v>
      </c>
      <c r="Y305" s="158" t="s">
        <v>39</v>
      </c>
    </row>
    <row r="306" spans="1:25">
      <c r="A306" s="153">
        <f t="shared" si="85"/>
        <v>304</v>
      </c>
      <c r="B306" s="38"/>
      <c r="C306" s="39"/>
      <c r="D306" s="40"/>
      <c r="E306" s="39"/>
      <c r="F306" s="39"/>
      <c r="G306" s="40"/>
      <c r="H306" s="152">
        <f t="shared" si="89"/>
        <v>0</v>
      </c>
      <c r="I306" s="42" t="str">
        <f t="shared" si="90"/>
        <v>盈</v>
      </c>
      <c r="J306" s="158" t="s">
        <v>39</v>
      </c>
      <c r="P306" s="231">
        <f t="shared" si="86"/>
        <v>304</v>
      </c>
      <c r="Q306" s="38"/>
      <c r="R306" s="50"/>
      <c r="S306" s="40"/>
      <c r="T306" s="82"/>
      <c r="U306" s="50"/>
      <c r="V306" s="40"/>
      <c r="W306" s="50">
        <f t="shared" si="87"/>
        <v>0</v>
      </c>
      <c r="X306" s="239" t="str">
        <f t="shared" si="88"/>
        <v>盈</v>
      </c>
      <c r="Y306" s="158" t="s">
        <v>39</v>
      </c>
    </row>
    <row r="307" spans="1:25">
      <c r="A307" s="153">
        <f t="shared" si="85"/>
        <v>305</v>
      </c>
      <c r="B307" s="38"/>
      <c r="D307" s="40"/>
      <c r="E307" s="39"/>
      <c r="F307" s="39"/>
      <c r="G307" s="40"/>
      <c r="H307" s="152">
        <f t="shared" si="89"/>
        <v>0</v>
      </c>
      <c r="I307" s="42" t="str">
        <f t="shared" si="90"/>
        <v>盈</v>
      </c>
      <c r="J307" s="158" t="s">
        <v>39</v>
      </c>
      <c r="P307" s="231">
        <f t="shared" si="86"/>
        <v>305</v>
      </c>
      <c r="Q307" s="38"/>
      <c r="R307" s="50"/>
      <c r="S307" s="40"/>
      <c r="T307" s="82"/>
      <c r="U307" s="50"/>
      <c r="V307" s="40"/>
      <c r="W307" s="50">
        <f t="shared" si="87"/>
        <v>0</v>
      </c>
      <c r="X307" s="239" t="str">
        <f t="shared" si="88"/>
        <v>盈</v>
      </c>
      <c r="Y307" s="158" t="s">
        <v>39</v>
      </c>
    </row>
    <row r="308" spans="1:25">
      <c r="A308" s="153">
        <f t="shared" si="85"/>
        <v>306</v>
      </c>
      <c r="B308" s="38"/>
      <c r="D308" s="40"/>
      <c r="E308" s="39"/>
      <c r="F308" s="39"/>
      <c r="G308" s="40"/>
      <c r="H308" s="152">
        <f t="shared" si="89"/>
        <v>0</v>
      </c>
      <c r="I308" s="42" t="str">
        <f t="shared" si="90"/>
        <v>盈</v>
      </c>
      <c r="J308" s="158" t="s">
        <v>39</v>
      </c>
      <c r="P308" s="231">
        <f t="shared" si="86"/>
        <v>306</v>
      </c>
      <c r="Q308" s="38"/>
      <c r="R308" s="50"/>
      <c r="S308" s="40"/>
      <c r="T308" s="82"/>
      <c r="U308" s="50"/>
      <c r="V308" s="40"/>
      <c r="W308" s="50">
        <f t="shared" si="87"/>
        <v>0</v>
      </c>
      <c r="X308" s="239" t="str">
        <f t="shared" si="88"/>
        <v>盈</v>
      </c>
      <c r="Y308" s="158" t="s">
        <v>39</v>
      </c>
    </row>
    <row r="309" spans="1:25">
      <c r="A309" s="153">
        <f t="shared" si="85"/>
        <v>307</v>
      </c>
      <c r="B309" s="38"/>
      <c r="C309" s="39"/>
      <c r="D309" s="40"/>
      <c r="E309" s="39"/>
      <c r="F309" s="39"/>
      <c r="G309" s="40"/>
      <c r="H309" s="152">
        <f t="shared" si="89"/>
        <v>0</v>
      </c>
      <c r="I309" s="42" t="str">
        <f t="shared" si="90"/>
        <v>盈</v>
      </c>
      <c r="J309" s="158" t="s">
        <v>39</v>
      </c>
      <c r="P309" s="231">
        <f t="shared" si="86"/>
        <v>307</v>
      </c>
      <c r="Q309" s="38"/>
      <c r="R309" s="50"/>
      <c r="S309" s="40"/>
      <c r="T309" s="82"/>
      <c r="U309" s="50"/>
      <c r="V309" s="40"/>
      <c r="W309" s="50">
        <f t="shared" si="87"/>
        <v>0</v>
      </c>
      <c r="X309" s="239" t="str">
        <f t="shared" si="88"/>
        <v>盈</v>
      </c>
      <c r="Y309" s="158" t="s">
        <v>39</v>
      </c>
    </row>
    <row r="310" spans="1:25">
      <c r="A310" s="153">
        <f t="shared" si="85"/>
        <v>308</v>
      </c>
      <c r="B310" s="38"/>
      <c r="C310" s="39"/>
      <c r="D310" s="40"/>
      <c r="E310" s="39"/>
      <c r="F310" s="39"/>
      <c r="G310" s="40"/>
      <c r="H310" s="152">
        <f t="shared" si="89"/>
        <v>0</v>
      </c>
      <c r="I310" s="42" t="str">
        <f t="shared" si="90"/>
        <v>盈</v>
      </c>
      <c r="J310" s="158" t="s">
        <v>39</v>
      </c>
      <c r="P310" s="231">
        <f t="shared" si="86"/>
        <v>308</v>
      </c>
      <c r="Q310" s="38"/>
      <c r="R310" s="50"/>
      <c r="S310" s="40"/>
      <c r="T310" s="82"/>
      <c r="U310" s="50"/>
      <c r="V310" s="40"/>
      <c r="W310" s="50">
        <f t="shared" si="87"/>
        <v>0</v>
      </c>
      <c r="X310" s="239" t="str">
        <f t="shared" si="88"/>
        <v>盈</v>
      </c>
      <c r="Y310" s="158" t="s">
        <v>39</v>
      </c>
    </row>
    <row r="311" spans="1:25">
      <c r="A311" s="153">
        <f t="shared" si="85"/>
        <v>309</v>
      </c>
      <c r="B311" s="38"/>
      <c r="D311" s="40"/>
      <c r="E311" s="39"/>
      <c r="F311" s="39"/>
      <c r="G311" s="40"/>
      <c r="H311" s="152">
        <f t="shared" si="89"/>
        <v>0</v>
      </c>
      <c r="I311" s="42" t="str">
        <f t="shared" si="90"/>
        <v>盈</v>
      </c>
      <c r="J311" s="158" t="s">
        <v>39</v>
      </c>
      <c r="P311" s="231">
        <f t="shared" si="86"/>
        <v>309</v>
      </c>
      <c r="Q311" s="38"/>
      <c r="R311" s="50"/>
      <c r="S311" s="40"/>
      <c r="T311" s="82"/>
      <c r="U311" s="50"/>
      <c r="V311" s="40"/>
      <c r="W311" s="50">
        <f t="shared" si="87"/>
        <v>0</v>
      </c>
      <c r="X311" s="239" t="str">
        <f t="shared" si="88"/>
        <v>盈</v>
      </c>
      <c r="Y311" s="158" t="s">
        <v>39</v>
      </c>
    </row>
    <row r="312" spans="1:25">
      <c r="A312" s="153">
        <f t="shared" si="85"/>
        <v>310</v>
      </c>
      <c r="B312" s="38"/>
      <c r="D312" s="40"/>
      <c r="E312" s="39"/>
      <c r="F312" s="39"/>
      <c r="G312" s="40"/>
      <c r="H312" s="152">
        <f t="shared" si="89"/>
        <v>0</v>
      </c>
      <c r="I312" s="42" t="str">
        <f t="shared" si="90"/>
        <v>盈</v>
      </c>
      <c r="J312" s="158" t="s">
        <v>39</v>
      </c>
      <c r="P312" s="231">
        <f t="shared" si="86"/>
        <v>310</v>
      </c>
      <c r="Q312" s="38"/>
      <c r="R312" s="50"/>
      <c r="S312" s="40"/>
      <c r="T312" s="82"/>
      <c r="U312" s="50"/>
      <c r="V312" s="40"/>
      <c r="W312" s="50">
        <f t="shared" si="87"/>
        <v>0</v>
      </c>
      <c r="X312" s="239" t="str">
        <f t="shared" si="88"/>
        <v>盈</v>
      </c>
      <c r="Y312" s="158" t="s">
        <v>39</v>
      </c>
    </row>
    <row r="313" spans="1:25">
      <c r="A313" s="153">
        <f t="shared" si="85"/>
        <v>311</v>
      </c>
      <c r="B313" s="38"/>
      <c r="C313" s="39"/>
      <c r="D313" s="40"/>
      <c r="E313" s="39"/>
      <c r="F313" s="39"/>
      <c r="G313" s="40"/>
      <c r="H313" s="152">
        <f t="shared" si="89"/>
        <v>0</v>
      </c>
      <c r="I313" s="42" t="str">
        <f t="shared" si="90"/>
        <v>盈</v>
      </c>
      <c r="J313" s="158" t="s">
        <v>39</v>
      </c>
      <c r="P313" s="231">
        <f t="shared" si="86"/>
        <v>311</v>
      </c>
      <c r="Q313" s="38"/>
      <c r="R313" s="50"/>
      <c r="S313" s="40"/>
      <c r="T313" s="82"/>
      <c r="U313" s="50"/>
      <c r="V313" s="40"/>
      <c r="W313" s="50">
        <f t="shared" si="87"/>
        <v>0</v>
      </c>
      <c r="X313" s="239" t="str">
        <f t="shared" si="88"/>
        <v>盈</v>
      </c>
      <c r="Y313" s="158" t="s">
        <v>39</v>
      </c>
    </row>
    <row r="314" spans="1:25">
      <c r="A314" s="153">
        <f t="shared" si="85"/>
        <v>312</v>
      </c>
      <c r="B314" s="38"/>
      <c r="C314" s="39"/>
      <c r="D314" s="40"/>
      <c r="E314" s="39"/>
      <c r="F314" s="39"/>
      <c r="G314" s="40"/>
      <c r="H314" s="152">
        <f t="shared" si="89"/>
        <v>0</v>
      </c>
      <c r="I314" s="42" t="str">
        <f t="shared" si="90"/>
        <v>盈</v>
      </c>
      <c r="J314" s="158" t="s">
        <v>39</v>
      </c>
      <c r="P314" s="231">
        <f t="shared" si="86"/>
        <v>312</v>
      </c>
      <c r="Q314" s="38"/>
      <c r="R314" s="50"/>
      <c r="S314" s="40"/>
      <c r="T314" s="82"/>
      <c r="U314" s="50"/>
      <c r="V314" s="40"/>
      <c r="W314" s="50">
        <f t="shared" si="87"/>
        <v>0</v>
      </c>
      <c r="X314" s="239" t="str">
        <f t="shared" si="88"/>
        <v>盈</v>
      </c>
      <c r="Y314" s="158" t="s">
        <v>39</v>
      </c>
    </row>
    <row r="315" spans="1:25">
      <c r="A315" s="153">
        <f t="shared" si="85"/>
        <v>313</v>
      </c>
      <c r="B315" s="38"/>
      <c r="D315" s="40"/>
      <c r="E315" s="39"/>
      <c r="F315" s="39"/>
      <c r="G315" s="40"/>
      <c r="H315" s="152">
        <f t="shared" si="89"/>
        <v>0</v>
      </c>
      <c r="I315" s="42" t="str">
        <f t="shared" si="90"/>
        <v>盈</v>
      </c>
      <c r="J315" s="158" t="s">
        <v>39</v>
      </c>
      <c r="P315" s="231">
        <f t="shared" si="86"/>
        <v>313</v>
      </c>
      <c r="Q315" s="38"/>
      <c r="R315" s="50"/>
      <c r="S315" s="40"/>
      <c r="T315" s="82"/>
      <c r="U315" s="50"/>
      <c r="V315" s="40"/>
      <c r="W315" s="50">
        <f t="shared" si="87"/>
        <v>0</v>
      </c>
      <c r="X315" s="239" t="str">
        <f t="shared" si="88"/>
        <v>盈</v>
      </c>
      <c r="Y315" s="158" t="s">
        <v>39</v>
      </c>
    </row>
    <row r="316" spans="1:25">
      <c r="A316" s="153">
        <f t="shared" si="85"/>
        <v>314</v>
      </c>
      <c r="B316" s="38"/>
      <c r="D316" s="40"/>
      <c r="E316" s="39"/>
      <c r="F316" s="39"/>
      <c r="G316" s="40"/>
      <c r="H316" s="152">
        <f t="shared" si="89"/>
        <v>0</v>
      </c>
      <c r="I316" s="42" t="str">
        <f t="shared" si="90"/>
        <v>盈</v>
      </c>
      <c r="J316" s="158" t="s">
        <v>39</v>
      </c>
      <c r="P316" s="231">
        <f t="shared" si="86"/>
        <v>314</v>
      </c>
      <c r="Q316" s="38"/>
      <c r="R316" s="50"/>
      <c r="S316" s="40"/>
      <c r="T316" s="82"/>
      <c r="U316" s="50"/>
      <c r="V316" s="40"/>
      <c r="W316" s="50">
        <f t="shared" si="87"/>
        <v>0</v>
      </c>
      <c r="X316" s="239" t="str">
        <f t="shared" si="88"/>
        <v>盈</v>
      </c>
      <c r="Y316" s="158" t="s">
        <v>39</v>
      </c>
    </row>
    <row r="317" spans="1:25">
      <c r="A317" s="153">
        <f t="shared" si="85"/>
        <v>315</v>
      </c>
      <c r="B317" s="38"/>
      <c r="C317" s="39"/>
      <c r="D317" s="40"/>
      <c r="E317" s="39"/>
      <c r="F317" s="39"/>
      <c r="G317" s="40"/>
      <c r="H317" s="152">
        <f t="shared" si="89"/>
        <v>0</v>
      </c>
      <c r="I317" s="42" t="str">
        <f t="shared" si="90"/>
        <v>盈</v>
      </c>
      <c r="J317" s="158" t="s">
        <v>39</v>
      </c>
      <c r="P317" s="231">
        <f t="shared" si="86"/>
        <v>315</v>
      </c>
      <c r="Q317" s="38"/>
      <c r="R317" s="50"/>
      <c r="S317" s="40"/>
      <c r="T317" s="82"/>
      <c r="U317" s="50"/>
      <c r="V317" s="40"/>
      <c r="W317" s="50">
        <f t="shared" si="87"/>
        <v>0</v>
      </c>
      <c r="X317" s="239" t="str">
        <f t="shared" si="88"/>
        <v>盈</v>
      </c>
      <c r="Y317" s="158" t="s">
        <v>39</v>
      </c>
    </row>
    <row r="318" spans="1:25">
      <c r="A318" s="153">
        <f t="shared" si="85"/>
        <v>316</v>
      </c>
      <c r="B318" s="38"/>
      <c r="C318" s="39"/>
      <c r="D318" s="40"/>
      <c r="E318" s="39"/>
      <c r="F318" s="39"/>
      <c r="G318" s="40"/>
      <c r="H318" s="152">
        <f t="shared" si="89"/>
        <v>0</v>
      </c>
      <c r="I318" s="42" t="str">
        <f t="shared" si="90"/>
        <v>盈</v>
      </c>
      <c r="J318" s="158" t="s">
        <v>39</v>
      </c>
      <c r="P318" s="231">
        <f t="shared" si="86"/>
        <v>316</v>
      </c>
      <c r="Q318" s="38"/>
      <c r="R318" s="50"/>
      <c r="S318" s="40"/>
      <c r="T318" s="82"/>
      <c r="U318" s="50"/>
      <c r="V318" s="40"/>
      <c r="W318" s="50">
        <f t="shared" si="87"/>
        <v>0</v>
      </c>
      <c r="X318" s="239" t="str">
        <f t="shared" si="88"/>
        <v>盈</v>
      </c>
      <c r="Y318" s="158" t="s">
        <v>39</v>
      </c>
    </row>
    <row r="319" spans="1:25">
      <c r="A319" s="153">
        <f t="shared" si="85"/>
        <v>317</v>
      </c>
      <c r="B319" s="38"/>
      <c r="D319" s="40"/>
      <c r="E319" s="39"/>
      <c r="F319" s="39"/>
      <c r="G319" s="40"/>
      <c r="H319" s="152">
        <f t="shared" si="89"/>
        <v>0</v>
      </c>
      <c r="I319" s="42" t="str">
        <f t="shared" si="90"/>
        <v>盈</v>
      </c>
      <c r="J319" s="158" t="s">
        <v>39</v>
      </c>
      <c r="P319" s="231">
        <f t="shared" si="86"/>
        <v>317</v>
      </c>
      <c r="Q319" s="38"/>
      <c r="R319" s="50"/>
      <c r="S319" s="40"/>
      <c r="T319" s="82"/>
      <c r="U319" s="50"/>
      <c r="V319" s="40"/>
      <c r="W319" s="50">
        <f t="shared" si="87"/>
        <v>0</v>
      </c>
      <c r="X319" s="239" t="str">
        <f t="shared" si="88"/>
        <v>盈</v>
      </c>
      <c r="Y319" s="158" t="s">
        <v>39</v>
      </c>
    </row>
    <row r="320" spans="1:25">
      <c r="A320" s="153">
        <f t="shared" si="85"/>
        <v>318</v>
      </c>
      <c r="B320" s="38"/>
      <c r="D320" s="40"/>
      <c r="E320" s="39"/>
      <c r="F320" s="39"/>
      <c r="G320" s="40"/>
      <c r="H320" s="152">
        <f t="shared" si="89"/>
        <v>0</v>
      </c>
      <c r="I320" s="42" t="str">
        <f t="shared" si="90"/>
        <v>盈</v>
      </c>
      <c r="J320" s="158" t="s">
        <v>39</v>
      </c>
      <c r="P320" s="231">
        <f t="shared" si="86"/>
        <v>318</v>
      </c>
      <c r="Q320" s="38"/>
      <c r="R320" s="50"/>
      <c r="S320" s="40"/>
      <c r="T320" s="82"/>
      <c r="U320" s="50"/>
      <c r="V320" s="40"/>
      <c r="W320" s="50">
        <f t="shared" si="87"/>
        <v>0</v>
      </c>
      <c r="X320" s="239" t="str">
        <f t="shared" si="88"/>
        <v>盈</v>
      </c>
      <c r="Y320" s="158" t="s">
        <v>39</v>
      </c>
    </row>
    <row r="321" spans="1:25">
      <c r="A321" s="153">
        <f t="shared" si="85"/>
        <v>319</v>
      </c>
      <c r="B321" s="38"/>
      <c r="C321" s="39"/>
      <c r="D321" s="40"/>
      <c r="E321" s="39"/>
      <c r="F321" s="39"/>
      <c r="G321" s="40"/>
      <c r="H321" s="152">
        <f t="shared" si="89"/>
        <v>0</v>
      </c>
      <c r="I321" s="42" t="str">
        <f t="shared" si="90"/>
        <v>盈</v>
      </c>
      <c r="J321" s="158" t="s">
        <v>39</v>
      </c>
      <c r="P321" s="231">
        <f t="shared" si="86"/>
        <v>319</v>
      </c>
      <c r="Q321" s="38"/>
      <c r="R321" s="50"/>
      <c r="S321" s="40"/>
      <c r="T321" s="82"/>
      <c r="U321" s="50"/>
      <c r="V321" s="40"/>
      <c r="W321" s="50">
        <f t="shared" si="87"/>
        <v>0</v>
      </c>
      <c r="X321" s="239" t="str">
        <f t="shared" si="88"/>
        <v>盈</v>
      </c>
      <c r="Y321" s="158" t="s">
        <v>39</v>
      </c>
    </row>
    <row r="322" spans="1:25">
      <c r="A322" s="153">
        <f t="shared" si="85"/>
        <v>320</v>
      </c>
      <c r="B322" s="38"/>
      <c r="C322" s="39"/>
      <c r="D322" s="40"/>
      <c r="E322" s="39"/>
      <c r="F322" s="39"/>
      <c r="G322" s="40"/>
      <c r="H322" s="152">
        <f t="shared" si="89"/>
        <v>0</v>
      </c>
      <c r="I322" s="42" t="str">
        <f t="shared" si="90"/>
        <v>盈</v>
      </c>
      <c r="J322" s="158" t="s">
        <v>39</v>
      </c>
      <c r="P322" s="231">
        <f t="shared" si="86"/>
        <v>320</v>
      </c>
      <c r="Q322" s="38"/>
      <c r="R322" s="50"/>
      <c r="S322" s="40"/>
      <c r="T322" s="82"/>
      <c r="U322" s="50"/>
      <c r="V322" s="40"/>
      <c r="W322" s="50">
        <f t="shared" si="87"/>
        <v>0</v>
      </c>
      <c r="X322" s="239" t="str">
        <f t="shared" si="88"/>
        <v>盈</v>
      </c>
      <c r="Y322" s="158" t="s">
        <v>39</v>
      </c>
    </row>
    <row r="323" spans="1:25">
      <c r="A323" s="153">
        <f t="shared" si="85"/>
        <v>321</v>
      </c>
      <c r="B323" s="38"/>
      <c r="D323" s="40"/>
      <c r="E323" s="39"/>
      <c r="F323" s="39"/>
      <c r="G323" s="40"/>
      <c r="H323" s="152">
        <f t="shared" si="89"/>
        <v>0</v>
      </c>
      <c r="I323" s="42" t="str">
        <f t="shared" si="90"/>
        <v>盈</v>
      </c>
      <c r="J323" s="158" t="s">
        <v>39</v>
      </c>
      <c r="P323" s="231">
        <f t="shared" si="86"/>
        <v>321</v>
      </c>
      <c r="Q323" s="38"/>
      <c r="R323" s="50"/>
      <c r="S323" s="40"/>
      <c r="T323" s="82"/>
      <c r="U323" s="50"/>
      <c r="V323" s="40"/>
      <c r="W323" s="50">
        <f t="shared" si="87"/>
        <v>0</v>
      </c>
      <c r="X323" s="239" t="str">
        <f t="shared" si="88"/>
        <v>盈</v>
      </c>
      <c r="Y323" s="158" t="s">
        <v>39</v>
      </c>
    </row>
    <row r="324" spans="1:25">
      <c r="A324" s="153">
        <f t="shared" si="85"/>
        <v>322</v>
      </c>
      <c r="B324" s="38"/>
      <c r="D324" s="40"/>
      <c r="E324" s="39"/>
      <c r="F324" s="39"/>
      <c r="G324" s="40"/>
      <c r="H324" s="152">
        <f t="shared" si="89"/>
        <v>0</v>
      </c>
      <c r="I324" s="42" t="str">
        <f t="shared" si="90"/>
        <v>盈</v>
      </c>
      <c r="J324" s="158" t="s">
        <v>39</v>
      </c>
      <c r="P324" s="231">
        <f t="shared" si="86"/>
        <v>322</v>
      </c>
      <c r="Q324" s="38"/>
      <c r="R324" s="50"/>
      <c r="S324" s="40"/>
      <c r="T324" s="82"/>
      <c r="U324" s="50"/>
      <c r="V324" s="40"/>
      <c r="W324" s="50">
        <f t="shared" si="87"/>
        <v>0</v>
      </c>
      <c r="X324" s="239" t="str">
        <f t="shared" si="88"/>
        <v>盈</v>
      </c>
      <c r="Y324" s="158" t="s">
        <v>39</v>
      </c>
    </row>
    <row r="325" spans="1:25">
      <c r="A325" s="153">
        <f t="shared" ref="A325:A385" si="91">ROW()-2</f>
        <v>323</v>
      </c>
      <c r="B325" s="38"/>
      <c r="C325" s="39"/>
      <c r="D325" s="40"/>
      <c r="E325" s="39"/>
      <c r="F325" s="39"/>
      <c r="G325" s="40"/>
      <c r="H325" s="152">
        <f t="shared" si="89"/>
        <v>0</v>
      </c>
      <c r="I325" s="42" t="str">
        <f t="shared" si="90"/>
        <v>盈</v>
      </c>
      <c r="J325" s="158" t="s">
        <v>39</v>
      </c>
      <c r="P325" s="231">
        <f t="shared" ref="P325:P385" si="92">ROW()-2</f>
        <v>323</v>
      </c>
      <c r="Q325" s="38"/>
      <c r="R325" s="50"/>
      <c r="S325" s="40"/>
      <c r="T325" s="82"/>
      <c r="U325" s="50"/>
      <c r="V325" s="40"/>
      <c r="W325" s="50">
        <f t="shared" si="87"/>
        <v>0</v>
      </c>
      <c r="X325" s="239" t="str">
        <f t="shared" si="88"/>
        <v>盈</v>
      </c>
      <c r="Y325" s="158" t="s">
        <v>39</v>
      </c>
    </row>
    <row r="326" spans="1:25">
      <c r="A326" s="153">
        <f t="shared" si="91"/>
        <v>324</v>
      </c>
      <c r="B326" s="38"/>
      <c r="C326" s="39"/>
      <c r="D326" s="40"/>
      <c r="E326" s="39"/>
      <c r="F326" s="39"/>
      <c r="G326" s="40"/>
      <c r="H326" s="152">
        <f t="shared" si="89"/>
        <v>0</v>
      </c>
      <c r="I326" s="42" t="str">
        <f t="shared" si="90"/>
        <v>盈</v>
      </c>
      <c r="J326" s="158" t="s">
        <v>39</v>
      </c>
      <c r="P326" s="231">
        <f t="shared" si="92"/>
        <v>324</v>
      </c>
      <c r="Q326" s="38"/>
      <c r="R326" s="50"/>
      <c r="S326" s="40"/>
      <c r="T326" s="82"/>
      <c r="U326" s="50"/>
      <c r="V326" s="40"/>
      <c r="W326" s="50">
        <f t="shared" ref="W326:W384" si="93">IF(Q326="卖",R326-U326,U326-R326)*Y326</f>
        <v>0</v>
      </c>
      <c r="X326" s="239" t="str">
        <f t="shared" ref="X326:X384" si="94">IF(W326&gt;=0,"盈","亏")</f>
        <v>盈</v>
      </c>
      <c r="Y326" s="158" t="s">
        <v>39</v>
      </c>
    </row>
    <row r="327" spans="1:25">
      <c r="A327" s="153">
        <f t="shared" si="91"/>
        <v>325</v>
      </c>
      <c r="B327" s="38"/>
      <c r="D327" s="40"/>
      <c r="E327" s="39"/>
      <c r="F327" s="39"/>
      <c r="G327" s="40"/>
      <c r="H327" s="152">
        <f t="shared" ref="H327:H385" si="95">IF(B327="卖",C327-F327,F327-C327)*J327</f>
        <v>0</v>
      </c>
      <c r="I327" s="42" t="str">
        <f t="shared" ref="I327:I385" si="96">IF(H327&gt;=0,"盈","亏")</f>
        <v>盈</v>
      </c>
      <c r="J327" s="158" t="s">
        <v>39</v>
      </c>
      <c r="P327" s="231">
        <f t="shared" si="92"/>
        <v>325</v>
      </c>
      <c r="Q327" s="38"/>
      <c r="R327" s="50"/>
      <c r="S327" s="40"/>
      <c r="T327" s="82"/>
      <c r="U327" s="50"/>
      <c r="V327" s="40"/>
      <c r="W327" s="50">
        <f t="shared" si="93"/>
        <v>0</v>
      </c>
      <c r="X327" s="239" t="str">
        <f t="shared" si="94"/>
        <v>盈</v>
      </c>
      <c r="Y327" s="158" t="s">
        <v>39</v>
      </c>
    </row>
    <row r="328" spans="1:25">
      <c r="A328" s="153">
        <f t="shared" si="91"/>
        <v>326</v>
      </c>
      <c r="B328" s="38"/>
      <c r="D328" s="40"/>
      <c r="E328" s="39"/>
      <c r="F328" s="39"/>
      <c r="G328" s="40"/>
      <c r="H328" s="152">
        <f t="shared" si="95"/>
        <v>0</v>
      </c>
      <c r="I328" s="42" t="str">
        <f t="shared" si="96"/>
        <v>盈</v>
      </c>
      <c r="J328" s="158" t="s">
        <v>39</v>
      </c>
      <c r="P328" s="231">
        <f t="shared" si="92"/>
        <v>326</v>
      </c>
      <c r="Q328" s="38"/>
      <c r="R328" s="50"/>
      <c r="S328" s="40"/>
      <c r="T328" s="82"/>
      <c r="U328" s="50"/>
      <c r="V328" s="40"/>
      <c r="W328" s="50">
        <f t="shared" si="93"/>
        <v>0</v>
      </c>
      <c r="X328" s="239" t="str">
        <f t="shared" si="94"/>
        <v>盈</v>
      </c>
      <c r="Y328" s="158" t="s">
        <v>39</v>
      </c>
    </row>
    <row r="329" spans="1:25">
      <c r="A329" s="153">
        <f t="shared" si="91"/>
        <v>327</v>
      </c>
      <c r="B329" s="38"/>
      <c r="C329" s="39"/>
      <c r="D329" s="40"/>
      <c r="E329" s="39"/>
      <c r="F329" s="39"/>
      <c r="G329" s="40"/>
      <c r="H329" s="152">
        <f t="shared" si="95"/>
        <v>0</v>
      </c>
      <c r="I329" s="42" t="str">
        <f t="shared" si="96"/>
        <v>盈</v>
      </c>
      <c r="J329" s="158" t="s">
        <v>39</v>
      </c>
      <c r="P329" s="231">
        <f t="shared" si="92"/>
        <v>327</v>
      </c>
      <c r="Q329" s="38"/>
      <c r="R329" s="50"/>
      <c r="S329" s="40"/>
      <c r="T329" s="82"/>
      <c r="U329" s="50"/>
      <c r="V329" s="40"/>
      <c r="W329" s="50">
        <f t="shared" si="93"/>
        <v>0</v>
      </c>
      <c r="X329" s="239" t="str">
        <f t="shared" si="94"/>
        <v>盈</v>
      </c>
      <c r="Y329" s="158" t="s">
        <v>39</v>
      </c>
    </row>
    <row r="330" spans="1:25">
      <c r="A330" s="153">
        <f t="shared" si="91"/>
        <v>328</v>
      </c>
      <c r="B330" s="38"/>
      <c r="C330" s="39"/>
      <c r="D330" s="40"/>
      <c r="E330" s="39"/>
      <c r="F330" s="39"/>
      <c r="G330" s="40"/>
      <c r="H330" s="152">
        <f t="shared" si="95"/>
        <v>0</v>
      </c>
      <c r="I330" s="42" t="str">
        <f t="shared" si="96"/>
        <v>盈</v>
      </c>
      <c r="J330" s="158" t="s">
        <v>39</v>
      </c>
      <c r="P330" s="231">
        <f t="shared" si="92"/>
        <v>328</v>
      </c>
      <c r="Q330" s="38"/>
      <c r="R330" s="50"/>
      <c r="S330" s="40"/>
      <c r="T330" s="82"/>
      <c r="U330" s="50"/>
      <c r="V330" s="40"/>
      <c r="W330" s="50">
        <f t="shared" si="93"/>
        <v>0</v>
      </c>
      <c r="X330" s="239" t="str">
        <f t="shared" si="94"/>
        <v>盈</v>
      </c>
      <c r="Y330" s="158" t="s">
        <v>39</v>
      </c>
    </row>
    <row r="331" spans="1:25">
      <c r="A331" s="153">
        <f t="shared" si="91"/>
        <v>329</v>
      </c>
      <c r="B331" s="38"/>
      <c r="D331" s="40"/>
      <c r="E331" s="39"/>
      <c r="F331" s="39"/>
      <c r="G331" s="40"/>
      <c r="H331" s="152">
        <f t="shared" si="95"/>
        <v>0</v>
      </c>
      <c r="I331" s="42" t="str">
        <f t="shared" si="96"/>
        <v>盈</v>
      </c>
      <c r="J331" s="158" t="s">
        <v>39</v>
      </c>
      <c r="P331" s="231">
        <f t="shared" si="92"/>
        <v>329</v>
      </c>
      <c r="Q331" s="38"/>
      <c r="R331" s="50"/>
      <c r="S331" s="40"/>
      <c r="T331" s="82"/>
      <c r="U331" s="50"/>
      <c r="V331" s="40"/>
      <c r="W331" s="50">
        <f t="shared" si="93"/>
        <v>0</v>
      </c>
      <c r="X331" s="239" t="str">
        <f t="shared" si="94"/>
        <v>盈</v>
      </c>
      <c r="Y331" s="158" t="s">
        <v>39</v>
      </c>
    </row>
    <row r="332" spans="1:25">
      <c r="A332" s="153">
        <f t="shared" si="91"/>
        <v>330</v>
      </c>
      <c r="B332" s="38"/>
      <c r="D332" s="40"/>
      <c r="E332" s="39"/>
      <c r="F332" s="39"/>
      <c r="G332" s="40"/>
      <c r="H332" s="152">
        <f t="shared" si="95"/>
        <v>0</v>
      </c>
      <c r="I332" s="42" t="str">
        <f t="shared" si="96"/>
        <v>盈</v>
      </c>
      <c r="J332" s="158" t="s">
        <v>39</v>
      </c>
      <c r="P332" s="231">
        <f t="shared" si="92"/>
        <v>330</v>
      </c>
      <c r="Q332" s="38"/>
      <c r="R332" s="50"/>
      <c r="S332" s="40"/>
      <c r="T332" s="82"/>
      <c r="U332" s="50"/>
      <c r="V332" s="40"/>
      <c r="W332" s="50">
        <f t="shared" si="93"/>
        <v>0</v>
      </c>
      <c r="X332" s="239" t="str">
        <f t="shared" si="94"/>
        <v>盈</v>
      </c>
      <c r="Y332" s="158" t="s">
        <v>39</v>
      </c>
    </row>
    <row r="333" spans="1:25">
      <c r="A333" s="153">
        <f t="shared" si="91"/>
        <v>331</v>
      </c>
      <c r="B333" s="38"/>
      <c r="C333" s="39"/>
      <c r="D333" s="40"/>
      <c r="E333" s="39"/>
      <c r="F333" s="39"/>
      <c r="G333" s="40"/>
      <c r="H333" s="152">
        <f t="shared" si="95"/>
        <v>0</v>
      </c>
      <c r="I333" s="42" t="str">
        <f t="shared" si="96"/>
        <v>盈</v>
      </c>
      <c r="J333" s="158" t="s">
        <v>39</v>
      </c>
      <c r="P333" s="231">
        <f t="shared" si="92"/>
        <v>331</v>
      </c>
      <c r="Q333" s="38"/>
      <c r="R333" s="50"/>
      <c r="S333" s="40"/>
      <c r="T333" s="82"/>
      <c r="U333" s="50"/>
      <c r="V333" s="40"/>
      <c r="W333" s="50">
        <f t="shared" si="93"/>
        <v>0</v>
      </c>
      <c r="X333" s="239" t="str">
        <f t="shared" si="94"/>
        <v>盈</v>
      </c>
      <c r="Y333" s="158" t="s">
        <v>39</v>
      </c>
    </row>
    <row r="334" spans="1:25">
      <c r="A334" s="153">
        <f t="shared" si="91"/>
        <v>332</v>
      </c>
      <c r="B334" s="38"/>
      <c r="C334" s="39"/>
      <c r="D334" s="40"/>
      <c r="E334" s="39"/>
      <c r="F334" s="39"/>
      <c r="G334" s="40"/>
      <c r="H334" s="152">
        <f t="shared" si="95"/>
        <v>0</v>
      </c>
      <c r="I334" s="42" t="str">
        <f t="shared" si="96"/>
        <v>盈</v>
      </c>
      <c r="J334" s="158" t="s">
        <v>39</v>
      </c>
      <c r="P334" s="231">
        <f t="shared" si="92"/>
        <v>332</v>
      </c>
      <c r="Q334" s="38"/>
      <c r="R334" s="50"/>
      <c r="S334" s="40"/>
      <c r="T334" s="82"/>
      <c r="U334" s="50"/>
      <c r="V334" s="40"/>
      <c r="W334" s="50">
        <f t="shared" si="93"/>
        <v>0</v>
      </c>
      <c r="X334" s="239" t="str">
        <f t="shared" si="94"/>
        <v>盈</v>
      </c>
      <c r="Y334" s="158" t="s">
        <v>39</v>
      </c>
    </row>
    <row r="335" spans="1:25">
      <c r="A335" s="153">
        <f t="shared" si="91"/>
        <v>333</v>
      </c>
      <c r="B335" s="38"/>
      <c r="D335" s="40"/>
      <c r="E335" s="39"/>
      <c r="F335" s="39"/>
      <c r="G335" s="40"/>
      <c r="H335" s="152">
        <f t="shared" si="95"/>
        <v>0</v>
      </c>
      <c r="I335" s="42" t="str">
        <f t="shared" si="96"/>
        <v>盈</v>
      </c>
      <c r="J335" s="158" t="s">
        <v>39</v>
      </c>
      <c r="P335" s="231">
        <f t="shared" si="92"/>
        <v>333</v>
      </c>
      <c r="Q335" s="38"/>
      <c r="R335" s="50"/>
      <c r="S335" s="40"/>
      <c r="T335" s="82"/>
      <c r="U335" s="50"/>
      <c r="V335" s="40"/>
      <c r="W335" s="50">
        <f t="shared" si="93"/>
        <v>0</v>
      </c>
      <c r="X335" s="239" t="str">
        <f t="shared" si="94"/>
        <v>盈</v>
      </c>
      <c r="Y335" s="158" t="s">
        <v>39</v>
      </c>
    </row>
    <row r="336" spans="1:25">
      <c r="A336" s="153">
        <f t="shared" si="91"/>
        <v>334</v>
      </c>
      <c r="B336" s="38"/>
      <c r="D336" s="40"/>
      <c r="E336" s="39"/>
      <c r="F336" s="39"/>
      <c r="G336" s="40"/>
      <c r="H336" s="152">
        <f t="shared" si="95"/>
        <v>0</v>
      </c>
      <c r="I336" s="42" t="str">
        <f t="shared" si="96"/>
        <v>盈</v>
      </c>
      <c r="J336" s="158" t="s">
        <v>39</v>
      </c>
      <c r="P336" s="231">
        <f t="shared" si="92"/>
        <v>334</v>
      </c>
      <c r="Q336" s="38"/>
      <c r="R336" s="50"/>
      <c r="S336" s="40"/>
      <c r="T336" s="82"/>
      <c r="U336" s="50"/>
      <c r="V336" s="40"/>
      <c r="W336" s="50">
        <f t="shared" si="93"/>
        <v>0</v>
      </c>
      <c r="X336" s="239" t="str">
        <f t="shared" si="94"/>
        <v>盈</v>
      </c>
      <c r="Y336" s="158" t="s">
        <v>39</v>
      </c>
    </row>
    <row r="337" spans="1:25">
      <c r="A337" s="153">
        <f t="shared" si="91"/>
        <v>335</v>
      </c>
      <c r="B337" s="38"/>
      <c r="C337" s="39"/>
      <c r="D337" s="40"/>
      <c r="E337" s="39"/>
      <c r="F337" s="39"/>
      <c r="G337" s="40"/>
      <c r="H337" s="152">
        <f t="shared" si="95"/>
        <v>0</v>
      </c>
      <c r="I337" s="42" t="str">
        <f t="shared" si="96"/>
        <v>盈</v>
      </c>
      <c r="J337" s="158" t="s">
        <v>39</v>
      </c>
      <c r="P337" s="231">
        <f t="shared" si="92"/>
        <v>335</v>
      </c>
      <c r="Q337" s="38"/>
      <c r="R337" s="50"/>
      <c r="S337" s="40"/>
      <c r="T337" s="82"/>
      <c r="U337" s="50"/>
      <c r="V337" s="40"/>
      <c r="W337" s="50">
        <f t="shared" si="93"/>
        <v>0</v>
      </c>
      <c r="X337" s="239" t="str">
        <f t="shared" si="94"/>
        <v>盈</v>
      </c>
      <c r="Y337" s="158" t="s">
        <v>39</v>
      </c>
    </row>
    <row r="338" spans="1:25">
      <c r="A338" s="153">
        <f t="shared" si="91"/>
        <v>336</v>
      </c>
      <c r="B338" s="38"/>
      <c r="C338" s="39"/>
      <c r="D338" s="40"/>
      <c r="E338" s="39"/>
      <c r="F338" s="39"/>
      <c r="G338" s="40"/>
      <c r="H338" s="152">
        <f t="shared" si="95"/>
        <v>0</v>
      </c>
      <c r="I338" s="42" t="str">
        <f t="shared" si="96"/>
        <v>盈</v>
      </c>
      <c r="J338" s="158" t="s">
        <v>39</v>
      </c>
      <c r="P338" s="231">
        <f t="shared" si="92"/>
        <v>336</v>
      </c>
      <c r="Q338" s="38"/>
      <c r="R338" s="50"/>
      <c r="S338" s="40"/>
      <c r="T338" s="82"/>
      <c r="U338" s="50"/>
      <c r="V338" s="40"/>
      <c r="W338" s="50">
        <f t="shared" si="93"/>
        <v>0</v>
      </c>
      <c r="X338" s="239" t="str">
        <f t="shared" si="94"/>
        <v>盈</v>
      </c>
      <c r="Y338" s="158" t="s">
        <v>39</v>
      </c>
    </row>
    <row r="339" spans="1:25">
      <c r="A339" s="153">
        <f t="shared" si="91"/>
        <v>337</v>
      </c>
      <c r="B339" s="38"/>
      <c r="D339" s="40"/>
      <c r="E339" s="39"/>
      <c r="F339" s="39"/>
      <c r="G339" s="40"/>
      <c r="H339" s="152">
        <f t="shared" si="95"/>
        <v>0</v>
      </c>
      <c r="I339" s="42" t="str">
        <f t="shared" si="96"/>
        <v>盈</v>
      </c>
      <c r="J339" s="158" t="s">
        <v>39</v>
      </c>
      <c r="P339" s="231">
        <f t="shared" si="92"/>
        <v>337</v>
      </c>
      <c r="Q339" s="38"/>
      <c r="R339" s="50"/>
      <c r="S339" s="40"/>
      <c r="T339" s="82"/>
      <c r="U339" s="50"/>
      <c r="V339" s="40"/>
      <c r="W339" s="50">
        <f t="shared" si="93"/>
        <v>0</v>
      </c>
      <c r="X339" s="239" t="str">
        <f t="shared" si="94"/>
        <v>盈</v>
      </c>
      <c r="Y339" s="158" t="s">
        <v>39</v>
      </c>
    </row>
    <row r="340" spans="1:25">
      <c r="A340" s="153">
        <f t="shared" si="91"/>
        <v>338</v>
      </c>
      <c r="B340" s="38"/>
      <c r="D340" s="40"/>
      <c r="E340" s="39"/>
      <c r="F340" s="39"/>
      <c r="G340" s="40"/>
      <c r="H340" s="152">
        <f t="shared" si="95"/>
        <v>0</v>
      </c>
      <c r="I340" s="42" t="str">
        <f t="shared" si="96"/>
        <v>盈</v>
      </c>
      <c r="J340" s="158" t="s">
        <v>39</v>
      </c>
      <c r="P340" s="231">
        <f t="shared" si="92"/>
        <v>338</v>
      </c>
      <c r="Q340" s="38"/>
      <c r="R340" s="50"/>
      <c r="S340" s="40"/>
      <c r="T340" s="82"/>
      <c r="U340" s="50"/>
      <c r="V340" s="40"/>
      <c r="W340" s="50">
        <f t="shared" si="93"/>
        <v>0</v>
      </c>
      <c r="X340" s="239" t="str">
        <f t="shared" si="94"/>
        <v>盈</v>
      </c>
      <c r="Y340" s="158" t="s">
        <v>39</v>
      </c>
    </row>
    <row r="341" spans="1:25">
      <c r="A341" s="153">
        <f t="shared" si="91"/>
        <v>339</v>
      </c>
      <c r="B341" s="38"/>
      <c r="C341" s="39"/>
      <c r="D341" s="40"/>
      <c r="E341" s="39"/>
      <c r="F341" s="39"/>
      <c r="G341" s="40"/>
      <c r="H341" s="152">
        <f t="shared" si="95"/>
        <v>0</v>
      </c>
      <c r="I341" s="42" t="str">
        <f t="shared" si="96"/>
        <v>盈</v>
      </c>
      <c r="J341" s="158" t="s">
        <v>39</v>
      </c>
      <c r="P341" s="231">
        <f t="shared" si="92"/>
        <v>339</v>
      </c>
      <c r="Q341" s="38"/>
      <c r="R341" s="50"/>
      <c r="S341" s="40"/>
      <c r="T341" s="82"/>
      <c r="U341" s="50"/>
      <c r="V341" s="40"/>
      <c r="W341" s="50">
        <f t="shared" si="93"/>
        <v>0</v>
      </c>
      <c r="X341" s="239" t="str">
        <f t="shared" si="94"/>
        <v>盈</v>
      </c>
      <c r="Y341" s="158" t="s">
        <v>39</v>
      </c>
    </row>
    <row r="342" spans="1:25">
      <c r="A342" s="153">
        <f t="shared" si="91"/>
        <v>340</v>
      </c>
      <c r="B342" s="38"/>
      <c r="C342" s="39"/>
      <c r="D342" s="40"/>
      <c r="E342" s="39"/>
      <c r="F342" s="39"/>
      <c r="G342" s="40"/>
      <c r="H342" s="152">
        <f t="shared" si="95"/>
        <v>0</v>
      </c>
      <c r="I342" s="42" t="str">
        <f t="shared" si="96"/>
        <v>盈</v>
      </c>
      <c r="J342" s="158" t="s">
        <v>39</v>
      </c>
      <c r="P342" s="231">
        <f t="shared" si="92"/>
        <v>340</v>
      </c>
      <c r="Q342" s="38"/>
      <c r="R342" s="50"/>
      <c r="S342" s="40"/>
      <c r="T342" s="82"/>
      <c r="U342" s="50"/>
      <c r="V342" s="40"/>
      <c r="W342" s="50">
        <f t="shared" si="93"/>
        <v>0</v>
      </c>
      <c r="X342" s="239" t="str">
        <f t="shared" si="94"/>
        <v>盈</v>
      </c>
      <c r="Y342" s="158" t="s">
        <v>39</v>
      </c>
    </row>
    <row r="343" spans="1:25">
      <c r="A343" s="153">
        <f t="shared" si="91"/>
        <v>341</v>
      </c>
      <c r="B343" s="38"/>
      <c r="D343" s="40"/>
      <c r="E343" s="39"/>
      <c r="F343" s="39"/>
      <c r="G343" s="40"/>
      <c r="H343" s="152">
        <f t="shared" si="95"/>
        <v>0</v>
      </c>
      <c r="I343" s="42" t="str">
        <f t="shared" si="96"/>
        <v>盈</v>
      </c>
      <c r="J343" s="158" t="s">
        <v>39</v>
      </c>
      <c r="P343" s="231">
        <f t="shared" si="92"/>
        <v>341</v>
      </c>
      <c r="Q343" s="38"/>
      <c r="R343" s="50"/>
      <c r="S343" s="40"/>
      <c r="T343" s="82"/>
      <c r="U343" s="50"/>
      <c r="V343" s="40"/>
      <c r="W343" s="50">
        <f t="shared" si="93"/>
        <v>0</v>
      </c>
      <c r="X343" s="239" t="str">
        <f t="shared" si="94"/>
        <v>盈</v>
      </c>
      <c r="Y343" s="158" t="s">
        <v>39</v>
      </c>
    </row>
    <row r="344" spans="1:25">
      <c r="A344" s="153">
        <f t="shared" si="91"/>
        <v>342</v>
      </c>
      <c r="B344" s="38"/>
      <c r="D344" s="40"/>
      <c r="E344" s="39"/>
      <c r="F344" s="39"/>
      <c r="G344" s="40"/>
      <c r="H344" s="152">
        <f t="shared" si="95"/>
        <v>0</v>
      </c>
      <c r="I344" s="42" t="str">
        <f t="shared" si="96"/>
        <v>盈</v>
      </c>
      <c r="J344" s="158" t="s">
        <v>39</v>
      </c>
      <c r="P344" s="231">
        <f t="shared" si="92"/>
        <v>342</v>
      </c>
      <c r="Q344" s="38"/>
      <c r="R344" s="50"/>
      <c r="S344" s="40"/>
      <c r="T344" s="82"/>
      <c r="U344" s="50"/>
      <c r="V344" s="40"/>
      <c r="W344" s="50">
        <f t="shared" si="93"/>
        <v>0</v>
      </c>
      <c r="X344" s="239" t="str">
        <f t="shared" si="94"/>
        <v>盈</v>
      </c>
      <c r="Y344" s="158" t="s">
        <v>39</v>
      </c>
    </row>
    <row r="345" spans="1:25">
      <c r="A345" s="153">
        <f t="shared" si="91"/>
        <v>343</v>
      </c>
      <c r="B345" s="38"/>
      <c r="C345" s="39"/>
      <c r="D345" s="40"/>
      <c r="E345" s="39"/>
      <c r="F345" s="39"/>
      <c r="G345" s="40"/>
      <c r="H345" s="152">
        <f t="shared" si="95"/>
        <v>0</v>
      </c>
      <c r="I345" s="42" t="str">
        <f t="shared" si="96"/>
        <v>盈</v>
      </c>
      <c r="J345" s="158" t="s">
        <v>39</v>
      </c>
      <c r="P345" s="231">
        <f t="shared" si="92"/>
        <v>343</v>
      </c>
      <c r="Q345" s="38"/>
      <c r="R345" s="50"/>
      <c r="S345" s="40"/>
      <c r="T345" s="82"/>
      <c r="U345" s="50"/>
      <c r="V345" s="40"/>
      <c r="W345" s="50">
        <f t="shared" si="93"/>
        <v>0</v>
      </c>
      <c r="X345" s="239" t="str">
        <f t="shared" si="94"/>
        <v>盈</v>
      </c>
      <c r="Y345" s="158" t="s">
        <v>39</v>
      </c>
    </row>
    <row r="346" spans="1:25">
      <c r="A346" s="153">
        <f t="shared" si="91"/>
        <v>344</v>
      </c>
      <c r="B346" s="38"/>
      <c r="C346" s="39"/>
      <c r="D346" s="40"/>
      <c r="E346" s="39"/>
      <c r="F346" s="39"/>
      <c r="G346" s="40"/>
      <c r="H346" s="152">
        <f t="shared" si="95"/>
        <v>0</v>
      </c>
      <c r="I346" s="42" t="str">
        <f t="shared" si="96"/>
        <v>盈</v>
      </c>
      <c r="J346" s="158" t="s">
        <v>39</v>
      </c>
      <c r="P346" s="231">
        <f t="shared" si="92"/>
        <v>344</v>
      </c>
      <c r="Q346" s="38"/>
      <c r="R346" s="50"/>
      <c r="S346" s="40"/>
      <c r="T346" s="82"/>
      <c r="U346" s="50"/>
      <c r="V346" s="40"/>
      <c r="W346" s="50">
        <f t="shared" si="93"/>
        <v>0</v>
      </c>
      <c r="X346" s="239" t="str">
        <f t="shared" si="94"/>
        <v>盈</v>
      </c>
      <c r="Y346" s="158" t="s">
        <v>39</v>
      </c>
    </row>
    <row r="347" spans="1:25">
      <c r="A347" s="153">
        <f t="shared" si="91"/>
        <v>345</v>
      </c>
      <c r="B347" s="38"/>
      <c r="D347" s="40"/>
      <c r="E347" s="39"/>
      <c r="F347" s="39"/>
      <c r="G347" s="40"/>
      <c r="H347" s="152">
        <f t="shared" si="95"/>
        <v>0</v>
      </c>
      <c r="I347" s="42" t="str">
        <f t="shared" si="96"/>
        <v>盈</v>
      </c>
      <c r="J347" s="158" t="s">
        <v>39</v>
      </c>
      <c r="P347" s="231">
        <f t="shared" si="92"/>
        <v>345</v>
      </c>
      <c r="Q347" s="38"/>
      <c r="R347" s="50"/>
      <c r="S347" s="40"/>
      <c r="T347" s="82"/>
      <c r="U347" s="50"/>
      <c r="V347" s="40"/>
      <c r="W347" s="50">
        <f t="shared" si="93"/>
        <v>0</v>
      </c>
      <c r="X347" s="239" t="str">
        <f t="shared" si="94"/>
        <v>盈</v>
      </c>
      <c r="Y347" s="158" t="s">
        <v>39</v>
      </c>
    </row>
    <row r="348" spans="1:25">
      <c r="A348" s="153">
        <f t="shared" si="91"/>
        <v>346</v>
      </c>
      <c r="B348" s="38"/>
      <c r="D348" s="40"/>
      <c r="E348" s="39"/>
      <c r="F348" s="39"/>
      <c r="G348" s="40"/>
      <c r="H348" s="152">
        <f t="shared" si="95"/>
        <v>0</v>
      </c>
      <c r="I348" s="42" t="str">
        <f t="shared" si="96"/>
        <v>盈</v>
      </c>
      <c r="J348" s="158" t="s">
        <v>39</v>
      </c>
      <c r="P348" s="231">
        <f t="shared" si="92"/>
        <v>346</v>
      </c>
      <c r="Q348" s="38"/>
      <c r="R348" s="50"/>
      <c r="S348" s="40"/>
      <c r="T348" s="82"/>
      <c r="U348" s="50"/>
      <c r="V348" s="40"/>
      <c r="W348" s="50">
        <f t="shared" si="93"/>
        <v>0</v>
      </c>
      <c r="X348" s="239" t="str">
        <f t="shared" si="94"/>
        <v>盈</v>
      </c>
      <c r="Y348" s="158" t="s">
        <v>39</v>
      </c>
    </row>
    <row r="349" spans="1:25">
      <c r="A349" s="153">
        <f t="shared" si="91"/>
        <v>347</v>
      </c>
      <c r="B349" s="38"/>
      <c r="C349" s="39"/>
      <c r="D349" s="40"/>
      <c r="E349" s="39"/>
      <c r="F349" s="39"/>
      <c r="G349" s="40"/>
      <c r="H349" s="152">
        <f t="shared" si="95"/>
        <v>0</v>
      </c>
      <c r="I349" s="42" t="str">
        <f t="shared" si="96"/>
        <v>盈</v>
      </c>
      <c r="J349" s="158" t="s">
        <v>39</v>
      </c>
      <c r="P349" s="231">
        <f t="shared" si="92"/>
        <v>347</v>
      </c>
      <c r="Q349" s="38"/>
      <c r="R349" s="50"/>
      <c r="S349" s="40"/>
      <c r="T349" s="82"/>
      <c r="U349" s="50"/>
      <c r="V349" s="40"/>
      <c r="W349" s="50">
        <f t="shared" si="93"/>
        <v>0</v>
      </c>
      <c r="X349" s="239" t="str">
        <f t="shared" si="94"/>
        <v>盈</v>
      </c>
      <c r="Y349" s="158" t="s">
        <v>39</v>
      </c>
    </row>
    <row r="350" spans="1:25">
      <c r="A350" s="153">
        <f t="shared" si="91"/>
        <v>348</v>
      </c>
      <c r="B350" s="38"/>
      <c r="C350" s="39"/>
      <c r="D350" s="40"/>
      <c r="E350" s="39"/>
      <c r="F350" s="39"/>
      <c r="G350" s="40"/>
      <c r="H350" s="152">
        <f t="shared" si="95"/>
        <v>0</v>
      </c>
      <c r="I350" s="42" t="str">
        <f t="shared" si="96"/>
        <v>盈</v>
      </c>
      <c r="J350" s="158" t="s">
        <v>39</v>
      </c>
      <c r="P350" s="231">
        <f t="shared" si="92"/>
        <v>348</v>
      </c>
      <c r="Q350" s="38"/>
      <c r="R350" s="50"/>
      <c r="S350" s="40"/>
      <c r="T350" s="82"/>
      <c r="U350" s="50"/>
      <c r="V350" s="40"/>
      <c r="W350" s="50">
        <f t="shared" si="93"/>
        <v>0</v>
      </c>
      <c r="X350" s="239" t="str">
        <f t="shared" si="94"/>
        <v>盈</v>
      </c>
      <c r="Y350" s="158" t="s">
        <v>39</v>
      </c>
    </row>
    <row r="351" spans="1:25">
      <c r="A351" s="153">
        <f t="shared" si="91"/>
        <v>349</v>
      </c>
      <c r="B351" s="38"/>
      <c r="D351" s="40"/>
      <c r="E351" s="39"/>
      <c r="F351" s="39"/>
      <c r="G351" s="40"/>
      <c r="H351" s="152">
        <f t="shared" si="95"/>
        <v>0</v>
      </c>
      <c r="I351" s="42" t="str">
        <f t="shared" si="96"/>
        <v>盈</v>
      </c>
      <c r="J351" s="158" t="s">
        <v>39</v>
      </c>
      <c r="P351" s="231">
        <f t="shared" si="92"/>
        <v>349</v>
      </c>
      <c r="Q351" s="38"/>
      <c r="R351" s="50"/>
      <c r="S351" s="40"/>
      <c r="T351" s="82"/>
      <c r="U351" s="50"/>
      <c r="V351" s="40"/>
      <c r="W351" s="50">
        <f t="shared" si="93"/>
        <v>0</v>
      </c>
      <c r="X351" s="239" t="str">
        <f t="shared" si="94"/>
        <v>盈</v>
      </c>
      <c r="Y351" s="158" t="s">
        <v>39</v>
      </c>
    </row>
    <row r="352" spans="1:25">
      <c r="A352" s="153">
        <f t="shared" si="91"/>
        <v>350</v>
      </c>
      <c r="B352" s="38"/>
      <c r="D352" s="40"/>
      <c r="E352" s="39"/>
      <c r="F352" s="39"/>
      <c r="G352" s="40"/>
      <c r="H352" s="152">
        <f t="shared" si="95"/>
        <v>0</v>
      </c>
      <c r="I352" s="42" t="str">
        <f t="shared" si="96"/>
        <v>盈</v>
      </c>
      <c r="J352" s="158" t="s">
        <v>39</v>
      </c>
      <c r="P352" s="231">
        <f t="shared" si="92"/>
        <v>350</v>
      </c>
      <c r="Q352" s="38"/>
      <c r="R352" s="50"/>
      <c r="S352" s="40"/>
      <c r="T352" s="82"/>
      <c r="U352" s="50"/>
      <c r="V352" s="40"/>
      <c r="W352" s="50">
        <f t="shared" si="93"/>
        <v>0</v>
      </c>
      <c r="X352" s="239" t="str">
        <f t="shared" si="94"/>
        <v>盈</v>
      </c>
      <c r="Y352" s="158" t="s">
        <v>39</v>
      </c>
    </row>
    <row r="353" spans="1:25">
      <c r="A353" s="153">
        <f t="shared" si="91"/>
        <v>351</v>
      </c>
      <c r="B353" s="38"/>
      <c r="C353" s="39"/>
      <c r="D353" s="40"/>
      <c r="E353" s="39"/>
      <c r="F353" s="39"/>
      <c r="G353" s="40"/>
      <c r="H353" s="152">
        <f t="shared" si="95"/>
        <v>0</v>
      </c>
      <c r="I353" s="42" t="str">
        <f t="shared" si="96"/>
        <v>盈</v>
      </c>
      <c r="J353" s="158" t="s">
        <v>39</v>
      </c>
      <c r="P353" s="231">
        <f t="shared" si="92"/>
        <v>351</v>
      </c>
      <c r="Q353" s="38"/>
      <c r="R353" s="50"/>
      <c r="S353" s="40"/>
      <c r="T353" s="82"/>
      <c r="U353" s="50"/>
      <c r="V353" s="40"/>
      <c r="W353" s="50">
        <f t="shared" si="93"/>
        <v>0</v>
      </c>
      <c r="X353" s="239" t="str">
        <f t="shared" si="94"/>
        <v>盈</v>
      </c>
      <c r="Y353" s="158" t="s">
        <v>39</v>
      </c>
    </row>
    <row r="354" spans="1:25">
      <c r="A354" s="153">
        <f t="shared" si="91"/>
        <v>352</v>
      </c>
      <c r="B354" s="38"/>
      <c r="C354" s="39"/>
      <c r="D354" s="40"/>
      <c r="E354" s="39"/>
      <c r="F354" s="39"/>
      <c r="G354" s="40"/>
      <c r="H354" s="152">
        <f t="shared" si="95"/>
        <v>0</v>
      </c>
      <c r="I354" s="42" t="str">
        <f t="shared" si="96"/>
        <v>盈</v>
      </c>
      <c r="J354" s="158" t="s">
        <v>39</v>
      </c>
      <c r="P354" s="231">
        <f t="shared" si="92"/>
        <v>352</v>
      </c>
      <c r="Q354" s="38"/>
      <c r="R354" s="50"/>
      <c r="S354" s="40"/>
      <c r="T354" s="82"/>
      <c r="U354" s="50"/>
      <c r="V354" s="40"/>
      <c r="W354" s="50">
        <f t="shared" si="93"/>
        <v>0</v>
      </c>
      <c r="X354" s="239" t="str">
        <f t="shared" si="94"/>
        <v>盈</v>
      </c>
      <c r="Y354" s="158" t="s">
        <v>39</v>
      </c>
    </row>
    <row r="355" spans="1:25">
      <c r="A355" s="153">
        <f t="shared" si="91"/>
        <v>353</v>
      </c>
      <c r="B355" s="38"/>
      <c r="D355" s="40"/>
      <c r="E355" s="39"/>
      <c r="F355" s="39"/>
      <c r="G355" s="40"/>
      <c r="H355" s="152">
        <f t="shared" si="95"/>
        <v>0</v>
      </c>
      <c r="I355" s="42" t="str">
        <f t="shared" si="96"/>
        <v>盈</v>
      </c>
      <c r="J355" s="158" t="s">
        <v>39</v>
      </c>
      <c r="P355" s="231">
        <f t="shared" si="92"/>
        <v>353</v>
      </c>
      <c r="Q355" s="38"/>
      <c r="R355" s="50"/>
      <c r="S355" s="40"/>
      <c r="T355" s="82"/>
      <c r="U355" s="50"/>
      <c r="V355" s="40"/>
      <c r="W355" s="50">
        <f t="shared" si="93"/>
        <v>0</v>
      </c>
      <c r="X355" s="239" t="str">
        <f t="shared" si="94"/>
        <v>盈</v>
      </c>
      <c r="Y355" s="158" t="s">
        <v>39</v>
      </c>
    </row>
    <row r="356" spans="1:25">
      <c r="A356" s="153">
        <f t="shared" si="91"/>
        <v>354</v>
      </c>
      <c r="B356" s="38"/>
      <c r="D356" s="40"/>
      <c r="E356" s="39"/>
      <c r="F356" s="39"/>
      <c r="G356" s="40"/>
      <c r="H356" s="152">
        <f t="shared" si="95"/>
        <v>0</v>
      </c>
      <c r="I356" s="42" t="str">
        <f t="shared" si="96"/>
        <v>盈</v>
      </c>
      <c r="J356" s="158" t="s">
        <v>39</v>
      </c>
      <c r="P356" s="231">
        <f t="shared" si="92"/>
        <v>354</v>
      </c>
      <c r="Q356" s="38"/>
      <c r="R356" s="50"/>
      <c r="S356" s="40"/>
      <c r="T356" s="82"/>
      <c r="U356" s="50"/>
      <c r="V356" s="40"/>
      <c r="W356" s="50">
        <f t="shared" si="93"/>
        <v>0</v>
      </c>
      <c r="X356" s="239" t="str">
        <f t="shared" si="94"/>
        <v>盈</v>
      </c>
      <c r="Y356" s="158" t="s">
        <v>39</v>
      </c>
    </row>
    <row r="357" spans="1:25">
      <c r="A357" s="153">
        <f t="shared" si="91"/>
        <v>355</v>
      </c>
      <c r="B357" s="38"/>
      <c r="C357" s="39"/>
      <c r="D357" s="40"/>
      <c r="E357" s="39"/>
      <c r="F357" s="39"/>
      <c r="G357" s="40"/>
      <c r="H357" s="152">
        <f t="shared" si="95"/>
        <v>0</v>
      </c>
      <c r="I357" s="42" t="str">
        <f t="shared" si="96"/>
        <v>盈</v>
      </c>
      <c r="J357" s="158" t="s">
        <v>39</v>
      </c>
      <c r="P357" s="231">
        <f t="shared" si="92"/>
        <v>355</v>
      </c>
      <c r="Q357" s="38"/>
      <c r="R357" s="50"/>
      <c r="S357" s="40"/>
      <c r="T357" s="82"/>
      <c r="U357" s="50"/>
      <c r="V357" s="40"/>
      <c r="W357" s="50">
        <f t="shared" si="93"/>
        <v>0</v>
      </c>
      <c r="X357" s="239" t="str">
        <f t="shared" si="94"/>
        <v>盈</v>
      </c>
      <c r="Y357" s="158" t="s">
        <v>39</v>
      </c>
    </row>
    <row r="358" spans="1:25">
      <c r="A358" s="153">
        <f t="shared" si="91"/>
        <v>356</v>
      </c>
      <c r="B358" s="38"/>
      <c r="C358" s="39"/>
      <c r="D358" s="40"/>
      <c r="E358" s="39"/>
      <c r="F358" s="39"/>
      <c r="G358" s="40"/>
      <c r="H358" s="152">
        <f t="shared" si="95"/>
        <v>0</v>
      </c>
      <c r="I358" s="42" t="str">
        <f t="shared" si="96"/>
        <v>盈</v>
      </c>
      <c r="J358" s="158" t="s">
        <v>39</v>
      </c>
      <c r="P358" s="231">
        <f t="shared" si="92"/>
        <v>356</v>
      </c>
      <c r="Q358" s="38"/>
      <c r="R358" s="50"/>
      <c r="S358" s="40"/>
      <c r="T358" s="82"/>
      <c r="U358" s="50"/>
      <c r="V358" s="40"/>
      <c r="W358" s="50">
        <f t="shared" si="93"/>
        <v>0</v>
      </c>
      <c r="X358" s="239" t="str">
        <f t="shared" si="94"/>
        <v>盈</v>
      </c>
      <c r="Y358" s="158" t="s">
        <v>39</v>
      </c>
    </row>
    <row r="359" spans="1:25">
      <c r="A359" s="153">
        <f t="shared" si="91"/>
        <v>357</v>
      </c>
      <c r="B359" s="38"/>
      <c r="D359" s="40"/>
      <c r="E359" s="39"/>
      <c r="F359" s="39"/>
      <c r="G359" s="40"/>
      <c r="H359" s="152">
        <f t="shared" si="95"/>
        <v>0</v>
      </c>
      <c r="I359" s="42" t="str">
        <f t="shared" si="96"/>
        <v>盈</v>
      </c>
      <c r="J359" s="158" t="s">
        <v>39</v>
      </c>
      <c r="P359" s="231">
        <f t="shared" si="92"/>
        <v>357</v>
      </c>
      <c r="Q359" s="38"/>
      <c r="R359" s="50"/>
      <c r="S359" s="40"/>
      <c r="T359" s="82"/>
      <c r="U359" s="50"/>
      <c r="V359" s="40"/>
      <c r="W359" s="50">
        <f t="shared" si="93"/>
        <v>0</v>
      </c>
      <c r="X359" s="239" t="str">
        <f t="shared" si="94"/>
        <v>盈</v>
      </c>
      <c r="Y359" s="158" t="s">
        <v>39</v>
      </c>
    </row>
    <row r="360" spans="1:25">
      <c r="A360" s="153">
        <f t="shared" si="91"/>
        <v>358</v>
      </c>
      <c r="B360" s="38"/>
      <c r="D360" s="40"/>
      <c r="E360" s="39"/>
      <c r="F360" s="39"/>
      <c r="G360" s="40"/>
      <c r="H360" s="152">
        <f t="shared" si="95"/>
        <v>0</v>
      </c>
      <c r="I360" s="42" t="str">
        <f t="shared" si="96"/>
        <v>盈</v>
      </c>
      <c r="J360" s="158" t="s">
        <v>39</v>
      </c>
      <c r="P360" s="231">
        <f t="shared" si="92"/>
        <v>358</v>
      </c>
      <c r="Q360" s="38"/>
      <c r="R360" s="50"/>
      <c r="S360" s="40"/>
      <c r="T360" s="82"/>
      <c r="U360" s="50"/>
      <c r="V360" s="40"/>
      <c r="W360" s="50">
        <f t="shared" si="93"/>
        <v>0</v>
      </c>
      <c r="X360" s="239" t="str">
        <f t="shared" si="94"/>
        <v>盈</v>
      </c>
      <c r="Y360" s="158" t="s">
        <v>39</v>
      </c>
    </row>
    <row r="361" spans="1:25">
      <c r="A361" s="153">
        <f t="shared" si="91"/>
        <v>359</v>
      </c>
      <c r="B361" s="38"/>
      <c r="C361" s="39"/>
      <c r="D361" s="40"/>
      <c r="E361" s="39"/>
      <c r="F361" s="39"/>
      <c r="G361" s="40"/>
      <c r="H361" s="152">
        <f t="shared" si="95"/>
        <v>0</v>
      </c>
      <c r="I361" s="42" t="str">
        <f t="shared" si="96"/>
        <v>盈</v>
      </c>
      <c r="J361" s="158" t="s">
        <v>39</v>
      </c>
      <c r="P361" s="231">
        <f t="shared" si="92"/>
        <v>359</v>
      </c>
      <c r="Q361" s="38"/>
      <c r="R361" s="50"/>
      <c r="S361" s="40"/>
      <c r="T361" s="82"/>
      <c r="U361" s="50"/>
      <c r="V361" s="40"/>
      <c r="W361" s="50">
        <f t="shared" si="93"/>
        <v>0</v>
      </c>
      <c r="X361" s="239" t="str">
        <f t="shared" si="94"/>
        <v>盈</v>
      </c>
      <c r="Y361" s="158" t="s">
        <v>39</v>
      </c>
    </row>
    <row r="362" spans="1:25">
      <c r="A362" s="153">
        <f t="shared" si="91"/>
        <v>360</v>
      </c>
      <c r="B362" s="38"/>
      <c r="C362" s="39"/>
      <c r="D362" s="40"/>
      <c r="E362" s="39"/>
      <c r="F362" s="39"/>
      <c r="G362" s="40"/>
      <c r="H362" s="152">
        <f t="shared" si="95"/>
        <v>0</v>
      </c>
      <c r="I362" s="42" t="str">
        <f t="shared" si="96"/>
        <v>盈</v>
      </c>
      <c r="J362" s="158" t="s">
        <v>39</v>
      </c>
      <c r="P362" s="231">
        <f t="shared" si="92"/>
        <v>360</v>
      </c>
      <c r="Q362" s="38"/>
      <c r="R362" s="50"/>
      <c r="S362" s="40"/>
      <c r="T362" s="82"/>
      <c r="U362" s="50"/>
      <c r="V362" s="40"/>
      <c r="W362" s="50">
        <f t="shared" si="93"/>
        <v>0</v>
      </c>
      <c r="X362" s="239" t="str">
        <f t="shared" si="94"/>
        <v>盈</v>
      </c>
      <c r="Y362" s="158" t="s">
        <v>39</v>
      </c>
    </row>
    <row r="363" spans="1:25">
      <c r="A363" s="153">
        <f t="shared" si="91"/>
        <v>361</v>
      </c>
      <c r="B363" s="38"/>
      <c r="D363" s="40"/>
      <c r="E363" s="39"/>
      <c r="F363" s="39"/>
      <c r="G363" s="40"/>
      <c r="H363" s="152">
        <f t="shared" si="95"/>
        <v>0</v>
      </c>
      <c r="I363" s="42" t="str">
        <f t="shared" si="96"/>
        <v>盈</v>
      </c>
      <c r="J363" s="158" t="s">
        <v>39</v>
      </c>
      <c r="P363" s="231">
        <f t="shared" si="92"/>
        <v>361</v>
      </c>
      <c r="Q363" s="38"/>
      <c r="R363" s="50"/>
      <c r="S363" s="40"/>
      <c r="T363" s="82"/>
      <c r="U363" s="50"/>
      <c r="V363" s="40"/>
      <c r="W363" s="50">
        <f t="shared" si="93"/>
        <v>0</v>
      </c>
      <c r="X363" s="239" t="str">
        <f t="shared" si="94"/>
        <v>盈</v>
      </c>
      <c r="Y363" s="158" t="s">
        <v>39</v>
      </c>
    </row>
    <row r="364" spans="1:25">
      <c r="A364" s="153">
        <f t="shared" si="91"/>
        <v>362</v>
      </c>
      <c r="B364" s="38"/>
      <c r="D364" s="40"/>
      <c r="E364" s="39"/>
      <c r="F364" s="39"/>
      <c r="G364" s="40"/>
      <c r="H364" s="152">
        <f t="shared" si="95"/>
        <v>0</v>
      </c>
      <c r="I364" s="42" t="str">
        <f t="shared" si="96"/>
        <v>盈</v>
      </c>
      <c r="J364" s="158" t="s">
        <v>39</v>
      </c>
      <c r="P364" s="231">
        <f t="shared" si="92"/>
        <v>362</v>
      </c>
      <c r="Q364" s="38"/>
      <c r="R364" s="50"/>
      <c r="S364" s="40"/>
      <c r="T364" s="82"/>
      <c r="U364" s="50"/>
      <c r="V364" s="40"/>
      <c r="W364" s="50">
        <f t="shared" si="93"/>
        <v>0</v>
      </c>
      <c r="X364" s="239" t="str">
        <f t="shared" si="94"/>
        <v>盈</v>
      </c>
      <c r="Y364" s="158" t="s">
        <v>39</v>
      </c>
    </row>
    <row r="365" spans="1:25">
      <c r="A365" s="153">
        <f t="shared" si="91"/>
        <v>363</v>
      </c>
      <c r="B365" s="38"/>
      <c r="C365" s="39"/>
      <c r="D365" s="40"/>
      <c r="E365" s="39"/>
      <c r="F365" s="39"/>
      <c r="G365" s="40"/>
      <c r="H365" s="152">
        <f t="shared" si="95"/>
        <v>0</v>
      </c>
      <c r="I365" s="42" t="str">
        <f t="shared" si="96"/>
        <v>盈</v>
      </c>
      <c r="J365" s="158" t="s">
        <v>39</v>
      </c>
      <c r="P365" s="231">
        <f t="shared" si="92"/>
        <v>363</v>
      </c>
      <c r="Q365" s="38"/>
      <c r="R365" s="50"/>
      <c r="S365" s="40"/>
      <c r="T365" s="82"/>
      <c r="U365" s="50"/>
      <c r="V365" s="40"/>
      <c r="W365" s="50">
        <f t="shared" si="93"/>
        <v>0</v>
      </c>
      <c r="X365" s="239" t="str">
        <f t="shared" si="94"/>
        <v>盈</v>
      </c>
      <c r="Y365" s="158" t="s">
        <v>39</v>
      </c>
    </row>
    <row r="366" spans="1:25">
      <c r="A366" s="153">
        <f t="shared" si="91"/>
        <v>364</v>
      </c>
      <c r="B366" s="38"/>
      <c r="C366" s="39"/>
      <c r="D366" s="40"/>
      <c r="E366" s="39"/>
      <c r="F366" s="39"/>
      <c r="G366" s="40"/>
      <c r="H366" s="152">
        <f t="shared" si="95"/>
        <v>0</v>
      </c>
      <c r="I366" s="42" t="str">
        <f t="shared" si="96"/>
        <v>盈</v>
      </c>
      <c r="J366" s="158" t="s">
        <v>39</v>
      </c>
      <c r="P366" s="231">
        <f t="shared" si="92"/>
        <v>364</v>
      </c>
      <c r="Q366" s="38"/>
      <c r="R366" s="50"/>
      <c r="S366" s="40"/>
      <c r="T366" s="82"/>
      <c r="U366" s="50"/>
      <c r="V366" s="40"/>
      <c r="W366" s="50">
        <f t="shared" si="93"/>
        <v>0</v>
      </c>
      <c r="X366" s="239" t="str">
        <f t="shared" si="94"/>
        <v>盈</v>
      </c>
      <c r="Y366" s="158" t="s">
        <v>39</v>
      </c>
    </row>
    <row r="367" spans="1:25">
      <c r="A367" s="153">
        <f t="shared" si="91"/>
        <v>365</v>
      </c>
      <c r="B367" s="38"/>
      <c r="D367" s="40"/>
      <c r="E367" s="39"/>
      <c r="F367" s="39"/>
      <c r="G367" s="40"/>
      <c r="H367" s="152">
        <f t="shared" si="95"/>
        <v>0</v>
      </c>
      <c r="I367" s="42" t="str">
        <f t="shared" si="96"/>
        <v>盈</v>
      </c>
      <c r="J367" s="158" t="s">
        <v>39</v>
      </c>
      <c r="P367" s="231">
        <f t="shared" si="92"/>
        <v>365</v>
      </c>
      <c r="Q367" s="38"/>
      <c r="R367" s="50"/>
      <c r="S367" s="40"/>
      <c r="T367" s="82"/>
      <c r="U367" s="50"/>
      <c r="V367" s="40"/>
      <c r="W367" s="50">
        <f t="shared" si="93"/>
        <v>0</v>
      </c>
      <c r="X367" s="239" t="str">
        <f t="shared" si="94"/>
        <v>盈</v>
      </c>
      <c r="Y367" s="158" t="s">
        <v>39</v>
      </c>
    </row>
    <row r="368" spans="1:25">
      <c r="A368" s="153">
        <f t="shared" si="91"/>
        <v>366</v>
      </c>
      <c r="B368" s="38"/>
      <c r="D368" s="40"/>
      <c r="E368" s="39"/>
      <c r="F368" s="39"/>
      <c r="G368" s="40"/>
      <c r="H368" s="152">
        <f t="shared" si="95"/>
        <v>0</v>
      </c>
      <c r="I368" s="42" t="str">
        <f t="shared" si="96"/>
        <v>盈</v>
      </c>
      <c r="J368" s="158" t="s">
        <v>39</v>
      </c>
      <c r="P368" s="231">
        <f t="shared" si="92"/>
        <v>366</v>
      </c>
      <c r="Q368" s="38"/>
      <c r="R368" s="50"/>
      <c r="S368" s="40"/>
      <c r="T368" s="82"/>
      <c r="U368" s="50"/>
      <c r="V368" s="40"/>
      <c r="W368" s="50">
        <f t="shared" si="93"/>
        <v>0</v>
      </c>
      <c r="X368" s="239" t="str">
        <f t="shared" si="94"/>
        <v>盈</v>
      </c>
      <c r="Y368" s="158" t="s">
        <v>39</v>
      </c>
    </row>
    <row r="369" spans="1:25">
      <c r="A369" s="153">
        <f t="shared" si="91"/>
        <v>367</v>
      </c>
      <c r="B369" s="38"/>
      <c r="C369" s="39"/>
      <c r="D369" s="40"/>
      <c r="E369" s="39"/>
      <c r="F369" s="39"/>
      <c r="G369" s="40"/>
      <c r="H369" s="152">
        <f t="shared" si="95"/>
        <v>0</v>
      </c>
      <c r="I369" s="42" t="str">
        <f t="shared" si="96"/>
        <v>盈</v>
      </c>
      <c r="J369" s="158" t="s">
        <v>39</v>
      </c>
      <c r="P369" s="231">
        <f t="shared" si="92"/>
        <v>367</v>
      </c>
      <c r="Q369" s="38"/>
      <c r="R369" s="50"/>
      <c r="S369" s="40"/>
      <c r="T369" s="82"/>
      <c r="U369" s="50"/>
      <c r="V369" s="40"/>
      <c r="W369" s="50">
        <f t="shared" si="93"/>
        <v>0</v>
      </c>
      <c r="X369" s="239" t="str">
        <f t="shared" si="94"/>
        <v>盈</v>
      </c>
      <c r="Y369" s="158" t="s">
        <v>39</v>
      </c>
    </row>
    <row r="370" spans="1:25">
      <c r="A370" s="153">
        <f t="shared" si="91"/>
        <v>368</v>
      </c>
      <c r="B370" s="38"/>
      <c r="C370" s="39"/>
      <c r="D370" s="40"/>
      <c r="E370" s="39"/>
      <c r="F370" s="39"/>
      <c r="G370" s="40"/>
      <c r="H370" s="152">
        <f t="shared" si="95"/>
        <v>0</v>
      </c>
      <c r="I370" s="42" t="str">
        <f t="shared" si="96"/>
        <v>盈</v>
      </c>
      <c r="J370" s="158" t="s">
        <v>39</v>
      </c>
      <c r="P370" s="231">
        <f t="shared" si="92"/>
        <v>368</v>
      </c>
      <c r="Q370" s="38"/>
      <c r="R370" s="50"/>
      <c r="S370" s="40"/>
      <c r="T370" s="82"/>
      <c r="U370" s="50"/>
      <c r="V370" s="40"/>
      <c r="W370" s="50">
        <f t="shared" si="93"/>
        <v>0</v>
      </c>
      <c r="X370" s="239" t="str">
        <f t="shared" si="94"/>
        <v>盈</v>
      </c>
      <c r="Y370" s="158" t="s">
        <v>39</v>
      </c>
    </row>
    <row r="371" spans="1:25">
      <c r="A371" s="153">
        <f t="shared" si="91"/>
        <v>369</v>
      </c>
      <c r="B371" s="38"/>
      <c r="D371" s="40"/>
      <c r="E371" s="39"/>
      <c r="F371" s="39"/>
      <c r="G371" s="40"/>
      <c r="H371" s="152">
        <f t="shared" si="95"/>
        <v>0</v>
      </c>
      <c r="I371" s="42" t="str">
        <f t="shared" si="96"/>
        <v>盈</v>
      </c>
      <c r="J371" s="158" t="s">
        <v>39</v>
      </c>
      <c r="P371" s="231">
        <f t="shared" si="92"/>
        <v>369</v>
      </c>
      <c r="Q371" s="38"/>
      <c r="R371" s="50"/>
      <c r="S371" s="40"/>
      <c r="T371" s="82"/>
      <c r="U371" s="50"/>
      <c r="V371" s="40"/>
      <c r="W371" s="50">
        <f t="shared" si="93"/>
        <v>0</v>
      </c>
      <c r="X371" s="239" t="str">
        <f t="shared" si="94"/>
        <v>盈</v>
      </c>
      <c r="Y371" s="158" t="s">
        <v>39</v>
      </c>
    </row>
    <row r="372" spans="1:25">
      <c r="A372" s="153">
        <f t="shared" si="91"/>
        <v>370</v>
      </c>
      <c r="B372" s="38"/>
      <c r="D372" s="40"/>
      <c r="E372" s="39"/>
      <c r="F372" s="39"/>
      <c r="G372" s="40"/>
      <c r="H372" s="152">
        <f t="shared" si="95"/>
        <v>0</v>
      </c>
      <c r="I372" s="42" t="str">
        <f t="shared" si="96"/>
        <v>盈</v>
      </c>
      <c r="J372" s="158" t="s">
        <v>39</v>
      </c>
      <c r="P372" s="231">
        <f t="shared" si="92"/>
        <v>370</v>
      </c>
      <c r="Q372" s="38"/>
      <c r="R372" s="50"/>
      <c r="S372" s="40"/>
      <c r="T372" s="82"/>
      <c r="U372" s="50"/>
      <c r="V372" s="40"/>
      <c r="W372" s="50">
        <f t="shared" si="93"/>
        <v>0</v>
      </c>
      <c r="X372" s="239" t="str">
        <f t="shared" si="94"/>
        <v>盈</v>
      </c>
      <c r="Y372" s="158" t="s">
        <v>39</v>
      </c>
    </row>
    <row r="373" spans="1:25">
      <c r="A373" s="153">
        <f t="shared" si="91"/>
        <v>371</v>
      </c>
      <c r="B373" s="38"/>
      <c r="C373" s="39"/>
      <c r="D373" s="40"/>
      <c r="E373" s="39"/>
      <c r="F373" s="39"/>
      <c r="G373" s="40"/>
      <c r="H373" s="152">
        <f t="shared" si="95"/>
        <v>0</v>
      </c>
      <c r="I373" s="42" t="str">
        <f t="shared" si="96"/>
        <v>盈</v>
      </c>
      <c r="J373" s="158" t="s">
        <v>39</v>
      </c>
      <c r="P373" s="231">
        <f t="shared" si="92"/>
        <v>371</v>
      </c>
      <c r="Q373" s="38"/>
      <c r="R373" s="50"/>
      <c r="S373" s="40"/>
      <c r="T373" s="82"/>
      <c r="U373" s="50"/>
      <c r="V373" s="40"/>
      <c r="W373" s="50">
        <f t="shared" si="93"/>
        <v>0</v>
      </c>
      <c r="X373" s="239" t="str">
        <f t="shared" si="94"/>
        <v>盈</v>
      </c>
      <c r="Y373" s="158" t="s">
        <v>39</v>
      </c>
    </row>
    <row r="374" spans="1:25">
      <c r="A374" s="153">
        <f t="shared" si="91"/>
        <v>372</v>
      </c>
      <c r="B374" s="38"/>
      <c r="C374" s="39"/>
      <c r="D374" s="40"/>
      <c r="E374" s="39"/>
      <c r="F374" s="39"/>
      <c r="G374" s="40"/>
      <c r="H374" s="152">
        <f t="shared" si="95"/>
        <v>0</v>
      </c>
      <c r="I374" s="42" t="str">
        <f t="shared" si="96"/>
        <v>盈</v>
      </c>
      <c r="J374" s="158" t="s">
        <v>39</v>
      </c>
      <c r="P374" s="231">
        <f t="shared" si="92"/>
        <v>372</v>
      </c>
      <c r="Q374" s="38"/>
      <c r="R374" s="50"/>
      <c r="S374" s="40"/>
      <c r="T374" s="82"/>
      <c r="U374" s="50"/>
      <c r="V374" s="40"/>
      <c r="W374" s="50">
        <f t="shared" si="93"/>
        <v>0</v>
      </c>
      <c r="X374" s="239" t="str">
        <f t="shared" si="94"/>
        <v>盈</v>
      </c>
      <c r="Y374" s="158" t="s">
        <v>39</v>
      </c>
    </row>
    <row r="375" spans="1:25">
      <c r="A375" s="153">
        <f t="shared" si="91"/>
        <v>373</v>
      </c>
      <c r="B375" s="38"/>
      <c r="D375" s="40"/>
      <c r="E375" s="39"/>
      <c r="F375" s="39"/>
      <c r="G375" s="40"/>
      <c r="H375" s="152">
        <f t="shared" si="95"/>
        <v>0</v>
      </c>
      <c r="I375" s="42" t="str">
        <f t="shared" si="96"/>
        <v>盈</v>
      </c>
      <c r="J375" s="158" t="s">
        <v>39</v>
      </c>
      <c r="P375" s="231">
        <f t="shared" si="92"/>
        <v>373</v>
      </c>
      <c r="Q375" s="38"/>
      <c r="R375" s="50"/>
      <c r="S375" s="40"/>
      <c r="T375" s="82"/>
      <c r="U375" s="50"/>
      <c r="V375" s="40"/>
      <c r="W375" s="50">
        <f t="shared" si="93"/>
        <v>0</v>
      </c>
      <c r="X375" s="239" t="str">
        <f t="shared" si="94"/>
        <v>盈</v>
      </c>
      <c r="Y375" s="158" t="s">
        <v>39</v>
      </c>
    </row>
    <row r="376" spans="1:25">
      <c r="A376" s="153">
        <f t="shared" si="91"/>
        <v>374</v>
      </c>
      <c r="B376" s="38"/>
      <c r="D376" s="40"/>
      <c r="E376" s="39"/>
      <c r="F376" s="39"/>
      <c r="G376" s="40"/>
      <c r="H376" s="152">
        <f t="shared" si="95"/>
        <v>0</v>
      </c>
      <c r="I376" s="42" t="str">
        <f t="shared" si="96"/>
        <v>盈</v>
      </c>
      <c r="J376" s="158" t="s">
        <v>39</v>
      </c>
      <c r="P376" s="231">
        <f t="shared" si="92"/>
        <v>374</v>
      </c>
      <c r="Q376" s="38"/>
      <c r="R376" s="50"/>
      <c r="S376" s="40"/>
      <c r="T376" s="82"/>
      <c r="U376" s="50"/>
      <c r="V376" s="40"/>
      <c r="W376" s="50">
        <f t="shared" si="93"/>
        <v>0</v>
      </c>
      <c r="X376" s="239" t="str">
        <f t="shared" si="94"/>
        <v>盈</v>
      </c>
      <c r="Y376" s="158" t="s">
        <v>39</v>
      </c>
    </row>
    <row r="377" spans="1:25">
      <c r="A377" s="153">
        <f t="shared" si="91"/>
        <v>375</v>
      </c>
      <c r="B377" s="38"/>
      <c r="C377" s="39"/>
      <c r="D377" s="40"/>
      <c r="E377" s="39"/>
      <c r="F377" s="39"/>
      <c r="G377" s="40"/>
      <c r="H377" s="152">
        <f t="shared" si="95"/>
        <v>0</v>
      </c>
      <c r="I377" s="42" t="str">
        <f t="shared" si="96"/>
        <v>盈</v>
      </c>
      <c r="J377" s="158" t="s">
        <v>39</v>
      </c>
      <c r="P377" s="231">
        <f t="shared" si="92"/>
        <v>375</v>
      </c>
      <c r="Q377" s="38"/>
      <c r="R377" s="50"/>
      <c r="S377" s="40"/>
      <c r="T377" s="82"/>
      <c r="U377" s="50"/>
      <c r="V377" s="40"/>
      <c r="W377" s="50">
        <f t="shared" si="93"/>
        <v>0</v>
      </c>
      <c r="X377" s="239" t="str">
        <f t="shared" si="94"/>
        <v>盈</v>
      </c>
      <c r="Y377" s="158" t="s">
        <v>39</v>
      </c>
    </row>
    <row r="378" spans="1:25">
      <c r="A378" s="153">
        <f t="shared" si="91"/>
        <v>376</v>
      </c>
      <c r="B378" s="38"/>
      <c r="C378" s="39"/>
      <c r="D378" s="40"/>
      <c r="E378" s="39"/>
      <c r="F378" s="39"/>
      <c r="G378" s="40"/>
      <c r="H378" s="152">
        <f t="shared" si="95"/>
        <v>0</v>
      </c>
      <c r="I378" s="42" t="str">
        <f t="shared" si="96"/>
        <v>盈</v>
      </c>
      <c r="J378" s="158" t="s">
        <v>39</v>
      </c>
      <c r="P378" s="231">
        <f t="shared" si="92"/>
        <v>376</v>
      </c>
      <c r="Q378" s="38"/>
      <c r="R378" s="50"/>
      <c r="S378" s="40"/>
      <c r="T378" s="82"/>
      <c r="U378" s="50"/>
      <c r="V378" s="40"/>
      <c r="W378" s="50">
        <f t="shared" si="93"/>
        <v>0</v>
      </c>
      <c r="X378" s="239" t="str">
        <f t="shared" si="94"/>
        <v>盈</v>
      </c>
      <c r="Y378" s="158" t="s">
        <v>39</v>
      </c>
    </row>
    <row r="379" spans="1:25">
      <c r="A379" s="153">
        <f t="shared" si="91"/>
        <v>377</v>
      </c>
      <c r="B379" s="38"/>
      <c r="D379" s="40"/>
      <c r="E379" s="39"/>
      <c r="F379" s="39"/>
      <c r="G379" s="40"/>
      <c r="H379" s="152">
        <f t="shared" si="95"/>
        <v>0</v>
      </c>
      <c r="I379" s="42" t="str">
        <f t="shared" si="96"/>
        <v>盈</v>
      </c>
      <c r="J379" s="158" t="s">
        <v>39</v>
      </c>
      <c r="P379" s="231">
        <f t="shared" si="92"/>
        <v>377</v>
      </c>
      <c r="Q379" s="38"/>
      <c r="R379" s="50"/>
      <c r="S379" s="40"/>
      <c r="T379" s="82"/>
      <c r="U379" s="50"/>
      <c r="V379" s="40"/>
      <c r="W379" s="50">
        <f t="shared" si="93"/>
        <v>0</v>
      </c>
      <c r="X379" s="239" t="str">
        <f t="shared" si="94"/>
        <v>盈</v>
      </c>
      <c r="Y379" s="158" t="s">
        <v>39</v>
      </c>
    </row>
    <row r="380" spans="1:25">
      <c r="A380" s="153">
        <f t="shared" si="91"/>
        <v>378</v>
      </c>
      <c r="B380" s="38"/>
      <c r="D380" s="40"/>
      <c r="E380" s="39"/>
      <c r="F380" s="39"/>
      <c r="G380" s="40"/>
      <c r="H380" s="152">
        <f t="shared" si="95"/>
        <v>0</v>
      </c>
      <c r="I380" s="42" t="str">
        <f t="shared" si="96"/>
        <v>盈</v>
      </c>
      <c r="J380" s="158" t="s">
        <v>39</v>
      </c>
      <c r="P380" s="231">
        <f t="shared" si="92"/>
        <v>378</v>
      </c>
      <c r="Q380" s="38"/>
      <c r="R380" s="50"/>
      <c r="S380" s="40"/>
      <c r="T380" s="82"/>
      <c r="U380" s="50"/>
      <c r="V380" s="40"/>
      <c r="W380" s="50">
        <f t="shared" si="93"/>
        <v>0</v>
      </c>
      <c r="X380" s="239" t="str">
        <f t="shared" si="94"/>
        <v>盈</v>
      </c>
      <c r="Y380" s="158" t="s">
        <v>39</v>
      </c>
    </row>
    <row r="381" spans="1:25">
      <c r="A381" s="153">
        <f t="shared" si="91"/>
        <v>379</v>
      </c>
      <c r="B381" s="38"/>
      <c r="C381" s="39"/>
      <c r="D381" s="40"/>
      <c r="E381" s="39"/>
      <c r="F381" s="39"/>
      <c r="G381" s="40"/>
      <c r="H381" s="152">
        <f t="shared" si="95"/>
        <v>0</v>
      </c>
      <c r="I381" s="42" t="str">
        <f t="shared" si="96"/>
        <v>盈</v>
      </c>
      <c r="J381" s="158" t="s">
        <v>39</v>
      </c>
      <c r="P381" s="231">
        <f t="shared" si="92"/>
        <v>379</v>
      </c>
      <c r="Q381" s="38"/>
      <c r="R381" s="50"/>
      <c r="S381" s="40"/>
      <c r="T381" s="82"/>
      <c r="U381" s="50"/>
      <c r="V381" s="40"/>
      <c r="W381" s="50">
        <f t="shared" si="93"/>
        <v>0</v>
      </c>
      <c r="X381" s="239" t="str">
        <f t="shared" si="94"/>
        <v>盈</v>
      </c>
      <c r="Y381" s="158" t="s">
        <v>39</v>
      </c>
    </row>
    <row r="382" spans="1:25">
      <c r="A382" s="153">
        <f t="shared" si="91"/>
        <v>380</v>
      </c>
      <c r="B382" s="38"/>
      <c r="C382" s="39"/>
      <c r="D382" s="40"/>
      <c r="E382" s="39"/>
      <c r="F382" s="39"/>
      <c r="G382" s="40"/>
      <c r="H382" s="152">
        <f t="shared" si="95"/>
        <v>0</v>
      </c>
      <c r="I382" s="42" t="str">
        <f t="shared" si="96"/>
        <v>盈</v>
      </c>
      <c r="J382" s="158" t="s">
        <v>39</v>
      </c>
      <c r="P382" s="231">
        <f t="shared" si="92"/>
        <v>380</v>
      </c>
      <c r="Q382" s="38"/>
      <c r="R382" s="50"/>
      <c r="S382" s="40"/>
      <c r="T382" s="82"/>
      <c r="U382" s="50"/>
      <c r="V382" s="40"/>
      <c r="W382" s="50">
        <f t="shared" si="93"/>
        <v>0</v>
      </c>
      <c r="X382" s="239" t="str">
        <f t="shared" si="94"/>
        <v>盈</v>
      </c>
      <c r="Y382" s="158" t="s">
        <v>39</v>
      </c>
    </row>
    <row r="383" spans="1:25">
      <c r="A383" s="153">
        <f t="shared" si="91"/>
        <v>381</v>
      </c>
      <c r="B383" s="38"/>
      <c r="D383" s="40"/>
      <c r="E383" s="39"/>
      <c r="F383" s="39"/>
      <c r="G383" s="40"/>
      <c r="H383" s="152">
        <f t="shared" si="95"/>
        <v>0</v>
      </c>
      <c r="I383" s="42" t="str">
        <f t="shared" si="96"/>
        <v>盈</v>
      </c>
      <c r="J383" s="158" t="s">
        <v>39</v>
      </c>
      <c r="P383" s="231">
        <f t="shared" si="92"/>
        <v>381</v>
      </c>
      <c r="Q383" s="38"/>
      <c r="R383" s="50"/>
      <c r="S383" s="40"/>
      <c r="T383" s="82"/>
      <c r="U383" s="50"/>
      <c r="V383" s="40"/>
      <c r="W383" s="50">
        <f t="shared" si="93"/>
        <v>0</v>
      </c>
      <c r="X383" s="239" t="str">
        <f t="shared" si="94"/>
        <v>盈</v>
      </c>
      <c r="Y383" s="158" t="s">
        <v>39</v>
      </c>
    </row>
    <row r="384" spans="1:25">
      <c r="A384" s="153">
        <f t="shared" si="91"/>
        <v>382</v>
      </c>
      <c r="B384" s="38"/>
      <c r="D384" s="40"/>
      <c r="E384" s="39"/>
      <c r="F384" s="39"/>
      <c r="G384" s="40"/>
      <c r="H384" s="152">
        <f t="shared" si="95"/>
        <v>0</v>
      </c>
      <c r="I384" s="42" t="str">
        <f t="shared" si="96"/>
        <v>盈</v>
      </c>
      <c r="J384" s="158" t="s">
        <v>39</v>
      </c>
      <c r="P384" s="231">
        <f t="shared" si="92"/>
        <v>382</v>
      </c>
      <c r="Q384" s="38"/>
      <c r="R384" s="50"/>
      <c r="S384" s="40"/>
      <c r="T384" s="82"/>
      <c r="U384" s="50"/>
      <c r="V384" s="40"/>
      <c r="W384" s="50">
        <f t="shared" si="93"/>
        <v>0</v>
      </c>
      <c r="X384" s="239" t="str">
        <f t="shared" si="94"/>
        <v>盈</v>
      </c>
      <c r="Y384" s="158" t="s">
        <v>39</v>
      </c>
    </row>
    <row r="385" spans="1:16">
      <c r="A385" s="153">
        <f t="shared" si="91"/>
        <v>383</v>
      </c>
      <c r="B385" s="38"/>
      <c r="C385" s="39"/>
      <c r="D385" s="40"/>
      <c r="E385" s="39"/>
      <c r="F385" s="39"/>
      <c r="G385" s="40"/>
      <c r="H385" s="152">
        <f t="shared" si="95"/>
        <v>0</v>
      </c>
      <c r="I385" s="42" t="str">
        <f t="shared" si="96"/>
        <v>盈</v>
      </c>
      <c r="J385" s="158" t="s">
        <v>39</v>
      </c>
      <c r="P385" s="231">
        <f t="shared" si="92"/>
        <v>383</v>
      </c>
    </row>
  </sheetData>
  <mergeCells count="2">
    <mergeCell ref="A1:I1"/>
    <mergeCell ref="P1:X1"/>
  </mergeCells>
  <dataValidations count="2">
    <dataValidation type="list" allowBlank="1" showInputMessage="1" showErrorMessage="1" sqref="B2 Q2 B386:B1048576 Q385:Q1048576">
      <formula1>#REF!</formula1>
    </dataValidation>
    <dataValidation type="list" allowBlank="1" showInputMessage="1" showErrorMessage="1" sqref="B3:B385 Q3:Q384">
      <formula1>"买,卖"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375"/>
  <sheetViews>
    <sheetView zoomScale="90" zoomScaleNormal="90" workbookViewId="0">
      <pane ySplit="2" topLeftCell="A27" activePane="bottomLeft" state="frozen"/>
      <selection pane="bottomLeft" activeCell="U49" sqref="U49"/>
    </sheetView>
  </sheetViews>
  <sheetFormatPr defaultRowHeight="16.8"/>
  <cols>
    <col min="1" max="1" width="5.44140625" style="22" bestFit="1" customWidth="1"/>
    <col min="2" max="2" width="5.5546875" style="26" customWidth="1"/>
    <col min="3" max="3" width="8.33203125" style="23" customWidth="1"/>
    <col min="4" max="4" width="12.6640625" style="37" customWidth="1"/>
    <col min="5" max="5" width="9" style="23" customWidth="1"/>
    <col min="6" max="6" width="8.88671875" style="23" customWidth="1"/>
    <col min="7" max="7" width="11.6640625" style="37" bestFit="1" customWidth="1"/>
    <col min="8" max="8" width="10" style="24" customWidth="1"/>
    <col min="9" max="9" width="6.6640625" style="25" customWidth="1"/>
    <col min="10" max="10" width="4.44140625" style="158" customWidth="1"/>
    <col min="11" max="15" width="8.77734375" style="22" customWidth="1"/>
    <col min="16" max="16" width="5.44140625" style="22" bestFit="1" customWidth="1"/>
    <col min="17" max="17" width="5.5546875" style="26" customWidth="1"/>
    <col min="18" max="18" width="9" style="23" bestFit="1" customWidth="1"/>
    <col min="19" max="19" width="12.109375" style="37" bestFit="1" customWidth="1"/>
    <col min="20" max="20" width="9" style="23" customWidth="1"/>
    <col min="21" max="21" width="9.109375" style="23" bestFit="1" customWidth="1"/>
    <col min="22" max="22" width="12.88671875" style="37" customWidth="1"/>
    <col min="23" max="23" width="9.109375" style="24" bestFit="1" customWidth="1"/>
    <col min="24" max="24" width="6.6640625" style="25" customWidth="1"/>
    <col min="25" max="25" width="5.44140625" style="158" customWidth="1"/>
    <col min="26" max="16384" width="8.88671875" style="22"/>
  </cols>
  <sheetData>
    <row r="1" spans="1:25" ht="29.4">
      <c r="A1" s="334" t="s">
        <v>27</v>
      </c>
      <c r="B1" s="335"/>
      <c r="C1" s="335"/>
      <c r="D1" s="335"/>
      <c r="E1" s="335"/>
      <c r="F1" s="335"/>
      <c r="G1" s="335"/>
      <c r="H1" s="335"/>
      <c r="I1" s="336"/>
      <c r="J1" s="173"/>
      <c r="P1" s="334" t="s">
        <v>41</v>
      </c>
      <c r="Q1" s="335"/>
      <c r="R1" s="335"/>
      <c r="S1" s="335"/>
      <c r="T1" s="335"/>
      <c r="U1" s="335"/>
      <c r="V1" s="335"/>
      <c r="W1" s="335"/>
      <c r="X1" s="336"/>
      <c r="Y1" s="173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44" t="s">
        <v>38</v>
      </c>
      <c r="Q2" s="45" t="s">
        <v>28</v>
      </c>
      <c r="R2" s="46" t="s">
        <v>29</v>
      </c>
      <c r="S2" s="47" t="s">
        <v>33</v>
      </c>
      <c r="T2" s="46" t="s">
        <v>37</v>
      </c>
      <c r="U2" s="46" t="s">
        <v>35</v>
      </c>
      <c r="V2" s="47" t="s">
        <v>36</v>
      </c>
      <c r="W2" s="48" t="s">
        <v>34</v>
      </c>
      <c r="X2" s="49" t="s">
        <v>32</v>
      </c>
    </row>
    <row r="3" spans="1:25">
      <c r="A3" s="231">
        <f>ROW()-2</f>
        <v>1</v>
      </c>
      <c r="B3" s="51" t="s">
        <v>30</v>
      </c>
      <c r="C3" s="52">
        <v>0.79339000000000004</v>
      </c>
      <c r="D3" s="53">
        <v>42935</v>
      </c>
      <c r="E3" s="57">
        <v>5</v>
      </c>
      <c r="F3" s="52">
        <v>0.79303999999999997</v>
      </c>
      <c r="G3" s="53">
        <v>42942</v>
      </c>
      <c r="H3" s="54">
        <f>IF(B3="卖",C3-F3,F3-C3)</f>
        <v>-3.5000000000007248E-4</v>
      </c>
      <c r="I3" s="232" t="str">
        <f>IF(H3&gt;=0,"盈","亏")</f>
        <v>亏</v>
      </c>
      <c r="P3" s="231">
        <f>ROW()-2</f>
        <v>1</v>
      </c>
      <c r="Q3" s="63" t="s">
        <v>31</v>
      </c>
      <c r="R3" s="66">
        <v>0.94947000000000004</v>
      </c>
      <c r="S3" s="64">
        <v>42937</v>
      </c>
      <c r="T3" s="66"/>
      <c r="U3" s="66">
        <v>0.94830999999999999</v>
      </c>
      <c r="V3" s="64">
        <v>42941</v>
      </c>
      <c r="W3" s="66">
        <f>IF(Q3="卖",R3-U3,U3-R3)</f>
        <v>1.1600000000000499E-3</v>
      </c>
      <c r="X3" s="241" t="str">
        <f>IF(W3&gt;=0,"盈","亏")</f>
        <v>盈</v>
      </c>
    </row>
    <row r="4" spans="1:25">
      <c r="A4" s="231">
        <f t="shared" ref="A4:A67" si="0">ROW()-2</f>
        <v>2</v>
      </c>
      <c r="B4" s="59" t="s">
        <v>30</v>
      </c>
      <c r="C4" s="65">
        <v>0.79201999999999995</v>
      </c>
      <c r="D4" s="61">
        <v>42936</v>
      </c>
      <c r="E4" s="60"/>
      <c r="F4" s="65">
        <v>0.79429000000000005</v>
      </c>
      <c r="G4" s="61">
        <v>42937</v>
      </c>
      <c r="H4" s="62">
        <f t="shared" ref="H4:H16" si="1">IF(B4="卖",C4-F4,F4-C4)</f>
        <v>2.2700000000001053E-3</v>
      </c>
      <c r="I4" s="234" t="str">
        <f>IF(H4&gt;=0,"盈","亏")</f>
        <v>盈</v>
      </c>
      <c r="P4" s="231">
        <f t="shared" ref="P4:P64" si="2">ROW()-2</f>
        <v>2</v>
      </c>
      <c r="Q4" s="38"/>
      <c r="R4" s="50"/>
      <c r="S4" s="40"/>
      <c r="T4" s="50"/>
      <c r="U4" s="50"/>
      <c r="V4" s="40"/>
      <c r="W4" s="50">
        <f t="shared" ref="W4:W19" si="3">IF(Q4="卖",R4-U4,U4-R4)</f>
        <v>0</v>
      </c>
      <c r="X4" s="241" t="str">
        <f t="shared" ref="X4:X32" si="4">IF(W4&gt;=0,"盈","亏")</f>
        <v>盈</v>
      </c>
    </row>
    <row r="5" spans="1:25">
      <c r="A5" s="231">
        <f t="shared" si="0"/>
        <v>3</v>
      </c>
      <c r="B5" s="59" t="s">
        <v>30</v>
      </c>
      <c r="C5" s="65">
        <v>0.79156000000000004</v>
      </c>
      <c r="D5" s="61">
        <v>42937</v>
      </c>
      <c r="E5" s="60">
        <v>10</v>
      </c>
      <c r="F5" s="65">
        <v>0.79220000000000002</v>
      </c>
      <c r="G5" s="61">
        <v>42941</v>
      </c>
      <c r="H5" s="62">
        <f t="shared" si="1"/>
        <v>6.3999999999997392E-4</v>
      </c>
      <c r="I5" s="244" t="str">
        <f t="shared" ref="I5:I37" si="5">IF(H5&gt;=0,"盈","亏")</f>
        <v>盈</v>
      </c>
      <c r="P5" s="231">
        <f t="shared" si="2"/>
        <v>3</v>
      </c>
      <c r="Q5" s="38"/>
      <c r="R5" s="50"/>
      <c r="S5" s="40"/>
      <c r="T5" s="50"/>
      <c r="U5" s="50"/>
      <c r="V5" s="40"/>
      <c r="W5" s="50">
        <f t="shared" si="3"/>
        <v>0</v>
      </c>
      <c r="X5" s="241" t="str">
        <f t="shared" si="4"/>
        <v>盈</v>
      </c>
    </row>
    <row r="6" spans="1:25">
      <c r="A6" s="231">
        <f t="shared" si="0"/>
        <v>4</v>
      </c>
      <c r="B6" s="59" t="s">
        <v>30</v>
      </c>
      <c r="C6" s="65">
        <v>0.78856000000000004</v>
      </c>
      <c r="D6" s="61">
        <v>42937</v>
      </c>
      <c r="E6" s="60">
        <v>5</v>
      </c>
      <c r="F6" s="65">
        <v>0.79215999999999998</v>
      </c>
      <c r="G6" s="61">
        <v>42941</v>
      </c>
      <c r="H6" s="62">
        <f t="shared" si="1"/>
        <v>3.5999999999999366E-3</v>
      </c>
      <c r="I6" s="234" t="str">
        <f t="shared" si="5"/>
        <v>盈</v>
      </c>
      <c r="P6" s="231">
        <f t="shared" si="2"/>
        <v>4</v>
      </c>
      <c r="Q6" s="38"/>
      <c r="R6" s="50"/>
      <c r="S6" s="40"/>
      <c r="T6" s="50"/>
      <c r="U6" s="50"/>
      <c r="V6" s="40"/>
      <c r="W6" s="50">
        <f t="shared" si="3"/>
        <v>0</v>
      </c>
      <c r="X6" s="241" t="str">
        <f t="shared" si="4"/>
        <v>盈</v>
      </c>
    </row>
    <row r="7" spans="1:25">
      <c r="A7" s="231">
        <f t="shared" si="0"/>
        <v>5</v>
      </c>
      <c r="B7" s="59" t="s">
        <v>30</v>
      </c>
      <c r="C7" s="65">
        <v>0.80052000000000001</v>
      </c>
      <c r="D7" s="61">
        <v>42943</v>
      </c>
      <c r="E7" s="60"/>
      <c r="F7" s="65">
        <v>0.80118</v>
      </c>
      <c r="G7" s="61">
        <v>42943</v>
      </c>
      <c r="H7" s="62">
        <f t="shared" si="1"/>
        <v>6.5999999999999392E-4</v>
      </c>
      <c r="I7" s="244" t="str">
        <f t="shared" si="5"/>
        <v>盈</v>
      </c>
      <c r="P7" s="231">
        <f t="shared" si="2"/>
        <v>5</v>
      </c>
      <c r="Q7" s="38"/>
      <c r="R7" s="50"/>
      <c r="S7" s="40"/>
      <c r="T7" s="50"/>
      <c r="U7" s="50"/>
      <c r="V7" s="40"/>
      <c r="W7" s="50">
        <f t="shared" si="3"/>
        <v>0</v>
      </c>
      <c r="X7" s="241" t="str">
        <f t="shared" si="4"/>
        <v>盈</v>
      </c>
    </row>
    <row r="8" spans="1:25">
      <c r="A8" s="231">
        <f t="shared" si="0"/>
        <v>6</v>
      </c>
      <c r="B8" s="38"/>
      <c r="C8" s="50"/>
      <c r="D8" s="40"/>
      <c r="E8" s="39"/>
      <c r="F8" s="50"/>
      <c r="G8" s="40"/>
      <c r="H8" s="41"/>
      <c r="I8" s="239"/>
      <c r="P8" s="231">
        <f t="shared" si="2"/>
        <v>6</v>
      </c>
      <c r="Q8" s="38"/>
      <c r="R8" s="50"/>
      <c r="S8" s="40"/>
      <c r="T8" s="50"/>
      <c r="U8" s="50"/>
      <c r="V8" s="40"/>
      <c r="W8" s="50">
        <f t="shared" si="3"/>
        <v>0</v>
      </c>
      <c r="X8" s="241" t="str">
        <f t="shared" si="4"/>
        <v>盈</v>
      </c>
    </row>
    <row r="9" spans="1:25">
      <c r="A9" s="231">
        <f t="shared" si="0"/>
        <v>7</v>
      </c>
      <c r="B9" s="34" t="s">
        <v>31</v>
      </c>
      <c r="C9" s="36">
        <v>0.78720000000000001</v>
      </c>
      <c r="D9" s="58">
        <v>42957</v>
      </c>
      <c r="E9" s="35" t="s">
        <v>52</v>
      </c>
      <c r="F9" s="36">
        <v>0.79078999999999999</v>
      </c>
      <c r="G9" s="58">
        <v>42959</v>
      </c>
      <c r="H9" s="33">
        <f t="shared" ref="H9" si="6">IF(B9="卖",C9-F9,F9-C9)</f>
        <v>-3.5899999999999821E-3</v>
      </c>
      <c r="I9" s="233" t="str">
        <f t="shared" ref="I9" si="7">IF(H9&gt;=0,"盈","亏")</f>
        <v>亏</v>
      </c>
      <c r="P9" s="231">
        <f t="shared" si="2"/>
        <v>7</v>
      </c>
      <c r="Q9" s="38"/>
      <c r="R9" s="50"/>
      <c r="S9" s="40"/>
      <c r="T9" s="50"/>
      <c r="U9" s="50"/>
      <c r="V9" s="40"/>
      <c r="W9" s="50">
        <f t="shared" si="3"/>
        <v>0</v>
      </c>
      <c r="X9" s="241" t="str">
        <f t="shared" si="4"/>
        <v>盈</v>
      </c>
    </row>
    <row r="10" spans="1:25">
      <c r="A10" s="231">
        <f t="shared" si="0"/>
        <v>8</v>
      </c>
      <c r="B10" s="74" t="s">
        <v>30</v>
      </c>
      <c r="C10" s="67">
        <v>0.79481999999999997</v>
      </c>
      <c r="D10" s="72">
        <v>42976</v>
      </c>
      <c r="E10" s="28"/>
      <c r="F10" s="31">
        <v>0.8</v>
      </c>
      <c r="G10" s="72">
        <v>42999</v>
      </c>
      <c r="H10" s="29">
        <f t="shared" si="1"/>
        <v>5.1800000000000734E-3</v>
      </c>
      <c r="I10" s="235" t="str">
        <f t="shared" si="5"/>
        <v>盈</v>
      </c>
      <c r="P10" s="231">
        <f t="shared" si="2"/>
        <v>8</v>
      </c>
      <c r="Q10" s="38"/>
      <c r="R10" s="50"/>
      <c r="S10" s="40"/>
      <c r="T10" s="50"/>
      <c r="U10" s="50"/>
      <c r="V10" s="40"/>
      <c r="W10" s="50">
        <f t="shared" si="3"/>
        <v>0</v>
      </c>
      <c r="X10" s="241" t="str">
        <f t="shared" si="4"/>
        <v>盈</v>
      </c>
    </row>
    <row r="11" spans="1:25">
      <c r="A11" s="231">
        <f t="shared" si="0"/>
        <v>9</v>
      </c>
      <c r="B11" s="27" t="s">
        <v>30</v>
      </c>
      <c r="C11" s="31">
        <v>0.79810000000000003</v>
      </c>
      <c r="D11" s="72">
        <v>42976</v>
      </c>
      <c r="E11" s="28"/>
      <c r="F11" s="31">
        <v>0.80559000000000003</v>
      </c>
      <c r="G11" s="72">
        <v>42986</v>
      </c>
      <c r="H11" s="29">
        <f t="shared" si="1"/>
        <v>7.4899999999999967E-3</v>
      </c>
      <c r="I11" s="245" t="str">
        <f t="shared" si="5"/>
        <v>盈</v>
      </c>
      <c r="P11" s="231">
        <f t="shared" si="2"/>
        <v>9</v>
      </c>
      <c r="Q11" s="38"/>
      <c r="R11" s="50"/>
      <c r="S11" s="40"/>
      <c r="T11" s="50"/>
      <c r="U11" s="50"/>
      <c r="V11" s="40"/>
      <c r="W11" s="50">
        <f t="shared" si="3"/>
        <v>0</v>
      </c>
      <c r="X11" s="241" t="str">
        <f t="shared" si="4"/>
        <v>盈</v>
      </c>
    </row>
    <row r="12" spans="1:25">
      <c r="A12" s="231">
        <f t="shared" si="0"/>
        <v>10</v>
      </c>
      <c r="B12" s="27" t="s">
        <v>30</v>
      </c>
      <c r="C12" s="31">
        <v>0.79642999999999997</v>
      </c>
      <c r="D12" s="72">
        <v>42983</v>
      </c>
      <c r="E12" s="28"/>
      <c r="F12" s="31">
        <v>0.79900000000000004</v>
      </c>
      <c r="G12" s="72">
        <v>42983</v>
      </c>
      <c r="H12" s="29">
        <f t="shared" si="1"/>
        <v>2.5700000000000722E-3</v>
      </c>
      <c r="I12" s="245" t="str">
        <f t="shared" si="5"/>
        <v>盈</v>
      </c>
      <c r="P12" s="231">
        <f t="shared" si="2"/>
        <v>10</v>
      </c>
      <c r="Q12" s="38"/>
      <c r="R12" s="50"/>
      <c r="S12" s="40"/>
      <c r="T12" s="50"/>
      <c r="U12" s="50"/>
      <c r="V12" s="40"/>
      <c r="W12" s="50">
        <f t="shared" si="3"/>
        <v>0</v>
      </c>
      <c r="X12" s="241" t="str">
        <f t="shared" si="4"/>
        <v>盈</v>
      </c>
    </row>
    <row r="13" spans="1:25">
      <c r="A13" s="231">
        <f t="shared" si="0"/>
        <v>11</v>
      </c>
      <c r="B13" s="34" t="s">
        <v>30</v>
      </c>
      <c r="C13" s="36">
        <v>0.80415999999999999</v>
      </c>
      <c r="D13" s="58">
        <v>42991</v>
      </c>
      <c r="E13" s="75" t="s">
        <v>51</v>
      </c>
      <c r="F13" s="36">
        <v>0.80074999999999996</v>
      </c>
      <c r="G13" s="58">
        <v>42991</v>
      </c>
      <c r="H13" s="33">
        <f t="shared" si="1"/>
        <v>-3.4100000000000241E-3</v>
      </c>
      <c r="I13" s="233" t="str">
        <f t="shared" si="5"/>
        <v>亏</v>
      </c>
      <c r="P13" s="231">
        <f t="shared" si="2"/>
        <v>11</v>
      </c>
      <c r="Q13" s="38"/>
      <c r="R13" s="50"/>
      <c r="S13" s="40"/>
      <c r="T13" s="50"/>
      <c r="U13" s="50"/>
      <c r="V13" s="40"/>
      <c r="W13" s="50">
        <f t="shared" si="3"/>
        <v>0</v>
      </c>
      <c r="X13" s="241" t="str">
        <f t="shared" si="4"/>
        <v>盈</v>
      </c>
    </row>
    <row r="14" spans="1:25">
      <c r="A14" s="231">
        <f t="shared" si="0"/>
        <v>12</v>
      </c>
      <c r="B14" s="34" t="s">
        <v>30</v>
      </c>
      <c r="C14" s="36">
        <v>0.80164999999999997</v>
      </c>
      <c r="D14" s="58">
        <v>42996</v>
      </c>
      <c r="E14" s="75" t="s">
        <v>51</v>
      </c>
      <c r="F14" s="36">
        <v>0.79544000000000004</v>
      </c>
      <c r="G14" s="58">
        <v>42997</v>
      </c>
      <c r="H14" s="33">
        <f t="shared" si="1"/>
        <v>-6.2099999999999378E-3</v>
      </c>
      <c r="I14" s="233" t="str">
        <f t="shared" si="5"/>
        <v>亏</v>
      </c>
      <c r="P14" s="231">
        <f t="shared" si="2"/>
        <v>12</v>
      </c>
      <c r="Q14" s="38"/>
      <c r="R14" s="50"/>
      <c r="S14" s="40"/>
      <c r="T14" s="50"/>
      <c r="U14" s="50"/>
      <c r="V14" s="40"/>
      <c r="W14" s="50">
        <f t="shared" si="3"/>
        <v>0</v>
      </c>
      <c r="X14" s="241" t="str">
        <f t="shared" si="4"/>
        <v>盈</v>
      </c>
    </row>
    <row r="15" spans="1:25">
      <c r="A15" s="231">
        <f t="shared" si="0"/>
        <v>13</v>
      </c>
      <c r="B15" s="34" t="s">
        <v>30</v>
      </c>
      <c r="C15" s="36">
        <v>0.80693000000000004</v>
      </c>
      <c r="D15" s="58">
        <v>42998</v>
      </c>
      <c r="E15" s="75" t="s">
        <v>53</v>
      </c>
      <c r="F15" s="36">
        <v>0.79235999999999995</v>
      </c>
      <c r="G15" s="58">
        <v>42999</v>
      </c>
      <c r="H15" s="33">
        <f t="shared" si="1"/>
        <v>-1.4570000000000083E-2</v>
      </c>
      <c r="I15" s="233" t="str">
        <f t="shared" si="5"/>
        <v>亏</v>
      </c>
      <c r="P15" s="231">
        <f t="shared" si="2"/>
        <v>13</v>
      </c>
      <c r="Q15" s="38"/>
      <c r="R15" s="50"/>
      <c r="S15" s="40"/>
      <c r="T15" s="50"/>
      <c r="U15" s="50"/>
      <c r="V15" s="40"/>
      <c r="W15" s="50">
        <f t="shared" si="3"/>
        <v>0</v>
      </c>
      <c r="X15" s="241" t="str">
        <f t="shared" si="4"/>
        <v>盈</v>
      </c>
    </row>
    <row r="16" spans="1:25">
      <c r="A16" s="231">
        <f t="shared" si="0"/>
        <v>14</v>
      </c>
      <c r="B16" s="38"/>
      <c r="C16" s="50"/>
      <c r="D16" s="40"/>
      <c r="E16" s="39"/>
      <c r="F16" s="50"/>
      <c r="G16" s="40"/>
      <c r="H16" s="152">
        <f t="shared" si="1"/>
        <v>0</v>
      </c>
      <c r="I16" s="239" t="str">
        <f t="shared" si="5"/>
        <v>盈</v>
      </c>
      <c r="P16" s="231">
        <f t="shared" si="2"/>
        <v>14</v>
      </c>
      <c r="Q16" s="38"/>
      <c r="R16" s="50"/>
      <c r="S16" s="40"/>
      <c r="T16" s="50"/>
      <c r="U16" s="50"/>
      <c r="V16" s="40"/>
      <c r="W16" s="50">
        <f t="shared" si="3"/>
        <v>0</v>
      </c>
      <c r="X16" s="241" t="str">
        <f t="shared" si="4"/>
        <v>盈</v>
      </c>
    </row>
    <row r="17" spans="1:30">
      <c r="A17" s="231">
        <f t="shared" si="0"/>
        <v>15</v>
      </c>
      <c r="B17" s="38"/>
      <c r="C17" s="50"/>
      <c r="D17" s="40"/>
      <c r="E17" s="39"/>
      <c r="F17" s="50"/>
      <c r="G17" s="40"/>
      <c r="H17" s="152">
        <f>IF(B17="卖",C17-F17,F17-C17)*J17</f>
        <v>0</v>
      </c>
      <c r="I17" s="239" t="str">
        <f t="shared" si="5"/>
        <v>盈</v>
      </c>
      <c r="P17" s="231">
        <f t="shared" si="2"/>
        <v>15</v>
      </c>
      <c r="Q17" s="38"/>
      <c r="R17" s="50"/>
      <c r="S17" s="40"/>
      <c r="T17" s="50"/>
      <c r="U17" s="50"/>
      <c r="V17" s="40"/>
      <c r="W17" s="50">
        <f t="shared" si="3"/>
        <v>0</v>
      </c>
      <c r="X17" s="241" t="str">
        <f t="shared" si="4"/>
        <v>盈</v>
      </c>
      <c r="Y17" s="158" t="s">
        <v>40</v>
      </c>
    </row>
    <row r="18" spans="1:30">
      <c r="A18" s="231">
        <f t="shared" si="0"/>
        <v>16</v>
      </c>
      <c r="B18" s="38"/>
      <c r="C18" s="50"/>
      <c r="D18" s="40"/>
      <c r="E18" s="39"/>
      <c r="F18" s="50"/>
      <c r="G18" s="40"/>
      <c r="H18" s="152">
        <f t="shared" ref="H18:H37" si="8">IF(B18="卖",C18-F18,F18-C18)*J18</f>
        <v>0</v>
      </c>
      <c r="I18" s="239" t="str">
        <f t="shared" si="5"/>
        <v>盈</v>
      </c>
      <c r="P18" s="231">
        <f t="shared" si="2"/>
        <v>16</v>
      </c>
      <c r="Q18" s="38"/>
      <c r="R18" s="50"/>
      <c r="S18" s="40"/>
      <c r="T18" s="50"/>
      <c r="U18" s="50"/>
      <c r="V18" s="40"/>
      <c r="W18" s="50">
        <f t="shared" si="3"/>
        <v>0</v>
      </c>
      <c r="X18" s="241" t="str">
        <f t="shared" si="4"/>
        <v>盈</v>
      </c>
      <c r="Y18" s="158" t="s">
        <v>40</v>
      </c>
    </row>
    <row r="19" spans="1:30">
      <c r="A19" s="236">
        <f t="shared" si="0"/>
        <v>17</v>
      </c>
      <c r="B19" s="71"/>
      <c r="C19" s="70"/>
      <c r="D19" s="83"/>
      <c r="E19" s="84">
        <v>2</v>
      </c>
      <c r="F19" s="70"/>
      <c r="G19" s="83"/>
      <c r="H19" s="85">
        <f t="shared" ref="H19" si="9">IF(B19="卖",C19-F19,F19-C19)</f>
        <v>0</v>
      </c>
      <c r="I19" s="237" t="str">
        <f t="shared" si="5"/>
        <v>盈</v>
      </c>
      <c r="J19" s="158" t="s">
        <v>39</v>
      </c>
      <c r="P19" s="236">
        <f t="shared" si="2"/>
        <v>17</v>
      </c>
      <c r="Q19" s="71"/>
      <c r="R19" s="70"/>
      <c r="S19" s="83"/>
      <c r="T19" s="70">
        <v>2</v>
      </c>
      <c r="U19" s="70"/>
      <c r="V19" s="83"/>
      <c r="W19" s="70">
        <f t="shared" si="3"/>
        <v>0</v>
      </c>
      <c r="X19" s="242" t="str">
        <f t="shared" si="4"/>
        <v>盈</v>
      </c>
      <c r="Y19" s="158" t="s">
        <v>40</v>
      </c>
    </row>
    <row r="20" spans="1:30">
      <c r="A20" s="231">
        <f t="shared" si="0"/>
        <v>18</v>
      </c>
      <c r="B20" s="88" t="s">
        <v>31</v>
      </c>
      <c r="C20" s="89">
        <v>0.77766000000000002</v>
      </c>
      <c r="D20" s="90">
        <v>43032</v>
      </c>
      <c r="E20" s="93"/>
      <c r="F20" s="89">
        <v>0.77254999999999996</v>
      </c>
      <c r="G20" s="90">
        <v>43033</v>
      </c>
      <c r="H20" s="189">
        <f t="shared" si="8"/>
        <v>1.0220000000000118E-2</v>
      </c>
      <c r="I20" s="238" t="str">
        <f t="shared" si="5"/>
        <v>盈</v>
      </c>
      <c r="J20" s="158" t="s">
        <v>40</v>
      </c>
      <c r="P20" s="231">
        <f t="shared" si="2"/>
        <v>18</v>
      </c>
      <c r="Q20" s="74" t="s">
        <v>30</v>
      </c>
      <c r="R20" s="67">
        <v>0.97824999999999995</v>
      </c>
      <c r="S20" s="90">
        <v>43014</v>
      </c>
      <c r="T20" s="89"/>
      <c r="U20" s="89">
        <v>0.97907</v>
      </c>
      <c r="V20" s="90">
        <v>43014</v>
      </c>
      <c r="W20" s="89">
        <f t="shared" ref="W20:W30" si="10">IF(Q20="卖",R20-U20,U20-R20)*Y17</f>
        <v>1.6400000000000858E-3</v>
      </c>
      <c r="X20" s="243" t="str">
        <f t="shared" si="4"/>
        <v>盈</v>
      </c>
      <c r="Y20" s="158" t="s">
        <v>39</v>
      </c>
    </row>
    <row r="21" spans="1:30" ht="16.8" customHeight="1">
      <c r="A21" s="231">
        <f t="shared" si="0"/>
        <v>19</v>
      </c>
      <c r="B21" s="34" t="s">
        <v>31</v>
      </c>
      <c r="C21" s="36">
        <v>0.76985000000000003</v>
      </c>
      <c r="D21" s="58">
        <v>43033</v>
      </c>
      <c r="E21" s="35"/>
      <c r="F21" s="36">
        <v>0.77088000000000001</v>
      </c>
      <c r="G21" s="58">
        <v>43034</v>
      </c>
      <c r="H21" s="190">
        <f t="shared" si="8"/>
        <v>-1.0299999999999754E-3</v>
      </c>
      <c r="I21" s="233" t="str">
        <f t="shared" si="5"/>
        <v>亏</v>
      </c>
      <c r="J21" s="158" t="s">
        <v>39</v>
      </c>
      <c r="P21" s="231">
        <f t="shared" si="2"/>
        <v>19</v>
      </c>
      <c r="Q21" s="74" t="s">
        <v>30</v>
      </c>
      <c r="R21" s="36">
        <v>0.98046999999999995</v>
      </c>
      <c r="S21" s="58">
        <v>43017</v>
      </c>
      <c r="T21" s="36"/>
      <c r="U21" s="36">
        <v>0.97411999999999999</v>
      </c>
      <c r="V21" s="58">
        <v>43019</v>
      </c>
      <c r="W21" s="36">
        <f t="shared" si="10"/>
        <v>-1.2699999999999934E-2</v>
      </c>
      <c r="X21" s="232" t="str">
        <f t="shared" si="4"/>
        <v>亏</v>
      </c>
      <c r="Y21" s="158" t="s">
        <v>39</v>
      </c>
    </row>
    <row r="22" spans="1:30" ht="16.8" customHeight="1">
      <c r="A22" s="231">
        <f t="shared" si="0"/>
        <v>20</v>
      </c>
      <c r="B22" s="88" t="s">
        <v>31</v>
      </c>
      <c r="C22" s="89">
        <v>0.76976</v>
      </c>
      <c r="D22" s="90">
        <v>43034</v>
      </c>
      <c r="E22" s="93"/>
      <c r="F22" s="89">
        <v>0.76624000000000003</v>
      </c>
      <c r="G22" s="90">
        <v>43036</v>
      </c>
      <c r="H22" s="189">
        <f t="shared" si="8"/>
        <v>7.0399999999999352E-3</v>
      </c>
      <c r="I22" s="238" t="str">
        <f t="shared" si="5"/>
        <v>盈</v>
      </c>
      <c r="J22" s="158" t="s">
        <v>40</v>
      </c>
      <c r="P22" s="231">
        <f t="shared" si="2"/>
        <v>20</v>
      </c>
      <c r="Q22" s="88" t="s">
        <v>30</v>
      </c>
      <c r="R22" s="89">
        <v>0.97482000000000002</v>
      </c>
      <c r="S22" s="90">
        <v>43020</v>
      </c>
      <c r="T22" s="89"/>
      <c r="U22" s="89">
        <v>0.97497999999999996</v>
      </c>
      <c r="V22" s="90">
        <v>43020</v>
      </c>
      <c r="W22" s="89">
        <f t="shared" si="10"/>
        <v>3.1999999999987594E-4</v>
      </c>
      <c r="X22" s="243" t="str">
        <f t="shared" si="4"/>
        <v>盈</v>
      </c>
      <c r="Y22" s="158" t="s">
        <v>39</v>
      </c>
    </row>
    <row r="23" spans="1:30" ht="16.8" customHeight="1">
      <c r="A23" s="231">
        <f t="shared" si="0"/>
        <v>21</v>
      </c>
      <c r="B23" s="38"/>
      <c r="C23" s="50"/>
      <c r="D23" s="40"/>
      <c r="E23" s="39"/>
      <c r="F23" s="50"/>
      <c r="G23" s="40"/>
      <c r="H23" s="152">
        <f t="shared" si="8"/>
        <v>0</v>
      </c>
      <c r="I23" s="239" t="str">
        <f t="shared" si="5"/>
        <v>盈</v>
      </c>
      <c r="J23" s="158" t="s">
        <v>39</v>
      </c>
      <c r="P23" s="231">
        <f t="shared" si="2"/>
        <v>21</v>
      </c>
      <c r="Q23" s="38"/>
      <c r="R23" s="50"/>
      <c r="S23" s="40"/>
      <c r="T23" s="50"/>
      <c r="U23" s="50"/>
      <c r="V23" s="40"/>
      <c r="W23" s="50">
        <f t="shared" si="10"/>
        <v>0</v>
      </c>
      <c r="X23" s="241" t="str">
        <f t="shared" si="4"/>
        <v>盈</v>
      </c>
      <c r="Y23" s="158" t="s">
        <v>39</v>
      </c>
    </row>
    <row r="24" spans="1:30" ht="16.8" customHeight="1">
      <c r="A24" s="231">
        <f t="shared" si="0"/>
        <v>22</v>
      </c>
      <c r="B24" s="38"/>
      <c r="C24" s="50"/>
      <c r="D24" s="40"/>
      <c r="E24" s="39"/>
      <c r="F24" s="50"/>
      <c r="G24" s="40"/>
      <c r="H24" s="196">
        <f t="shared" si="8"/>
        <v>0</v>
      </c>
      <c r="I24" s="239" t="str">
        <f t="shared" si="5"/>
        <v>盈</v>
      </c>
      <c r="J24" s="158" t="s">
        <v>39</v>
      </c>
      <c r="P24" s="231">
        <f t="shared" si="2"/>
        <v>22</v>
      </c>
      <c r="Q24" s="88" t="s">
        <v>30</v>
      </c>
      <c r="R24" s="89">
        <v>0.98631000000000002</v>
      </c>
      <c r="S24" s="90">
        <v>43031</v>
      </c>
      <c r="T24" s="89"/>
      <c r="U24" s="89">
        <v>0.99</v>
      </c>
      <c r="V24" s="90">
        <v>43033</v>
      </c>
      <c r="W24" s="89">
        <f t="shared" si="10"/>
        <v>3.6899999999999711E-3</v>
      </c>
      <c r="X24" s="243" t="str">
        <f t="shared" si="4"/>
        <v>盈</v>
      </c>
      <c r="Y24" s="158" t="s">
        <v>40</v>
      </c>
    </row>
    <row r="25" spans="1:30" ht="16.8" customHeight="1">
      <c r="A25" s="231">
        <f t="shared" si="0"/>
        <v>23</v>
      </c>
      <c r="B25" s="38"/>
      <c r="C25" s="50"/>
      <c r="D25" s="40"/>
      <c r="E25" s="39"/>
      <c r="F25" s="50"/>
      <c r="G25" s="40"/>
      <c r="H25" s="196">
        <f t="shared" si="8"/>
        <v>0</v>
      </c>
      <c r="I25" s="239" t="str">
        <f t="shared" si="5"/>
        <v>盈</v>
      </c>
      <c r="J25" s="158" t="s">
        <v>39</v>
      </c>
      <c r="P25" s="231">
        <f t="shared" si="2"/>
        <v>23</v>
      </c>
      <c r="Q25" s="88" t="s">
        <v>30</v>
      </c>
      <c r="R25" s="89">
        <v>0.98951999999999996</v>
      </c>
      <c r="S25" s="90">
        <v>43034</v>
      </c>
      <c r="T25" s="89"/>
      <c r="U25" s="89">
        <v>0.99487999999999999</v>
      </c>
      <c r="V25" s="90">
        <v>43034</v>
      </c>
      <c r="W25" s="89">
        <f t="shared" si="10"/>
        <v>5.3600000000000314E-3</v>
      </c>
      <c r="X25" s="243" t="str">
        <f t="shared" si="4"/>
        <v>盈</v>
      </c>
      <c r="Y25" s="158" t="s">
        <v>39</v>
      </c>
    </row>
    <row r="26" spans="1:30" ht="16.8" customHeight="1">
      <c r="A26" s="231">
        <f t="shared" si="0"/>
        <v>24</v>
      </c>
      <c r="B26" s="38"/>
      <c r="C26" s="50"/>
      <c r="D26" s="40"/>
      <c r="E26" s="39"/>
      <c r="F26" s="50"/>
      <c r="G26" s="40"/>
      <c r="H26" s="196">
        <f t="shared" si="8"/>
        <v>0</v>
      </c>
      <c r="I26" s="239" t="str">
        <f t="shared" si="5"/>
        <v>盈</v>
      </c>
      <c r="J26" s="158" t="s">
        <v>39</v>
      </c>
      <c r="P26" s="231">
        <f t="shared" si="2"/>
        <v>24</v>
      </c>
      <c r="Q26" s="88" t="s">
        <v>30</v>
      </c>
      <c r="R26" s="89">
        <v>0.99302999999999997</v>
      </c>
      <c r="S26" s="90">
        <v>43034</v>
      </c>
      <c r="T26" s="89"/>
      <c r="U26" s="89">
        <v>0.99804000000000004</v>
      </c>
      <c r="V26" s="90">
        <v>43036</v>
      </c>
      <c r="W26" s="89">
        <f t="shared" si="10"/>
        <v>5.01000000000007E-3</v>
      </c>
      <c r="X26" s="243" t="str">
        <f t="shared" si="4"/>
        <v>盈</v>
      </c>
      <c r="Y26" s="158" t="s">
        <v>39</v>
      </c>
    </row>
    <row r="27" spans="1:30" ht="16.8" customHeight="1">
      <c r="A27" s="231">
        <f t="shared" si="0"/>
        <v>25</v>
      </c>
      <c r="B27" s="38"/>
      <c r="C27" s="50"/>
      <c r="D27" s="40"/>
      <c r="E27" s="39"/>
      <c r="F27" s="50"/>
      <c r="G27" s="40"/>
      <c r="H27" s="196">
        <f t="shared" si="8"/>
        <v>0</v>
      </c>
      <c r="I27" s="239" t="str">
        <f t="shared" si="5"/>
        <v>盈</v>
      </c>
      <c r="J27" s="158" t="s">
        <v>39</v>
      </c>
      <c r="P27" s="231">
        <f t="shared" si="2"/>
        <v>25</v>
      </c>
      <c r="Q27" s="38"/>
      <c r="R27" s="50"/>
      <c r="S27" s="40"/>
      <c r="T27" s="50"/>
      <c r="U27" s="50"/>
      <c r="V27" s="40"/>
      <c r="W27" s="50">
        <f t="shared" si="10"/>
        <v>0</v>
      </c>
      <c r="X27" s="241" t="str">
        <f t="shared" si="4"/>
        <v>盈</v>
      </c>
      <c r="Y27" s="158" t="s">
        <v>39</v>
      </c>
      <c r="Z27" s="289"/>
      <c r="AA27" s="289"/>
      <c r="AB27" s="289"/>
      <c r="AC27" s="289"/>
      <c r="AD27" s="289"/>
    </row>
    <row r="28" spans="1:30" ht="16.8" customHeight="1">
      <c r="A28" s="231">
        <f t="shared" si="0"/>
        <v>26</v>
      </c>
      <c r="B28" s="38"/>
      <c r="C28" s="50"/>
      <c r="D28" s="40"/>
      <c r="E28" s="39"/>
      <c r="F28" s="50"/>
      <c r="G28" s="40"/>
      <c r="H28" s="196">
        <f t="shared" si="8"/>
        <v>0</v>
      </c>
      <c r="I28" s="239" t="str">
        <f t="shared" si="5"/>
        <v>盈</v>
      </c>
      <c r="J28" s="158" t="s">
        <v>39</v>
      </c>
      <c r="P28" s="231">
        <f t="shared" si="2"/>
        <v>26</v>
      </c>
      <c r="Q28" s="74" t="s">
        <v>30</v>
      </c>
      <c r="R28" s="67">
        <v>0.99365000000000003</v>
      </c>
      <c r="S28" s="90">
        <v>43034</v>
      </c>
      <c r="T28" s="89"/>
      <c r="U28" s="89">
        <v>0.99794000000000005</v>
      </c>
      <c r="V28" s="90">
        <v>43035</v>
      </c>
      <c r="W28" s="89">
        <f t="shared" si="10"/>
        <v>4.290000000000016E-3</v>
      </c>
      <c r="X28" s="243" t="str">
        <f t="shared" si="4"/>
        <v>盈</v>
      </c>
      <c r="Y28" s="158" t="s">
        <v>39</v>
      </c>
      <c r="Z28" s="289"/>
      <c r="AA28" s="289"/>
      <c r="AB28" s="289"/>
      <c r="AC28" s="289"/>
      <c r="AD28" s="289"/>
    </row>
    <row r="29" spans="1:30" ht="16.8" customHeight="1">
      <c r="A29" s="231">
        <f t="shared" si="0"/>
        <v>27</v>
      </c>
      <c r="B29" s="38"/>
      <c r="C29" s="50"/>
      <c r="D29" s="40"/>
      <c r="E29" s="39"/>
      <c r="F29" s="50"/>
      <c r="G29" s="40"/>
      <c r="H29" s="196">
        <f t="shared" si="8"/>
        <v>0</v>
      </c>
      <c r="I29" s="239" t="str">
        <f t="shared" si="5"/>
        <v>盈</v>
      </c>
      <c r="J29" s="158" t="s">
        <v>39</v>
      </c>
      <c r="P29" s="231">
        <f t="shared" si="2"/>
        <v>27</v>
      </c>
      <c r="Q29" s="74" t="s">
        <v>30</v>
      </c>
      <c r="R29" s="67">
        <v>0.99365000000000003</v>
      </c>
      <c r="S29" s="90">
        <v>43034</v>
      </c>
      <c r="T29" s="89"/>
      <c r="U29" s="89">
        <v>0.99824999999999997</v>
      </c>
      <c r="V29" s="90">
        <v>43042</v>
      </c>
      <c r="W29" s="89">
        <f t="shared" si="10"/>
        <v>4.5999999999999375E-3</v>
      </c>
      <c r="X29" s="243" t="str">
        <f t="shared" si="4"/>
        <v>盈</v>
      </c>
      <c r="Y29" s="158" t="s">
        <v>39</v>
      </c>
      <c r="Z29" s="289"/>
      <c r="AA29" s="289"/>
      <c r="AB29" s="289"/>
      <c r="AC29" s="289"/>
      <c r="AD29" s="289"/>
    </row>
    <row r="30" spans="1:30" ht="16.8" customHeight="1">
      <c r="A30" s="231">
        <f t="shared" si="0"/>
        <v>28</v>
      </c>
      <c r="B30" s="38"/>
      <c r="C30" s="50"/>
      <c r="D30" s="40"/>
      <c r="E30" s="39"/>
      <c r="F30" s="50"/>
      <c r="G30" s="40"/>
      <c r="H30" s="196">
        <f t="shared" si="8"/>
        <v>0</v>
      </c>
      <c r="I30" s="239" t="str">
        <f t="shared" si="5"/>
        <v>盈</v>
      </c>
      <c r="J30" s="158" t="s">
        <v>39</v>
      </c>
      <c r="K30" s="25"/>
      <c r="L30" s="25"/>
      <c r="M30" s="25"/>
      <c r="N30" s="25"/>
      <c r="O30" s="25"/>
      <c r="P30" s="231">
        <f t="shared" si="2"/>
        <v>28</v>
      </c>
      <c r="Q30" s="38"/>
      <c r="R30" s="50"/>
      <c r="S30" s="40"/>
      <c r="T30" s="50"/>
      <c r="U30" s="50"/>
      <c r="V30" s="40"/>
      <c r="W30" s="50">
        <f t="shared" si="10"/>
        <v>0</v>
      </c>
      <c r="X30" s="241" t="str">
        <f t="shared" si="4"/>
        <v>盈</v>
      </c>
      <c r="Y30" s="158" t="s">
        <v>39</v>
      </c>
      <c r="Z30" s="289"/>
      <c r="AA30" s="289"/>
      <c r="AB30" s="289"/>
      <c r="AC30" s="289"/>
      <c r="AD30" s="289"/>
    </row>
    <row r="31" spans="1:30" ht="16.8" customHeight="1">
      <c r="A31" s="231">
        <f t="shared" si="0"/>
        <v>29</v>
      </c>
      <c r="B31" s="34" t="s">
        <v>31</v>
      </c>
      <c r="C31" s="36">
        <v>0.76626000000000005</v>
      </c>
      <c r="D31" s="58">
        <v>43042</v>
      </c>
      <c r="E31" s="84" t="s">
        <v>115</v>
      </c>
      <c r="F31" s="36">
        <v>0.76910999999999996</v>
      </c>
      <c r="G31" s="58">
        <v>43042</v>
      </c>
      <c r="H31" s="197">
        <f t="shared" si="8"/>
        <v>-2.8499999999999082E-3</v>
      </c>
      <c r="I31" s="233" t="str">
        <f t="shared" si="5"/>
        <v>亏</v>
      </c>
      <c r="J31" s="158" t="s">
        <v>39</v>
      </c>
      <c r="K31" s="25"/>
      <c r="L31" s="25"/>
      <c r="M31" s="25"/>
      <c r="N31" s="25"/>
      <c r="O31" s="25"/>
      <c r="P31" s="231">
        <f t="shared" si="2"/>
        <v>29</v>
      </c>
      <c r="Q31" s="34" t="s">
        <v>31</v>
      </c>
      <c r="R31" s="36">
        <v>0.97919999999999996</v>
      </c>
      <c r="S31" s="58">
        <v>43064</v>
      </c>
      <c r="T31" s="36"/>
      <c r="U31" s="36">
        <v>0.98621999999999999</v>
      </c>
      <c r="V31" s="58">
        <v>43069</v>
      </c>
      <c r="W31" s="36">
        <f>IF(Q31="卖",R31-U31,U31-R31)*Y29</f>
        <v>-7.0200000000000262E-3</v>
      </c>
      <c r="X31" s="232" t="str">
        <f t="shared" si="4"/>
        <v>亏</v>
      </c>
      <c r="Y31" s="158" t="s">
        <v>39</v>
      </c>
      <c r="Z31" s="289"/>
      <c r="AA31" s="289"/>
      <c r="AB31" s="289"/>
      <c r="AC31" s="289"/>
      <c r="AD31" s="289"/>
    </row>
    <row r="32" spans="1:30" ht="16.8" customHeight="1">
      <c r="A32" s="231">
        <f t="shared" si="0"/>
        <v>30</v>
      </c>
      <c r="B32" s="34" t="s">
        <v>31</v>
      </c>
      <c r="C32" s="36">
        <v>0.75497000000000003</v>
      </c>
      <c r="D32" s="58">
        <v>43059</v>
      </c>
      <c r="E32" s="84" t="s">
        <v>143</v>
      </c>
      <c r="F32" s="36">
        <v>0.76236999999999999</v>
      </c>
      <c r="G32" s="58">
        <v>43064</v>
      </c>
      <c r="H32" s="197">
        <f t="shared" si="8"/>
        <v>-7.3999999999999622E-3</v>
      </c>
      <c r="I32" s="233" t="str">
        <f t="shared" si="5"/>
        <v>亏</v>
      </c>
      <c r="J32" s="158" t="s">
        <v>39</v>
      </c>
      <c r="K32" s="25"/>
      <c r="L32" s="25"/>
      <c r="M32" s="25"/>
      <c r="N32" s="25"/>
      <c r="O32" s="25"/>
      <c r="P32" s="231">
        <f t="shared" si="2"/>
        <v>30</v>
      </c>
      <c r="Q32" s="38"/>
      <c r="R32" s="50"/>
      <c r="S32" s="40"/>
      <c r="T32" s="50"/>
      <c r="U32" s="50"/>
      <c r="V32" s="40"/>
      <c r="W32" s="50">
        <f>IF(Q32="卖",R32-U32,U32-R32)*Y30</f>
        <v>0</v>
      </c>
      <c r="X32" s="241" t="str">
        <f t="shared" si="4"/>
        <v>盈</v>
      </c>
      <c r="Y32" s="158" t="s">
        <v>39</v>
      </c>
      <c r="Z32" s="289"/>
      <c r="AA32" s="289"/>
      <c r="AB32" s="289"/>
      <c r="AC32" s="289"/>
      <c r="AD32" s="289"/>
    </row>
    <row r="33" spans="1:30">
      <c r="A33" s="231">
        <f t="shared" si="0"/>
        <v>31</v>
      </c>
      <c r="B33" s="38"/>
      <c r="C33" s="50"/>
      <c r="D33" s="40"/>
      <c r="E33" s="39"/>
      <c r="F33" s="50"/>
      <c r="G33" s="40"/>
      <c r="H33" s="196">
        <f t="shared" si="8"/>
        <v>0</v>
      </c>
      <c r="I33" s="239" t="str">
        <f t="shared" si="5"/>
        <v>盈</v>
      </c>
      <c r="J33" s="158" t="s">
        <v>39</v>
      </c>
      <c r="K33" s="25"/>
      <c r="L33" s="25"/>
      <c r="M33" s="25"/>
      <c r="N33" s="25"/>
      <c r="O33" s="25"/>
      <c r="P33" s="231">
        <f t="shared" si="2"/>
        <v>31</v>
      </c>
      <c r="Q33" s="38"/>
      <c r="R33" s="50"/>
      <c r="S33" s="40"/>
      <c r="T33" s="50"/>
      <c r="U33" s="50"/>
      <c r="V33" s="40"/>
      <c r="W33" s="50">
        <f t="shared" ref="W33:W37" si="11">IF(Q33="卖",R33-U33,U33-R33)*Y31</f>
        <v>0</v>
      </c>
      <c r="X33" s="241" t="str">
        <f t="shared" ref="X33:X37" si="12">IF(W33&gt;=0,"盈","亏")</f>
        <v>盈</v>
      </c>
      <c r="Y33" s="158" t="s">
        <v>39</v>
      </c>
      <c r="Z33" s="289"/>
      <c r="AA33" s="289"/>
      <c r="AB33" s="289"/>
      <c r="AC33" s="289"/>
      <c r="AD33" s="289"/>
    </row>
    <row r="34" spans="1:30">
      <c r="A34" s="231">
        <f t="shared" si="0"/>
        <v>32</v>
      </c>
      <c r="B34" s="38"/>
      <c r="C34" s="50"/>
      <c r="D34" s="40"/>
      <c r="E34" s="39"/>
      <c r="F34" s="50"/>
      <c r="G34" s="40"/>
      <c r="H34" s="196">
        <f t="shared" si="8"/>
        <v>0</v>
      </c>
      <c r="I34" s="239" t="str">
        <f t="shared" si="5"/>
        <v>盈</v>
      </c>
      <c r="J34" s="158" t="s">
        <v>39</v>
      </c>
      <c r="K34" s="25"/>
      <c r="L34" s="25"/>
      <c r="M34" s="25"/>
      <c r="N34" s="25"/>
      <c r="O34" s="25"/>
      <c r="P34" s="231">
        <f t="shared" si="2"/>
        <v>32</v>
      </c>
      <c r="Q34" s="280" t="s">
        <v>31</v>
      </c>
      <c r="R34" s="281">
        <v>0.97763</v>
      </c>
      <c r="S34" s="282">
        <v>43340</v>
      </c>
      <c r="T34" s="281"/>
      <c r="U34" s="70">
        <v>0.97150000000000003</v>
      </c>
      <c r="V34" s="83">
        <v>43347</v>
      </c>
      <c r="W34" s="70">
        <f t="shared" si="11"/>
        <v>6.1299999999999688E-3</v>
      </c>
      <c r="X34" s="242" t="str">
        <f t="shared" si="12"/>
        <v>盈</v>
      </c>
      <c r="Y34" s="158" t="s">
        <v>39</v>
      </c>
      <c r="Z34" s="290" t="s">
        <v>178</v>
      </c>
      <c r="AA34" s="295"/>
      <c r="AB34" s="295"/>
      <c r="AC34" s="289"/>
      <c r="AD34" s="289"/>
    </row>
    <row r="35" spans="1:30" s="25" customFormat="1">
      <c r="A35" s="231">
        <f t="shared" si="0"/>
        <v>33</v>
      </c>
      <c r="B35" s="38"/>
      <c r="C35" s="50"/>
      <c r="D35" s="40"/>
      <c r="E35" s="39"/>
      <c r="F35" s="50"/>
      <c r="G35" s="40"/>
      <c r="H35" s="196">
        <f t="shared" si="8"/>
        <v>0</v>
      </c>
      <c r="I35" s="239" t="str">
        <f t="shared" si="5"/>
        <v>盈</v>
      </c>
      <c r="J35" s="158" t="s">
        <v>39</v>
      </c>
      <c r="P35" s="231">
        <f t="shared" si="2"/>
        <v>33</v>
      </c>
      <c r="Q35" s="38"/>
      <c r="R35" s="50"/>
      <c r="S35" s="40"/>
      <c r="T35" s="50"/>
      <c r="U35" s="50"/>
      <c r="V35" s="40"/>
      <c r="W35" s="50">
        <f t="shared" si="11"/>
        <v>0</v>
      </c>
      <c r="X35" s="241" t="str">
        <f t="shared" si="12"/>
        <v>盈</v>
      </c>
      <c r="Y35" s="158" t="s">
        <v>39</v>
      </c>
      <c r="Z35" s="287" t="s">
        <v>189</v>
      </c>
      <c r="AA35" s="296"/>
      <c r="AB35" s="296"/>
      <c r="AC35" s="297"/>
      <c r="AD35" s="297"/>
    </row>
    <row r="36" spans="1:30" s="25" customFormat="1">
      <c r="A36" s="231">
        <f t="shared" si="0"/>
        <v>34</v>
      </c>
      <c r="B36" s="38"/>
      <c r="C36" s="50"/>
      <c r="D36" s="40"/>
      <c r="E36" s="39"/>
      <c r="F36" s="50"/>
      <c r="G36" s="40"/>
      <c r="H36" s="196">
        <f t="shared" si="8"/>
        <v>0</v>
      </c>
      <c r="I36" s="239" t="str">
        <f t="shared" si="5"/>
        <v>盈</v>
      </c>
      <c r="J36" s="158" t="s">
        <v>39</v>
      </c>
      <c r="P36" s="231">
        <f t="shared" si="2"/>
        <v>34</v>
      </c>
      <c r="Q36" s="280" t="s">
        <v>31</v>
      </c>
      <c r="R36" s="281">
        <v>0.9718</v>
      </c>
      <c r="S36" s="282">
        <v>43348</v>
      </c>
      <c r="T36" s="281"/>
      <c r="U36" s="70">
        <v>0.97004000000000001</v>
      </c>
      <c r="V36" s="83">
        <v>43349</v>
      </c>
      <c r="W36" s="70">
        <f t="shared" si="11"/>
        <v>1.7599999999999838E-3</v>
      </c>
      <c r="X36" s="242" t="str">
        <f t="shared" si="12"/>
        <v>盈</v>
      </c>
      <c r="Y36" s="158" t="s">
        <v>39</v>
      </c>
      <c r="Z36" s="287" t="s">
        <v>190</v>
      </c>
      <c r="AA36" s="296"/>
      <c r="AB36" s="298"/>
      <c r="AC36" s="297"/>
      <c r="AD36" s="297"/>
    </row>
    <row r="37" spans="1:30" s="25" customFormat="1" ht="18">
      <c r="A37" s="231">
        <f t="shared" si="0"/>
        <v>35</v>
      </c>
      <c r="B37" s="38"/>
      <c r="C37" s="50"/>
      <c r="D37" s="40"/>
      <c r="E37" s="39"/>
      <c r="F37" s="50"/>
      <c r="G37" s="40"/>
      <c r="H37" s="196">
        <f t="shared" si="8"/>
        <v>0</v>
      </c>
      <c r="I37" s="239" t="str">
        <f t="shared" si="5"/>
        <v>盈</v>
      </c>
      <c r="J37" s="158" t="s">
        <v>39</v>
      </c>
      <c r="P37" s="231">
        <f t="shared" si="2"/>
        <v>35</v>
      </c>
      <c r="Q37" s="280" t="s">
        <v>31</v>
      </c>
      <c r="R37" s="281">
        <v>0.96987000000000001</v>
      </c>
      <c r="S37" s="282">
        <v>43349</v>
      </c>
      <c r="T37" s="281"/>
      <c r="U37" s="281">
        <v>0.96528000000000003</v>
      </c>
      <c r="V37" s="282">
        <v>43350</v>
      </c>
      <c r="W37" s="281">
        <f t="shared" si="11"/>
        <v>4.589999999999983E-3</v>
      </c>
      <c r="X37" s="285" t="str">
        <f t="shared" si="12"/>
        <v>盈</v>
      </c>
      <c r="Y37" s="158" t="s">
        <v>39</v>
      </c>
      <c r="Z37" s="303" t="s">
        <v>188</v>
      </c>
      <c r="AA37" s="300"/>
      <c r="AB37" s="301"/>
      <c r="AC37" s="297"/>
      <c r="AD37" s="297"/>
    </row>
    <row r="38" spans="1:30" s="25" customFormat="1">
      <c r="A38" s="231">
        <f t="shared" si="0"/>
        <v>36</v>
      </c>
      <c r="B38" s="38"/>
      <c r="C38" s="50"/>
      <c r="D38" s="40"/>
      <c r="E38" s="39"/>
      <c r="F38" s="50"/>
      <c r="G38" s="40"/>
      <c r="H38" s="196">
        <f t="shared" ref="H38:H42" si="13">IF(B38="卖",C38-F38,F38-C38)*J38</f>
        <v>0</v>
      </c>
      <c r="I38" s="239" t="str">
        <f t="shared" ref="I38:I42" si="14">IF(H38&gt;=0,"盈","亏")</f>
        <v>盈</v>
      </c>
      <c r="J38" s="158" t="s">
        <v>39</v>
      </c>
      <c r="P38" s="231">
        <f t="shared" si="2"/>
        <v>36</v>
      </c>
      <c r="Q38" s="38"/>
      <c r="R38" s="50"/>
      <c r="S38" s="40"/>
      <c r="T38" s="50"/>
      <c r="U38" s="50"/>
      <c r="V38" s="40"/>
      <c r="W38" s="50">
        <f t="shared" ref="W38" si="15">IF(Q38="卖",R38-U38,U38-R38)*Y36</f>
        <v>0</v>
      </c>
      <c r="X38" s="241" t="str">
        <f t="shared" ref="X38" si="16">IF(W38&gt;=0,"盈","亏")</f>
        <v>盈</v>
      </c>
      <c r="Y38" s="158" t="s">
        <v>39</v>
      </c>
      <c r="Z38" s="303" t="s">
        <v>187</v>
      </c>
      <c r="AA38" s="301"/>
      <c r="AB38" s="302"/>
      <c r="AC38" s="297"/>
      <c r="AD38" s="297"/>
    </row>
    <row r="39" spans="1:30" s="25" customFormat="1">
      <c r="A39" s="231">
        <f t="shared" si="0"/>
        <v>37</v>
      </c>
      <c r="B39" s="38"/>
      <c r="C39" s="50"/>
      <c r="D39" s="40"/>
      <c r="E39" s="39"/>
      <c r="F39" s="50"/>
      <c r="G39" s="40"/>
      <c r="H39" s="196">
        <f t="shared" si="13"/>
        <v>0</v>
      </c>
      <c r="I39" s="239" t="str">
        <f t="shared" si="14"/>
        <v>盈</v>
      </c>
      <c r="J39" s="158" t="s">
        <v>39</v>
      </c>
      <c r="P39" s="231">
        <f t="shared" si="2"/>
        <v>37</v>
      </c>
      <c r="Q39" s="280" t="s">
        <v>31</v>
      </c>
      <c r="R39" s="281">
        <v>0.96926999999999996</v>
      </c>
      <c r="S39" s="282">
        <v>43349</v>
      </c>
      <c r="T39" s="281"/>
      <c r="U39" s="70">
        <v>0.96643999999999997</v>
      </c>
      <c r="V39" s="83">
        <v>43357</v>
      </c>
      <c r="W39" s="70">
        <f t="shared" ref="W39:W46" si="17">IF(Q39="卖",R39-U39,U39-R39)*Y37</f>
        <v>2.8299999999999992E-3</v>
      </c>
      <c r="X39" s="242" t="str">
        <f t="shared" ref="X39:X46" si="18">IF(W39&gt;=0,"盈","亏")</f>
        <v>盈</v>
      </c>
      <c r="Y39" s="158" t="s">
        <v>39</v>
      </c>
      <c r="Z39" s="287" t="s">
        <v>179</v>
      </c>
      <c r="AA39" s="296"/>
      <c r="AB39" s="296"/>
      <c r="AC39" s="297"/>
      <c r="AD39" s="297"/>
    </row>
    <row r="40" spans="1:30" s="25" customFormat="1">
      <c r="A40" s="231">
        <f t="shared" si="0"/>
        <v>38</v>
      </c>
      <c r="B40" s="38"/>
      <c r="C40" s="50"/>
      <c r="D40" s="40"/>
      <c r="E40" s="39"/>
      <c r="F40" s="50"/>
      <c r="G40" s="40"/>
      <c r="H40" s="196">
        <f t="shared" si="13"/>
        <v>0</v>
      </c>
      <c r="I40" s="239" t="str">
        <f t="shared" si="14"/>
        <v>盈</v>
      </c>
      <c r="J40" s="158" t="s">
        <v>39</v>
      </c>
      <c r="P40" s="231">
        <f t="shared" si="2"/>
        <v>38</v>
      </c>
      <c r="Q40" s="38"/>
      <c r="R40" s="50"/>
      <c r="S40" s="40"/>
      <c r="T40" s="50"/>
      <c r="U40" s="50"/>
      <c r="V40" s="40"/>
      <c r="W40" s="50">
        <f t="shared" si="17"/>
        <v>0</v>
      </c>
      <c r="X40" s="241" t="str">
        <f t="shared" si="18"/>
        <v>盈</v>
      </c>
      <c r="Y40" s="158" t="s">
        <v>39</v>
      </c>
      <c r="Z40" s="287" t="s">
        <v>201</v>
      </c>
      <c r="AA40" s="296"/>
      <c r="AB40" s="298"/>
      <c r="AC40" s="297"/>
      <c r="AD40" s="297"/>
    </row>
    <row r="41" spans="1:30" s="25" customFormat="1" ht="18">
      <c r="A41" s="231">
        <f t="shared" si="0"/>
        <v>39</v>
      </c>
      <c r="B41" s="38"/>
      <c r="C41" s="50"/>
      <c r="D41" s="40"/>
      <c r="E41" s="39"/>
      <c r="F41" s="50"/>
      <c r="G41" s="40"/>
      <c r="H41" s="196">
        <f t="shared" si="13"/>
        <v>0</v>
      </c>
      <c r="I41" s="239" t="str">
        <f t="shared" si="14"/>
        <v>盈</v>
      </c>
      <c r="J41" s="158" t="s">
        <v>39</v>
      </c>
      <c r="P41" s="231">
        <f t="shared" si="2"/>
        <v>39</v>
      </c>
      <c r="Q41" s="280" t="s">
        <v>31</v>
      </c>
      <c r="R41" s="281">
        <v>0.96721000000000001</v>
      </c>
      <c r="S41" s="282">
        <v>43356</v>
      </c>
      <c r="T41" s="281"/>
      <c r="U41" s="70">
        <v>0.96641999999999995</v>
      </c>
      <c r="V41" s="83">
        <v>43357</v>
      </c>
      <c r="W41" s="70">
        <f t="shared" si="17"/>
        <v>7.9000000000006843E-4</v>
      </c>
      <c r="X41" s="242" t="str">
        <f t="shared" si="18"/>
        <v>盈</v>
      </c>
      <c r="Y41" s="158" t="s">
        <v>39</v>
      </c>
      <c r="Z41" s="287" t="s">
        <v>188</v>
      </c>
      <c r="AA41" s="304"/>
      <c r="AB41" s="296"/>
      <c r="AC41" s="297"/>
      <c r="AD41" s="297"/>
    </row>
    <row r="42" spans="1:30" s="25" customFormat="1">
      <c r="A42" s="231">
        <f t="shared" si="0"/>
        <v>40</v>
      </c>
      <c r="B42" s="38"/>
      <c r="C42" s="50"/>
      <c r="D42" s="40"/>
      <c r="E42" s="39"/>
      <c r="F42" s="50"/>
      <c r="G42" s="40"/>
      <c r="H42" s="196">
        <f t="shared" si="13"/>
        <v>0</v>
      </c>
      <c r="I42" s="239" t="str">
        <f t="shared" si="14"/>
        <v>盈</v>
      </c>
      <c r="J42" s="158" t="s">
        <v>39</v>
      </c>
      <c r="P42" s="231">
        <f t="shared" si="2"/>
        <v>40</v>
      </c>
      <c r="Q42" s="38"/>
      <c r="R42" s="50"/>
      <c r="S42" s="40"/>
      <c r="T42" s="50"/>
      <c r="U42" s="50"/>
      <c r="V42" s="40"/>
      <c r="W42" s="50">
        <f t="shared" si="17"/>
        <v>0</v>
      </c>
      <c r="X42" s="241" t="str">
        <f t="shared" si="18"/>
        <v>盈</v>
      </c>
      <c r="Y42" s="158" t="s">
        <v>39</v>
      </c>
      <c r="Z42" s="287" t="s">
        <v>201</v>
      </c>
      <c r="AA42" s="296"/>
      <c r="AB42" s="298"/>
      <c r="AC42" s="297"/>
      <c r="AD42" s="297"/>
    </row>
    <row r="43" spans="1:30" s="25" customFormat="1">
      <c r="A43" s="231">
        <f t="shared" si="0"/>
        <v>41</v>
      </c>
      <c r="B43" s="38"/>
      <c r="C43" s="50"/>
      <c r="D43" s="40"/>
      <c r="E43" s="39"/>
      <c r="F43" s="50"/>
      <c r="G43" s="40"/>
      <c r="H43" s="196">
        <f t="shared" ref="H43:H53" si="19">IF(B43="卖",C43-F43,F43-C43)*J43</f>
        <v>0</v>
      </c>
      <c r="I43" s="239" t="str">
        <f t="shared" ref="I43:I53" si="20">IF(H43&gt;=0,"盈","亏")</f>
        <v>盈</v>
      </c>
      <c r="J43" s="158" t="s">
        <v>39</v>
      </c>
      <c r="P43" s="231">
        <f t="shared" si="2"/>
        <v>41</v>
      </c>
      <c r="Q43" s="38" t="s">
        <v>31</v>
      </c>
      <c r="R43" s="50">
        <v>0.96184000000000003</v>
      </c>
      <c r="S43" s="40">
        <v>43361</v>
      </c>
      <c r="T43" s="50"/>
      <c r="U43" s="50"/>
      <c r="V43" s="40"/>
      <c r="W43" s="50">
        <f t="shared" si="17"/>
        <v>0.96184000000000003</v>
      </c>
      <c r="X43" s="241" t="str">
        <f t="shared" si="18"/>
        <v>盈</v>
      </c>
      <c r="Y43" s="158" t="s">
        <v>39</v>
      </c>
      <c r="Z43" s="286" t="s">
        <v>179</v>
      </c>
      <c r="AA43" s="297"/>
      <c r="AB43" s="297"/>
      <c r="AC43" s="297"/>
      <c r="AD43" s="297"/>
    </row>
    <row r="44" spans="1:30" s="25" customFormat="1">
      <c r="A44" s="231">
        <f t="shared" si="0"/>
        <v>42</v>
      </c>
      <c r="B44" s="38"/>
      <c r="C44" s="50"/>
      <c r="D44" s="40"/>
      <c r="E44" s="39"/>
      <c r="F44" s="50"/>
      <c r="G44" s="40"/>
      <c r="H44" s="196">
        <f t="shared" si="19"/>
        <v>0</v>
      </c>
      <c r="I44" s="239" t="str">
        <f t="shared" si="20"/>
        <v>盈</v>
      </c>
      <c r="J44" s="158" t="s">
        <v>39</v>
      </c>
      <c r="P44" s="231">
        <f t="shared" si="2"/>
        <v>42</v>
      </c>
      <c r="Q44" s="38"/>
      <c r="R44" s="50"/>
      <c r="S44" s="40"/>
      <c r="T44" s="50"/>
      <c r="U44" s="50"/>
      <c r="V44" s="40"/>
      <c r="W44" s="50">
        <f t="shared" si="17"/>
        <v>0</v>
      </c>
      <c r="X44" s="241" t="str">
        <f t="shared" si="18"/>
        <v>盈</v>
      </c>
      <c r="Y44" s="158" t="s">
        <v>39</v>
      </c>
      <c r="Z44" s="286" t="s">
        <v>157</v>
      </c>
      <c r="AD44" s="297"/>
    </row>
    <row r="45" spans="1:30" s="25" customFormat="1">
      <c r="A45" s="231">
        <f t="shared" si="0"/>
        <v>43</v>
      </c>
      <c r="B45" s="38"/>
      <c r="C45" s="50"/>
      <c r="D45" s="40"/>
      <c r="E45" s="39"/>
      <c r="F45" s="50"/>
      <c r="G45" s="40"/>
      <c r="H45" s="196">
        <f t="shared" si="19"/>
        <v>0</v>
      </c>
      <c r="I45" s="239" t="str">
        <f t="shared" si="20"/>
        <v>盈</v>
      </c>
      <c r="J45" s="158" t="s">
        <v>39</v>
      </c>
      <c r="P45" s="231">
        <f t="shared" si="2"/>
        <v>43</v>
      </c>
      <c r="Q45" s="280" t="s">
        <v>31</v>
      </c>
      <c r="R45" s="281">
        <v>0.96365999999999996</v>
      </c>
      <c r="S45" s="282">
        <v>43362</v>
      </c>
      <c r="T45" s="281"/>
      <c r="U45" s="281">
        <v>0.96204000000000001</v>
      </c>
      <c r="V45" s="282">
        <v>43363</v>
      </c>
      <c r="W45" s="281">
        <f t="shared" si="17"/>
        <v>1.6199999999999548E-3</v>
      </c>
      <c r="X45" s="285" t="str">
        <f t="shared" si="18"/>
        <v>盈</v>
      </c>
      <c r="Y45" s="158" t="s">
        <v>39</v>
      </c>
      <c r="Z45" s="303" t="s">
        <v>202</v>
      </c>
      <c r="AD45" s="297"/>
    </row>
    <row r="46" spans="1:30" s="25" customFormat="1">
      <c r="A46" s="231">
        <f t="shared" si="0"/>
        <v>44</v>
      </c>
      <c r="B46" s="38"/>
      <c r="C46" s="50"/>
      <c r="D46" s="40"/>
      <c r="E46" s="39"/>
      <c r="F46" s="50"/>
      <c r="G46" s="40"/>
      <c r="H46" s="196">
        <f t="shared" si="19"/>
        <v>0</v>
      </c>
      <c r="I46" s="239" t="str">
        <f t="shared" si="20"/>
        <v>盈</v>
      </c>
      <c r="J46" s="158" t="s">
        <v>39</v>
      </c>
      <c r="P46" s="231">
        <f t="shared" si="2"/>
        <v>44</v>
      </c>
      <c r="Q46" s="38"/>
      <c r="R46" s="50"/>
      <c r="S46" s="40"/>
      <c r="T46" s="50"/>
      <c r="U46" s="50"/>
      <c r="V46" s="40"/>
      <c r="W46" s="50">
        <f t="shared" si="17"/>
        <v>0</v>
      </c>
      <c r="X46" s="241" t="str">
        <f t="shared" si="18"/>
        <v>盈</v>
      </c>
      <c r="Y46" s="158" t="s">
        <v>39</v>
      </c>
      <c r="AD46" s="297"/>
    </row>
    <row r="47" spans="1:30" s="25" customFormat="1">
      <c r="A47" s="231">
        <f t="shared" si="0"/>
        <v>45</v>
      </c>
      <c r="B47" s="38"/>
      <c r="C47" s="50"/>
      <c r="D47" s="40"/>
      <c r="E47" s="39"/>
      <c r="F47" s="50"/>
      <c r="G47" s="40"/>
      <c r="H47" s="196">
        <f t="shared" si="19"/>
        <v>0</v>
      </c>
      <c r="I47" s="239" t="str">
        <f t="shared" si="20"/>
        <v>盈</v>
      </c>
      <c r="J47" s="158" t="s">
        <v>39</v>
      </c>
      <c r="P47" s="231">
        <f t="shared" si="2"/>
        <v>45</v>
      </c>
      <c r="Q47" s="38"/>
      <c r="R47" s="50"/>
      <c r="S47" s="40"/>
      <c r="T47" s="50"/>
      <c r="U47" s="50"/>
      <c r="V47" s="40"/>
      <c r="W47" s="50">
        <f t="shared" ref="W47:W50" si="21">IF(Q47="卖",R47-U47,U47-R47)*Y45</f>
        <v>0</v>
      </c>
      <c r="X47" s="241" t="str">
        <f t="shared" ref="X47:X50" si="22">IF(W47&gt;=0,"盈","亏")</f>
        <v>盈</v>
      </c>
      <c r="Y47" s="158" t="s">
        <v>39</v>
      </c>
    </row>
    <row r="48" spans="1:30" s="25" customFormat="1">
      <c r="A48" s="231">
        <f t="shared" si="0"/>
        <v>46</v>
      </c>
      <c r="B48" s="38"/>
      <c r="C48" s="50"/>
      <c r="D48" s="40"/>
      <c r="E48" s="39"/>
      <c r="F48" s="50"/>
      <c r="G48" s="40"/>
      <c r="H48" s="196">
        <f t="shared" si="19"/>
        <v>0</v>
      </c>
      <c r="I48" s="239" t="str">
        <f t="shared" si="20"/>
        <v>盈</v>
      </c>
      <c r="J48" s="158" t="s">
        <v>39</v>
      </c>
      <c r="P48" s="231">
        <f t="shared" si="2"/>
        <v>46</v>
      </c>
      <c r="Q48" s="38"/>
      <c r="R48" s="50"/>
      <c r="S48" s="40"/>
      <c r="T48" s="50"/>
      <c r="U48" s="50"/>
      <c r="V48" s="40"/>
      <c r="W48" s="50">
        <f t="shared" si="21"/>
        <v>0</v>
      </c>
      <c r="X48" s="241" t="str">
        <f t="shared" si="22"/>
        <v>盈</v>
      </c>
      <c r="Y48" s="158" t="s">
        <v>39</v>
      </c>
    </row>
    <row r="49" spans="1:29" s="25" customFormat="1">
      <c r="A49" s="231">
        <f t="shared" si="0"/>
        <v>47</v>
      </c>
      <c r="B49" s="38"/>
      <c r="C49" s="50"/>
      <c r="D49" s="40"/>
      <c r="E49" s="39"/>
      <c r="F49" s="50"/>
      <c r="G49" s="40"/>
      <c r="H49" s="196">
        <f t="shared" si="19"/>
        <v>0</v>
      </c>
      <c r="I49" s="239" t="str">
        <f t="shared" si="20"/>
        <v>盈</v>
      </c>
      <c r="J49" s="158" t="s">
        <v>39</v>
      </c>
      <c r="P49" s="231">
        <f t="shared" si="2"/>
        <v>47</v>
      </c>
      <c r="Q49" s="38"/>
      <c r="R49" s="50"/>
      <c r="S49" s="40"/>
      <c r="T49" s="50"/>
      <c r="U49" s="50"/>
      <c r="V49" s="40"/>
      <c r="W49" s="50">
        <f t="shared" si="21"/>
        <v>0</v>
      </c>
      <c r="X49" s="241" t="str">
        <f t="shared" si="22"/>
        <v>盈</v>
      </c>
      <c r="Y49" s="158" t="s">
        <v>39</v>
      </c>
    </row>
    <row r="50" spans="1:29" s="25" customFormat="1">
      <c r="A50" s="231">
        <f t="shared" si="0"/>
        <v>48</v>
      </c>
      <c r="B50" s="38"/>
      <c r="C50" s="50"/>
      <c r="D50" s="40"/>
      <c r="E50" s="39"/>
      <c r="F50" s="50"/>
      <c r="G50" s="40"/>
      <c r="H50" s="196">
        <f t="shared" si="19"/>
        <v>0</v>
      </c>
      <c r="I50" s="239" t="str">
        <f t="shared" si="20"/>
        <v>盈</v>
      </c>
      <c r="J50" s="158" t="s">
        <v>39</v>
      </c>
      <c r="P50" s="231">
        <f t="shared" si="2"/>
        <v>48</v>
      </c>
      <c r="Q50" s="38"/>
      <c r="R50" s="50"/>
      <c r="S50" s="40"/>
      <c r="T50" s="50"/>
      <c r="U50" s="50"/>
      <c r="V50" s="40"/>
      <c r="W50" s="50">
        <f t="shared" si="21"/>
        <v>0</v>
      </c>
      <c r="X50" s="241" t="str">
        <f t="shared" si="22"/>
        <v>盈</v>
      </c>
      <c r="Y50" s="158" t="s">
        <v>39</v>
      </c>
      <c r="Z50" s="22"/>
      <c r="AA50" s="22"/>
      <c r="AB50" s="22"/>
      <c r="AC50" s="22"/>
    </row>
    <row r="51" spans="1:29" s="25" customFormat="1">
      <c r="A51" s="231">
        <f t="shared" si="0"/>
        <v>49</v>
      </c>
      <c r="B51" s="38"/>
      <c r="C51" s="50"/>
      <c r="D51" s="40"/>
      <c r="E51" s="39"/>
      <c r="F51" s="50"/>
      <c r="G51" s="40"/>
      <c r="H51" s="196">
        <f t="shared" si="19"/>
        <v>0</v>
      </c>
      <c r="I51" s="239" t="str">
        <f t="shared" si="20"/>
        <v>盈</v>
      </c>
      <c r="J51" s="158" t="s">
        <v>39</v>
      </c>
      <c r="P51" s="231">
        <f t="shared" si="2"/>
        <v>49</v>
      </c>
      <c r="Q51" s="38"/>
      <c r="R51" s="50"/>
      <c r="S51" s="40"/>
      <c r="T51" s="50"/>
      <c r="U51" s="50"/>
      <c r="V51" s="40"/>
      <c r="W51" s="50">
        <f t="shared" ref="W51:W62" si="23">IF(Q51="卖",R51-U51,U51-R51)*Y49</f>
        <v>0</v>
      </c>
      <c r="X51" s="241" t="str">
        <f t="shared" ref="X51:X62" si="24">IF(W51&gt;=0,"盈","亏")</f>
        <v>盈</v>
      </c>
      <c r="Y51" s="158" t="s">
        <v>39</v>
      </c>
      <c r="Z51" s="22"/>
      <c r="AA51" s="22"/>
      <c r="AB51" s="22"/>
      <c r="AC51" s="22"/>
    </row>
    <row r="52" spans="1:29" s="25" customFormat="1">
      <c r="A52" s="231">
        <f t="shared" si="0"/>
        <v>50</v>
      </c>
      <c r="B52" s="38"/>
      <c r="C52" s="50"/>
      <c r="D52" s="40"/>
      <c r="E52" s="39"/>
      <c r="F52" s="50"/>
      <c r="G52" s="40"/>
      <c r="H52" s="196">
        <f t="shared" si="19"/>
        <v>0</v>
      </c>
      <c r="I52" s="239" t="str">
        <f t="shared" si="20"/>
        <v>盈</v>
      </c>
      <c r="J52" s="158" t="s">
        <v>39</v>
      </c>
      <c r="P52" s="231">
        <f t="shared" si="2"/>
        <v>50</v>
      </c>
      <c r="Q52" s="38"/>
      <c r="R52" s="50"/>
      <c r="S52" s="40"/>
      <c r="T52" s="50"/>
      <c r="U52" s="50"/>
      <c r="V52" s="40"/>
      <c r="W52" s="50">
        <f t="shared" si="23"/>
        <v>0</v>
      </c>
      <c r="X52" s="241" t="str">
        <f t="shared" si="24"/>
        <v>盈</v>
      </c>
      <c r="Y52" s="158" t="s">
        <v>39</v>
      </c>
      <c r="Z52" s="22"/>
      <c r="AA52" s="22"/>
      <c r="AB52" s="22"/>
      <c r="AC52" s="22"/>
    </row>
    <row r="53" spans="1:29">
      <c r="A53" s="231">
        <f t="shared" si="0"/>
        <v>51</v>
      </c>
      <c r="B53" s="38"/>
      <c r="C53" s="50"/>
      <c r="D53" s="40"/>
      <c r="E53" s="39"/>
      <c r="F53" s="50"/>
      <c r="G53" s="40"/>
      <c r="H53" s="196">
        <f t="shared" si="19"/>
        <v>0</v>
      </c>
      <c r="I53" s="239" t="str">
        <f t="shared" si="20"/>
        <v>盈</v>
      </c>
      <c r="J53" s="158" t="s">
        <v>39</v>
      </c>
      <c r="K53" s="25"/>
      <c r="L53" s="25"/>
      <c r="M53" s="25"/>
      <c r="N53" s="25"/>
      <c r="O53" s="25"/>
      <c r="P53" s="231">
        <f t="shared" si="2"/>
        <v>51</v>
      </c>
      <c r="Q53" s="38"/>
      <c r="R53" s="50"/>
      <c r="S53" s="40"/>
      <c r="T53" s="50"/>
      <c r="U53" s="50"/>
      <c r="V53" s="40"/>
      <c r="W53" s="50">
        <f t="shared" si="23"/>
        <v>0</v>
      </c>
      <c r="X53" s="241" t="str">
        <f t="shared" si="24"/>
        <v>盈</v>
      </c>
      <c r="Y53" s="158" t="s">
        <v>39</v>
      </c>
    </row>
    <row r="54" spans="1:29">
      <c r="A54" s="231">
        <f t="shared" si="0"/>
        <v>52</v>
      </c>
      <c r="B54" s="38"/>
      <c r="C54" s="50"/>
      <c r="D54" s="40"/>
      <c r="E54" s="39"/>
      <c r="F54" s="50"/>
      <c r="G54" s="40"/>
      <c r="H54" s="196">
        <f t="shared" ref="H54:H65" si="25">IF(B54="卖",C54-F54,F54-C54)*J54</f>
        <v>0</v>
      </c>
      <c r="I54" s="239" t="str">
        <f t="shared" ref="I54:I65" si="26">IF(H54&gt;=0,"盈","亏")</f>
        <v>盈</v>
      </c>
      <c r="J54" s="158" t="s">
        <v>39</v>
      </c>
      <c r="K54" s="25"/>
      <c r="L54" s="25"/>
      <c r="M54" s="25"/>
      <c r="N54" s="25"/>
      <c r="O54" s="25"/>
      <c r="P54" s="231">
        <f t="shared" si="2"/>
        <v>52</v>
      </c>
      <c r="Q54" s="38"/>
      <c r="R54" s="50"/>
      <c r="S54" s="40"/>
      <c r="T54" s="50"/>
      <c r="U54" s="50"/>
      <c r="V54" s="40"/>
      <c r="W54" s="50">
        <f t="shared" si="23"/>
        <v>0</v>
      </c>
      <c r="X54" s="241" t="str">
        <f t="shared" si="24"/>
        <v>盈</v>
      </c>
      <c r="Y54" s="158" t="s">
        <v>39</v>
      </c>
    </row>
    <row r="55" spans="1:29">
      <c r="A55" s="231">
        <f t="shared" si="0"/>
        <v>53</v>
      </c>
      <c r="B55" s="38"/>
      <c r="C55" s="50"/>
      <c r="D55" s="40"/>
      <c r="E55" s="39"/>
      <c r="F55" s="50"/>
      <c r="G55" s="40"/>
      <c r="H55" s="196">
        <f t="shared" si="25"/>
        <v>0</v>
      </c>
      <c r="I55" s="239" t="str">
        <f t="shared" si="26"/>
        <v>盈</v>
      </c>
      <c r="J55" s="158" t="s">
        <v>39</v>
      </c>
      <c r="K55" s="25"/>
      <c r="L55" s="25"/>
      <c r="M55" s="25"/>
      <c r="N55" s="25"/>
      <c r="O55" s="25"/>
      <c r="P55" s="231">
        <f t="shared" si="2"/>
        <v>53</v>
      </c>
      <c r="Q55" s="38"/>
      <c r="R55" s="50"/>
      <c r="S55" s="40"/>
      <c r="T55" s="50"/>
      <c r="U55" s="50"/>
      <c r="V55" s="40"/>
      <c r="W55" s="50">
        <f t="shared" si="23"/>
        <v>0</v>
      </c>
      <c r="X55" s="241" t="str">
        <f t="shared" si="24"/>
        <v>盈</v>
      </c>
      <c r="Y55" s="158" t="s">
        <v>39</v>
      </c>
    </row>
    <row r="56" spans="1:29">
      <c r="A56" s="231">
        <f t="shared" si="0"/>
        <v>54</v>
      </c>
      <c r="B56" s="38"/>
      <c r="C56" s="50"/>
      <c r="D56" s="40"/>
      <c r="E56" s="39"/>
      <c r="F56" s="50"/>
      <c r="G56" s="40"/>
      <c r="H56" s="196">
        <f t="shared" si="25"/>
        <v>0</v>
      </c>
      <c r="I56" s="239" t="str">
        <f t="shared" si="26"/>
        <v>盈</v>
      </c>
      <c r="J56" s="158" t="s">
        <v>39</v>
      </c>
      <c r="K56" s="25"/>
      <c r="L56" s="25"/>
      <c r="M56" s="25"/>
      <c r="N56" s="25"/>
      <c r="O56" s="25"/>
      <c r="P56" s="231">
        <f t="shared" si="2"/>
        <v>54</v>
      </c>
      <c r="Q56" s="38"/>
      <c r="R56" s="50"/>
      <c r="S56" s="40"/>
      <c r="T56" s="50"/>
      <c r="U56" s="50"/>
      <c r="V56" s="40"/>
      <c r="W56" s="50">
        <f t="shared" si="23"/>
        <v>0</v>
      </c>
      <c r="X56" s="241" t="str">
        <f t="shared" si="24"/>
        <v>盈</v>
      </c>
      <c r="Y56" s="158" t="s">
        <v>39</v>
      </c>
    </row>
    <row r="57" spans="1:29">
      <c r="A57" s="231">
        <f t="shared" si="0"/>
        <v>55</v>
      </c>
      <c r="B57" s="38"/>
      <c r="C57" s="50"/>
      <c r="D57" s="40"/>
      <c r="E57" s="39"/>
      <c r="F57" s="50"/>
      <c r="G57" s="40"/>
      <c r="H57" s="196">
        <f t="shared" si="25"/>
        <v>0</v>
      </c>
      <c r="I57" s="239" t="str">
        <f t="shared" si="26"/>
        <v>盈</v>
      </c>
      <c r="J57" s="158" t="s">
        <v>39</v>
      </c>
      <c r="K57" s="25"/>
      <c r="L57" s="25"/>
      <c r="M57" s="25"/>
      <c r="N57" s="25"/>
      <c r="O57" s="25"/>
      <c r="P57" s="231">
        <f t="shared" si="2"/>
        <v>55</v>
      </c>
      <c r="Q57" s="38"/>
      <c r="R57" s="50"/>
      <c r="S57" s="40"/>
      <c r="T57" s="50"/>
      <c r="U57" s="50"/>
      <c r="V57" s="40"/>
      <c r="W57" s="50">
        <f t="shared" si="23"/>
        <v>0</v>
      </c>
      <c r="X57" s="241" t="str">
        <f t="shared" si="24"/>
        <v>盈</v>
      </c>
      <c r="Y57" s="158" t="s">
        <v>39</v>
      </c>
    </row>
    <row r="58" spans="1:29">
      <c r="A58" s="231">
        <f t="shared" si="0"/>
        <v>56</v>
      </c>
      <c r="B58" s="38"/>
      <c r="C58" s="50"/>
      <c r="D58" s="40"/>
      <c r="E58" s="39"/>
      <c r="F58" s="50"/>
      <c r="G58" s="40"/>
      <c r="H58" s="196">
        <f t="shared" si="25"/>
        <v>0</v>
      </c>
      <c r="I58" s="239" t="str">
        <f t="shared" si="26"/>
        <v>盈</v>
      </c>
      <c r="J58" s="158" t="s">
        <v>39</v>
      </c>
      <c r="K58" s="25"/>
      <c r="L58" s="25"/>
      <c r="M58" s="25"/>
      <c r="N58" s="25"/>
      <c r="O58" s="25"/>
      <c r="P58" s="231">
        <f t="shared" si="2"/>
        <v>56</v>
      </c>
      <c r="Q58" s="38"/>
      <c r="R58" s="50"/>
      <c r="S58" s="40"/>
      <c r="T58" s="50"/>
      <c r="U58" s="50"/>
      <c r="V58" s="40"/>
      <c r="W58" s="50">
        <f t="shared" si="23"/>
        <v>0</v>
      </c>
      <c r="X58" s="241" t="str">
        <f t="shared" si="24"/>
        <v>盈</v>
      </c>
      <c r="Y58" s="158" t="s">
        <v>39</v>
      </c>
    </row>
    <row r="59" spans="1:29">
      <c r="A59" s="231">
        <f t="shared" si="0"/>
        <v>57</v>
      </c>
      <c r="B59" s="38"/>
      <c r="C59" s="50"/>
      <c r="D59" s="40"/>
      <c r="E59" s="39"/>
      <c r="F59" s="50"/>
      <c r="G59" s="40"/>
      <c r="H59" s="196">
        <f t="shared" si="25"/>
        <v>0</v>
      </c>
      <c r="I59" s="239" t="str">
        <f t="shared" si="26"/>
        <v>盈</v>
      </c>
      <c r="J59" s="158" t="s">
        <v>39</v>
      </c>
      <c r="K59" s="25"/>
      <c r="L59" s="25"/>
      <c r="M59" s="25"/>
      <c r="N59" s="25"/>
      <c r="O59" s="25"/>
      <c r="P59" s="231">
        <f t="shared" si="2"/>
        <v>57</v>
      </c>
      <c r="Q59" s="38"/>
      <c r="R59" s="50"/>
      <c r="S59" s="40"/>
      <c r="T59" s="50"/>
      <c r="U59" s="50"/>
      <c r="V59" s="40"/>
      <c r="W59" s="50">
        <f t="shared" si="23"/>
        <v>0</v>
      </c>
      <c r="X59" s="241" t="str">
        <f t="shared" si="24"/>
        <v>盈</v>
      </c>
      <c r="Y59" s="158" t="s">
        <v>39</v>
      </c>
    </row>
    <row r="60" spans="1:29">
      <c r="A60" s="231">
        <f t="shared" si="0"/>
        <v>58</v>
      </c>
      <c r="B60" s="38"/>
      <c r="C60" s="50"/>
      <c r="D60" s="40"/>
      <c r="E60" s="39"/>
      <c r="F60" s="50"/>
      <c r="G60" s="40"/>
      <c r="H60" s="196">
        <f t="shared" si="25"/>
        <v>0</v>
      </c>
      <c r="I60" s="239" t="str">
        <f t="shared" si="26"/>
        <v>盈</v>
      </c>
      <c r="J60" s="158" t="s">
        <v>39</v>
      </c>
      <c r="K60" s="25"/>
      <c r="L60" s="25"/>
      <c r="M60" s="25"/>
      <c r="N60" s="25"/>
      <c r="O60" s="25"/>
      <c r="P60" s="231">
        <f t="shared" si="2"/>
        <v>58</v>
      </c>
      <c r="Q60" s="38"/>
      <c r="R60" s="50"/>
      <c r="S60" s="40"/>
      <c r="T60" s="50"/>
      <c r="U60" s="50"/>
      <c r="V60" s="40"/>
      <c r="W60" s="50">
        <f t="shared" si="23"/>
        <v>0</v>
      </c>
      <c r="X60" s="241" t="str">
        <f t="shared" si="24"/>
        <v>盈</v>
      </c>
      <c r="Y60" s="158" t="s">
        <v>39</v>
      </c>
    </row>
    <row r="61" spans="1:29">
      <c r="A61" s="231">
        <f t="shared" si="0"/>
        <v>59</v>
      </c>
      <c r="B61" s="38"/>
      <c r="C61" s="50"/>
      <c r="D61" s="40"/>
      <c r="E61" s="39"/>
      <c r="F61" s="50"/>
      <c r="G61" s="40"/>
      <c r="H61" s="196">
        <f t="shared" si="25"/>
        <v>0</v>
      </c>
      <c r="I61" s="239" t="str">
        <f t="shared" si="26"/>
        <v>盈</v>
      </c>
      <c r="J61" s="158" t="s">
        <v>39</v>
      </c>
      <c r="K61" s="25"/>
      <c r="L61" s="25"/>
      <c r="M61" s="25"/>
      <c r="N61" s="25"/>
      <c r="O61" s="25"/>
      <c r="P61" s="231">
        <f t="shared" si="2"/>
        <v>59</v>
      </c>
      <c r="Q61" s="38"/>
      <c r="R61" s="50"/>
      <c r="S61" s="40"/>
      <c r="T61" s="50"/>
      <c r="U61" s="50"/>
      <c r="V61" s="40"/>
      <c r="W61" s="50">
        <f t="shared" si="23"/>
        <v>0</v>
      </c>
      <c r="X61" s="241" t="str">
        <f t="shared" si="24"/>
        <v>盈</v>
      </c>
      <c r="Y61" s="158" t="s">
        <v>39</v>
      </c>
    </row>
    <row r="62" spans="1:29">
      <c r="A62" s="231">
        <f t="shared" si="0"/>
        <v>60</v>
      </c>
      <c r="B62" s="38"/>
      <c r="C62" s="50"/>
      <c r="D62" s="40"/>
      <c r="E62" s="39"/>
      <c r="F62" s="50"/>
      <c r="G62" s="40"/>
      <c r="H62" s="196">
        <f t="shared" si="25"/>
        <v>0</v>
      </c>
      <c r="I62" s="239" t="str">
        <f t="shared" si="26"/>
        <v>盈</v>
      </c>
      <c r="J62" s="158" t="s">
        <v>39</v>
      </c>
      <c r="K62" s="25"/>
      <c r="L62" s="25"/>
      <c r="M62" s="25"/>
      <c r="N62" s="25"/>
      <c r="O62" s="25"/>
      <c r="P62" s="231">
        <f t="shared" si="2"/>
        <v>60</v>
      </c>
      <c r="Q62" s="38"/>
      <c r="R62" s="50"/>
      <c r="S62" s="40"/>
      <c r="T62" s="50"/>
      <c r="U62" s="50"/>
      <c r="V62" s="40"/>
      <c r="W62" s="50">
        <f t="shared" si="23"/>
        <v>0</v>
      </c>
      <c r="X62" s="241" t="str">
        <f t="shared" si="24"/>
        <v>盈</v>
      </c>
      <c r="Y62" s="158" t="s">
        <v>39</v>
      </c>
    </row>
    <row r="63" spans="1:29">
      <c r="A63" s="231">
        <f t="shared" si="0"/>
        <v>61</v>
      </c>
      <c r="B63" s="38"/>
      <c r="C63" s="50"/>
      <c r="D63" s="40"/>
      <c r="E63" s="39"/>
      <c r="F63" s="50"/>
      <c r="G63" s="40"/>
      <c r="H63" s="196">
        <f t="shared" si="25"/>
        <v>0</v>
      </c>
      <c r="I63" s="239" t="str">
        <f t="shared" si="26"/>
        <v>盈</v>
      </c>
      <c r="J63" s="158" t="s">
        <v>39</v>
      </c>
      <c r="K63" s="25"/>
      <c r="L63" s="25"/>
      <c r="M63" s="25"/>
      <c r="N63" s="25"/>
      <c r="O63" s="25"/>
      <c r="P63" s="231">
        <f t="shared" si="2"/>
        <v>61</v>
      </c>
      <c r="Q63" s="38"/>
      <c r="R63" s="50"/>
      <c r="S63" s="40"/>
      <c r="T63" s="50"/>
      <c r="U63" s="50"/>
      <c r="V63" s="40"/>
      <c r="W63" s="50">
        <f t="shared" ref="W63:W126" si="27">IF(Q63="卖",R63-U63,U63-R63)*Y61</f>
        <v>0</v>
      </c>
      <c r="X63" s="241" t="str">
        <f t="shared" ref="X63:X126" si="28">IF(W63&gt;=0,"盈","亏")</f>
        <v>盈</v>
      </c>
      <c r="Y63" s="158" t="s">
        <v>39</v>
      </c>
    </row>
    <row r="64" spans="1:29">
      <c r="A64" s="231">
        <f t="shared" si="0"/>
        <v>62</v>
      </c>
      <c r="B64" s="38"/>
      <c r="C64" s="50"/>
      <c r="D64" s="40"/>
      <c r="E64" s="39"/>
      <c r="F64" s="50"/>
      <c r="G64" s="40"/>
      <c r="H64" s="196">
        <f t="shared" si="25"/>
        <v>0</v>
      </c>
      <c r="I64" s="239" t="str">
        <f t="shared" si="26"/>
        <v>盈</v>
      </c>
      <c r="J64" s="158" t="s">
        <v>39</v>
      </c>
      <c r="K64" s="25"/>
      <c r="L64" s="25"/>
      <c r="M64" s="25"/>
      <c r="N64" s="25"/>
      <c r="O64" s="25"/>
      <c r="P64" s="231">
        <f t="shared" si="2"/>
        <v>62</v>
      </c>
      <c r="Q64" s="38"/>
      <c r="R64" s="50"/>
      <c r="S64" s="40"/>
      <c r="T64" s="50"/>
      <c r="U64" s="50"/>
      <c r="V64" s="40"/>
      <c r="W64" s="50">
        <f t="shared" si="27"/>
        <v>0</v>
      </c>
      <c r="X64" s="241" t="str">
        <f t="shared" si="28"/>
        <v>盈</v>
      </c>
      <c r="Y64" s="158" t="s">
        <v>39</v>
      </c>
    </row>
    <row r="65" spans="1:25">
      <c r="A65" s="231">
        <f t="shared" si="0"/>
        <v>63</v>
      </c>
      <c r="B65" s="38"/>
      <c r="C65" s="50"/>
      <c r="D65" s="40"/>
      <c r="E65" s="39"/>
      <c r="F65" s="50"/>
      <c r="G65" s="40"/>
      <c r="H65" s="196">
        <f t="shared" si="25"/>
        <v>0</v>
      </c>
      <c r="I65" s="239" t="str">
        <f t="shared" si="26"/>
        <v>盈</v>
      </c>
      <c r="J65" s="158" t="s">
        <v>39</v>
      </c>
      <c r="K65" s="25"/>
      <c r="L65" s="25"/>
      <c r="M65" s="25"/>
      <c r="N65" s="25"/>
      <c r="O65" s="25"/>
      <c r="P65" s="231">
        <f t="shared" ref="P65:P128" si="29">ROW()-2</f>
        <v>63</v>
      </c>
      <c r="Q65" s="38"/>
      <c r="R65" s="50"/>
      <c r="S65" s="40"/>
      <c r="T65" s="50"/>
      <c r="U65" s="50"/>
      <c r="V65" s="40"/>
      <c r="W65" s="50">
        <f t="shared" si="27"/>
        <v>0</v>
      </c>
      <c r="X65" s="241" t="str">
        <f t="shared" si="28"/>
        <v>盈</v>
      </c>
      <c r="Y65" s="158" t="s">
        <v>39</v>
      </c>
    </row>
    <row r="66" spans="1:25">
      <c r="A66" s="231">
        <f t="shared" si="0"/>
        <v>64</v>
      </c>
      <c r="B66" s="38"/>
      <c r="C66" s="50"/>
      <c r="D66" s="40"/>
      <c r="E66" s="39"/>
      <c r="F66" s="50"/>
      <c r="G66" s="40"/>
      <c r="H66" s="196">
        <f t="shared" ref="H66:H129" si="30">IF(B66="卖",C66-F66,F66-C66)*J66</f>
        <v>0</v>
      </c>
      <c r="I66" s="239" t="str">
        <f t="shared" ref="I66:I129" si="31">IF(H66&gt;=0,"盈","亏")</f>
        <v>盈</v>
      </c>
      <c r="J66" s="158" t="s">
        <v>39</v>
      </c>
      <c r="K66" s="25"/>
      <c r="L66" s="25"/>
      <c r="M66" s="25"/>
      <c r="N66" s="25"/>
      <c r="O66" s="25"/>
      <c r="P66" s="231">
        <f t="shared" si="29"/>
        <v>64</v>
      </c>
      <c r="Q66" s="38"/>
      <c r="R66" s="50"/>
      <c r="S66" s="40"/>
      <c r="T66" s="50"/>
      <c r="U66" s="50"/>
      <c r="V66" s="40"/>
      <c r="W66" s="50">
        <f t="shared" si="27"/>
        <v>0</v>
      </c>
      <c r="X66" s="241" t="str">
        <f t="shared" si="28"/>
        <v>盈</v>
      </c>
      <c r="Y66" s="158" t="s">
        <v>39</v>
      </c>
    </row>
    <row r="67" spans="1:25">
      <c r="A67" s="231">
        <f t="shared" si="0"/>
        <v>65</v>
      </c>
      <c r="B67" s="38"/>
      <c r="C67" s="50"/>
      <c r="D67" s="40"/>
      <c r="E67" s="39"/>
      <c r="F67" s="50"/>
      <c r="G67" s="40"/>
      <c r="H67" s="196">
        <f t="shared" si="30"/>
        <v>0</v>
      </c>
      <c r="I67" s="239" t="str">
        <f t="shared" si="31"/>
        <v>盈</v>
      </c>
      <c r="J67" s="158" t="s">
        <v>39</v>
      </c>
      <c r="K67" s="25"/>
      <c r="L67" s="25"/>
      <c r="M67" s="25"/>
      <c r="N67" s="25"/>
      <c r="O67" s="25"/>
      <c r="P67" s="231">
        <f t="shared" si="29"/>
        <v>65</v>
      </c>
      <c r="Q67" s="38"/>
      <c r="R67" s="50"/>
      <c r="S67" s="40"/>
      <c r="T67" s="50"/>
      <c r="U67" s="50"/>
      <c r="V67" s="40"/>
      <c r="W67" s="50">
        <f t="shared" si="27"/>
        <v>0</v>
      </c>
      <c r="X67" s="241" t="str">
        <f t="shared" si="28"/>
        <v>盈</v>
      </c>
      <c r="Y67" s="158" t="s">
        <v>39</v>
      </c>
    </row>
    <row r="68" spans="1:25">
      <c r="A68" s="231">
        <f t="shared" ref="A68:A131" si="32">ROW()-2</f>
        <v>66</v>
      </c>
      <c r="B68" s="38"/>
      <c r="C68" s="50"/>
      <c r="D68" s="40"/>
      <c r="E68" s="39"/>
      <c r="F68" s="50"/>
      <c r="G68" s="40"/>
      <c r="H68" s="196">
        <f t="shared" si="30"/>
        <v>0</v>
      </c>
      <c r="I68" s="239" t="str">
        <f t="shared" si="31"/>
        <v>盈</v>
      </c>
      <c r="J68" s="158" t="s">
        <v>39</v>
      </c>
      <c r="K68" s="25"/>
      <c r="L68" s="25"/>
      <c r="M68" s="25"/>
      <c r="N68" s="25"/>
      <c r="O68" s="25"/>
      <c r="P68" s="231">
        <f t="shared" si="29"/>
        <v>66</v>
      </c>
      <c r="Q68" s="38"/>
      <c r="R68" s="50"/>
      <c r="S68" s="40"/>
      <c r="T68" s="50"/>
      <c r="U68" s="50"/>
      <c r="V68" s="40"/>
      <c r="W68" s="50">
        <f t="shared" si="27"/>
        <v>0</v>
      </c>
      <c r="X68" s="241" t="str">
        <f t="shared" si="28"/>
        <v>盈</v>
      </c>
      <c r="Y68" s="158" t="s">
        <v>39</v>
      </c>
    </row>
    <row r="69" spans="1:25">
      <c r="A69" s="231">
        <f t="shared" si="32"/>
        <v>67</v>
      </c>
      <c r="B69" s="38"/>
      <c r="C69" s="50"/>
      <c r="D69" s="40"/>
      <c r="E69" s="39"/>
      <c r="F69" s="50"/>
      <c r="G69" s="40"/>
      <c r="H69" s="196">
        <f t="shared" si="30"/>
        <v>0</v>
      </c>
      <c r="I69" s="239" t="str">
        <f t="shared" si="31"/>
        <v>盈</v>
      </c>
      <c r="J69" s="158" t="s">
        <v>39</v>
      </c>
      <c r="K69" s="25"/>
      <c r="L69" s="25"/>
      <c r="M69" s="25"/>
      <c r="N69" s="25"/>
      <c r="O69" s="25"/>
      <c r="P69" s="231">
        <f t="shared" si="29"/>
        <v>67</v>
      </c>
      <c r="Q69" s="38"/>
      <c r="R69" s="50"/>
      <c r="S69" s="40"/>
      <c r="T69" s="50"/>
      <c r="U69" s="50"/>
      <c r="V69" s="40"/>
      <c r="W69" s="50">
        <f t="shared" si="27"/>
        <v>0</v>
      </c>
      <c r="X69" s="241" t="str">
        <f t="shared" si="28"/>
        <v>盈</v>
      </c>
      <c r="Y69" s="158" t="s">
        <v>39</v>
      </c>
    </row>
    <row r="70" spans="1:25">
      <c r="A70" s="231">
        <f t="shared" si="32"/>
        <v>68</v>
      </c>
      <c r="B70" s="38"/>
      <c r="C70" s="50"/>
      <c r="D70" s="40"/>
      <c r="E70" s="39"/>
      <c r="F70" s="50"/>
      <c r="G70" s="40"/>
      <c r="H70" s="196">
        <f t="shared" si="30"/>
        <v>0</v>
      </c>
      <c r="I70" s="239" t="str">
        <f t="shared" si="31"/>
        <v>盈</v>
      </c>
      <c r="J70" s="158" t="s">
        <v>39</v>
      </c>
      <c r="K70" s="25"/>
      <c r="L70" s="25"/>
      <c r="M70" s="25"/>
      <c r="N70" s="25"/>
      <c r="O70" s="25"/>
      <c r="P70" s="231">
        <f t="shared" si="29"/>
        <v>68</v>
      </c>
      <c r="Q70" s="38"/>
      <c r="R70" s="50"/>
      <c r="S70" s="40"/>
      <c r="T70" s="50"/>
      <c r="U70" s="50"/>
      <c r="V70" s="40"/>
      <c r="W70" s="50">
        <f t="shared" si="27"/>
        <v>0</v>
      </c>
      <c r="X70" s="241" t="str">
        <f t="shared" si="28"/>
        <v>盈</v>
      </c>
      <c r="Y70" s="158" t="s">
        <v>39</v>
      </c>
    </row>
    <row r="71" spans="1:25">
      <c r="A71" s="231">
        <f t="shared" si="32"/>
        <v>69</v>
      </c>
      <c r="B71" s="38"/>
      <c r="C71" s="50"/>
      <c r="D71" s="40"/>
      <c r="E71" s="39"/>
      <c r="F71" s="50"/>
      <c r="G71" s="40"/>
      <c r="H71" s="196">
        <f t="shared" si="30"/>
        <v>0</v>
      </c>
      <c r="I71" s="239" t="str">
        <f t="shared" si="31"/>
        <v>盈</v>
      </c>
      <c r="J71" s="158" t="s">
        <v>39</v>
      </c>
      <c r="K71" s="25"/>
      <c r="L71" s="25"/>
      <c r="M71" s="25"/>
      <c r="N71" s="25"/>
      <c r="O71" s="25"/>
      <c r="P71" s="231">
        <f t="shared" si="29"/>
        <v>69</v>
      </c>
      <c r="Q71" s="38"/>
      <c r="R71" s="50"/>
      <c r="S71" s="40"/>
      <c r="T71" s="50"/>
      <c r="U71" s="50"/>
      <c r="V71" s="40"/>
      <c r="W71" s="50">
        <f t="shared" si="27"/>
        <v>0</v>
      </c>
      <c r="X71" s="241" t="str">
        <f t="shared" si="28"/>
        <v>盈</v>
      </c>
      <c r="Y71" s="158" t="s">
        <v>39</v>
      </c>
    </row>
    <row r="72" spans="1:25">
      <c r="A72" s="231">
        <f t="shared" si="32"/>
        <v>70</v>
      </c>
      <c r="B72" s="38"/>
      <c r="C72" s="50"/>
      <c r="D72" s="40"/>
      <c r="E72" s="39"/>
      <c r="F72" s="50"/>
      <c r="G72" s="40"/>
      <c r="H72" s="196">
        <f t="shared" si="30"/>
        <v>0</v>
      </c>
      <c r="I72" s="239" t="str">
        <f t="shared" si="31"/>
        <v>盈</v>
      </c>
      <c r="J72" s="158" t="s">
        <v>39</v>
      </c>
      <c r="K72" s="25"/>
      <c r="L72" s="25"/>
      <c r="M72" s="25"/>
      <c r="N72" s="25"/>
      <c r="O72" s="25"/>
      <c r="P72" s="231">
        <f t="shared" si="29"/>
        <v>70</v>
      </c>
      <c r="Q72" s="38"/>
      <c r="R72" s="50"/>
      <c r="S72" s="40"/>
      <c r="T72" s="50"/>
      <c r="U72" s="50"/>
      <c r="V72" s="40"/>
      <c r="W72" s="50">
        <f t="shared" si="27"/>
        <v>0</v>
      </c>
      <c r="X72" s="241" t="str">
        <f t="shared" si="28"/>
        <v>盈</v>
      </c>
      <c r="Y72" s="158" t="s">
        <v>39</v>
      </c>
    </row>
    <row r="73" spans="1:25">
      <c r="A73" s="231">
        <f t="shared" si="32"/>
        <v>71</v>
      </c>
      <c r="B73" s="38"/>
      <c r="C73" s="50"/>
      <c r="D73" s="40"/>
      <c r="E73" s="39"/>
      <c r="F73" s="50"/>
      <c r="G73" s="40"/>
      <c r="H73" s="196">
        <f t="shared" si="30"/>
        <v>0</v>
      </c>
      <c r="I73" s="239" t="str">
        <f t="shared" si="31"/>
        <v>盈</v>
      </c>
      <c r="J73" s="158" t="s">
        <v>39</v>
      </c>
      <c r="K73" s="25"/>
      <c r="L73" s="25"/>
      <c r="M73" s="25"/>
      <c r="N73" s="25"/>
      <c r="O73" s="25"/>
      <c r="P73" s="231">
        <f t="shared" si="29"/>
        <v>71</v>
      </c>
      <c r="Q73" s="38"/>
      <c r="R73" s="50"/>
      <c r="S73" s="40"/>
      <c r="T73" s="50"/>
      <c r="U73" s="50"/>
      <c r="V73" s="40"/>
      <c r="W73" s="50">
        <f t="shared" si="27"/>
        <v>0</v>
      </c>
      <c r="X73" s="241" t="str">
        <f t="shared" si="28"/>
        <v>盈</v>
      </c>
      <c r="Y73" s="158" t="s">
        <v>39</v>
      </c>
    </row>
    <row r="74" spans="1:25">
      <c r="A74" s="231">
        <f t="shared" si="32"/>
        <v>72</v>
      </c>
      <c r="B74" s="38"/>
      <c r="C74" s="50"/>
      <c r="D74" s="40"/>
      <c r="E74" s="39"/>
      <c r="F74" s="50"/>
      <c r="G74" s="40"/>
      <c r="H74" s="196">
        <f t="shared" si="30"/>
        <v>0</v>
      </c>
      <c r="I74" s="239" t="str">
        <f t="shared" si="31"/>
        <v>盈</v>
      </c>
      <c r="J74" s="158" t="s">
        <v>39</v>
      </c>
      <c r="K74" s="25"/>
      <c r="L74" s="25"/>
      <c r="M74" s="25"/>
      <c r="N74" s="25"/>
      <c r="O74" s="25"/>
      <c r="P74" s="231">
        <f t="shared" si="29"/>
        <v>72</v>
      </c>
      <c r="Q74" s="38"/>
      <c r="R74" s="50"/>
      <c r="S74" s="40"/>
      <c r="T74" s="50"/>
      <c r="U74" s="50"/>
      <c r="V74" s="40"/>
      <c r="W74" s="50">
        <f t="shared" si="27"/>
        <v>0</v>
      </c>
      <c r="X74" s="241" t="str">
        <f t="shared" si="28"/>
        <v>盈</v>
      </c>
      <c r="Y74" s="158" t="s">
        <v>39</v>
      </c>
    </row>
    <row r="75" spans="1:25">
      <c r="A75" s="231">
        <f t="shared" si="32"/>
        <v>73</v>
      </c>
      <c r="B75" s="38"/>
      <c r="C75" s="50"/>
      <c r="D75" s="40"/>
      <c r="E75" s="39"/>
      <c r="F75" s="50"/>
      <c r="G75" s="40"/>
      <c r="H75" s="196">
        <f t="shared" si="30"/>
        <v>0</v>
      </c>
      <c r="I75" s="239" t="str">
        <f t="shared" si="31"/>
        <v>盈</v>
      </c>
      <c r="J75" s="158" t="s">
        <v>39</v>
      </c>
      <c r="K75" s="25"/>
      <c r="L75" s="25"/>
      <c r="M75" s="25"/>
      <c r="N75" s="25"/>
      <c r="O75" s="25"/>
      <c r="P75" s="231">
        <f t="shared" si="29"/>
        <v>73</v>
      </c>
      <c r="Q75" s="38"/>
      <c r="R75" s="50"/>
      <c r="S75" s="40"/>
      <c r="T75" s="50"/>
      <c r="U75" s="50"/>
      <c r="V75" s="40"/>
      <c r="W75" s="50">
        <f t="shared" si="27"/>
        <v>0</v>
      </c>
      <c r="X75" s="241" t="str">
        <f t="shared" si="28"/>
        <v>盈</v>
      </c>
      <c r="Y75" s="158" t="s">
        <v>39</v>
      </c>
    </row>
    <row r="76" spans="1:25">
      <c r="A76" s="231">
        <f t="shared" si="32"/>
        <v>74</v>
      </c>
      <c r="B76" s="38"/>
      <c r="C76" s="50"/>
      <c r="D76" s="40"/>
      <c r="E76" s="39"/>
      <c r="F76" s="50"/>
      <c r="G76" s="40"/>
      <c r="H76" s="196">
        <f t="shared" si="30"/>
        <v>0</v>
      </c>
      <c r="I76" s="239" t="str">
        <f t="shared" si="31"/>
        <v>盈</v>
      </c>
      <c r="J76" s="158" t="s">
        <v>39</v>
      </c>
      <c r="K76" s="25"/>
      <c r="L76" s="25"/>
      <c r="M76" s="25"/>
      <c r="N76" s="25"/>
      <c r="O76" s="25"/>
      <c r="P76" s="231">
        <f t="shared" si="29"/>
        <v>74</v>
      </c>
      <c r="Q76" s="38"/>
      <c r="R76" s="50"/>
      <c r="S76" s="40"/>
      <c r="T76" s="50"/>
      <c r="U76" s="50"/>
      <c r="V76" s="40"/>
      <c r="W76" s="50">
        <f t="shared" si="27"/>
        <v>0</v>
      </c>
      <c r="X76" s="241" t="str">
        <f t="shared" si="28"/>
        <v>盈</v>
      </c>
      <c r="Y76" s="158" t="s">
        <v>39</v>
      </c>
    </row>
    <row r="77" spans="1:25">
      <c r="A77" s="231">
        <f t="shared" si="32"/>
        <v>75</v>
      </c>
      <c r="B77" s="38"/>
      <c r="C77" s="50"/>
      <c r="D77" s="40"/>
      <c r="E77" s="39"/>
      <c r="F77" s="50"/>
      <c r="G77" s="40"/>
      <c r="H77" s="196">
        <f t="shared" si="30"/>
        <v>0</v>
      </c>
      <c r="I77" s="239" t="str">
        <f t="shared" si="31"/>
        <v>盈</v>
      </c>
      <c r="J77" s="158" t="s">
        <v>39</v>
      </c>
      <c r="K77" s="25"/>
      <c r="L77" s="25"/>
      <c r="M77" s="25"/>
      <c r="N77" s="25"/>
      <c r="O77" s="25"/>
      <c r="P77" s="231">
        <f t="shared" si="29"/>
        <v>75</v>
      </c>
      <c r="Q77" s="38"/>
      <c r="R77" s="50"/>
      <c r="S77" s="40"/>
      <c r="T77" s="50"/>
      <c r="U77" s="50"/>
      <c r="V77" s="40"/>
      <c r="W77" s="50">
        <f t="shared" si="27"/>
        <v>0</v>
      </c>
      <c r="X77" s="241" t="str">
        <f t="shared" si="28"/>
        <v>盈</v>
      </c>
      <c r="Y77" s="158" t="s">
        <v>39</v>
      </c>
    </row>
    <row r="78" spans="1:25">
      <c r="A78" s="231">
        <f t="shared" si="32"/>
        <v>76</v>
      </c>
      <c r="B78" s="38"/>
      <c r="C78" s="50"/>
      <c r="D78" s="40"/>
      <c r="E78" s="39"/>
      <c r="F78" s="50"/>
      <c r="G78" s="40"/>
      <c r="H78" s="196">
        <f t="shared" si="30"/>
        <v>0</v>
      </c>
      <c r="I78" s="239" t="str">
        <f t="shared" si="31"/>
        <v>盈</v>
      </c>
      <c r="J78" s="158" t="s">
        <v>39</v>
      </c>
      <c r="K78" s="25"/>
      <c r="L78" s="25"/>
      <c r="M78" s="25"/>
      <c r="N78" s="25"/>
      <c r="O78" s="25"/>
      <c r="P78" s="231">
        <f t="shared" si="29"/>
        <v>76</v>
      </c>
      <c r="Q78" s="38"/>
      <c r="R78" s="50"/>
      <c r="S78" s="40"/>
      <c r="T78" s="50"/>
      <c r="U78" s="50"/>
      <c r="V78" s="40"/>
      <c r="W78" s="50">
        <f t="shared" si="27"/>
        <v>0</v>
      </c>
      <c r="X78" s="241" t="str">
        <f t="shared" si="28"/>
        <v>盈</v>
      </c>
      <c r="Y78" s="158" t="s">
        <v>39</v>
      </c>
    </row>
    <row r="79" spans="1:25">
      <c r="A79" s="231">
        <f t="shared" si="32"/>
        <v>77</v>
      </c>
      <c r="B79" s="38"/>
      <c r="C79" s="50"/>
      <c r="D79" s="40"/>
      <c r="E79" s="39"/>
      <c r="F79" s="50"/>
      <c r="G79" s="40"/>
      <c r="H79" s="196">
        <f t="shared" si="30"/>
        <v>0</v>
      </c>
      <c r="I79" s="239" t="str">
        <f t="shared" si="31"/>
        <v>盈</v>
      </c>
      <c r="J79" s="158" t="s">
        <v>39</v>
      </c>
      <c r="K79" s="25"/>
      <c r="L79" s="25"/>
      <c r="M79" s="25"/>
      <c r="N79" s="25"/>
      <c r="O79" s="25"/>
      <c r="P79" s="231">
        <f t="shared" si="29"/>
        <v>77</v>
      </c>
      <c r="Q79" s="38"/>
      <c r="R79" s="50"/>
      <c r="S79" s="40"/>
      <c r="T79" s="50"/>
      <c r="U79" s="50"/>
      <c r="V79" s="40"/>
      <c r="W79" s="50">
        <f t="shared" si="27"/>
        <v>0</v>
      </c>
      <c r="X79" s="241" t="str">
        <f t="shared" si="28"/>
        <v>盈</v>
      </c>
      <c r="Y79" s="158" t="s">
        <v>39</v>
      </c>
    </row>
    <row r="80" spans="1:25">
      <c r="A80" s="231">
        <f t="shared" si="32"/>
        <v>78</v>
      </c>
      <c r="B80" s="38"/>
      <c r="C80" s="50"/>
      <c r="D80" s="40"/>
      <c r="E80" s="39"/>
      <c r="F80" s="50"/>
      <c r="G80" s="40"/>
      <c r="H80" s="196">
        <f t="shared" si="30"/>
        <v>0</v>
      </c>
      <c r="I80" s="239" t="str">
        <f t="shared" si="31"/>
        <v>盈</v>
      </c>
      <c r="J80" s="158" t="s">
        <v>39</v>
      </c>
      <c r="K80" s="25"/>
      <c r="L80" s="25"/>
      <c r="M80" s="25"/>
      <c r="N80" s="25"/>
      <c r="O80" s="25"/>
      <c r="P80" s="231">
        <f t="shared" si="29"/>
        <v>78</v>
      </c>
      <c r="Q80" s="38"/>
      <c r="R80" s="50"/>
      <c r="S80" s="40"/>
      <c r="T80" s="50"/>
      <c r="U80" s="50"/>
      <c r="V80" s="40"/>
      <c r="W80" s="50">
        <f t="shared" si="27"/>
        <v>0</v>
      </c>
      <c r="X80" s="241" t="str">
        <f t="shared" si="28"/>
        <v>盈</v>
      </c>
      <c r="Y80" s="158" t="s">
        <v>39</v>
      </c>
    </row>
    <row r="81" spans="1:25">
      <c r="A81" s="231">
        <f t="shared" si="32"/>
        <v>79</v>
      </c>
      <c r="B81" s="38"/>
      <c r="C81" s="50"/>
      <c r="D81" s="40"/>
      <c r="E81" s="39"/>
      <c r="F81" s="50"/>
      <c r="G81" s="40"/>
      <c r="H81" s="196">
        <f t="shared" si="30"/>
        <v>0</v>
      </c>
      <c r="I81" s="239" t="str">
        <f t="shared" si="31"/>
        <v>盈</v>
      </c>
      <c r="J81" s="158" t="s">
        <v>39</v>
      </c>
      <c r="K81" s="25"/>
      <c r="L81" s="25"/>
      <c r="M81" s="25"/>
      <c r="N81" s="25"/>
      <c r="O81" s="25"/>
      <c r="P81" s="231">
        <f t="shared" si="29"/>
        <v>79</v>
      </c>
      <c r="Q81" s="38"/>
      <c r="R81" s="50"/>
      <c r="S81" s="40"/>
      <c r="T81" s="50"/>
      <c r="U81" s="50"/>
      <c r="V81" s="40"/>
      <c r="W81" s="50">
        <f t="shared" si="27"/>
        <v>0</v>
      </c>
      <c r="X81" s="241" t="str">
        <f t="shared" si="28"/>
        <v>盈</v>
      </c>
      <c r="Y81" s="158" t="s">
        <v>39</v>
      </c>
    </row>
    <row r="82" spans="1:25">
      <c r="A82" s="231">
        <f t="shared" si="32"/>
        <v>80</v>
      </c>
      <c r="B82" s="38"/>
      <c r="C82" s="50"/>
      <c r="D82" s="40"/>
      <c r="E82" s="39"/>
      <c r="F82" s="50"/>
      <c r="G82" s="40"/>
      <c r="H82" s="196">
        <f t="shared" si="30"/>
        <v>0</v>
      </c>
      <c r="I82" s="239" t="str">
        <f t="shared" si="31"/>
        <v>盈</v>
      </c>
      <c r="J82" s="158" t="s">
        <v>39</v>
      </c>
      <c r="K82" s="25"/>
      <c r="L82" s="25"/>
      <c r="M82" s="25"/>
      <c r="N82" s="25"/>
      <c r="O82" s="25"/>
      <c r="P82" s="231">
        <f t="shared" si="29"/>
        <v>80</v>
      </c>
      <c r="Q82" s="38"/>
      <c r="R82" s="50"/>
      <c r="S82" s="40"/>
      <c r="T82" s="50"/>
      <c r="U82" s="50"/>
      <c r="V82" s="40"/>
      <c r="W82" s="50">
        <f t="shared" si="27"/>
        <v>0</v>
      </c>
      <c r="X82" s="241" t="str">
        <f t="shared" si="28"/>
        <v>盈</v>
      </c>
      <c r="Y82" s="158" t="s">
        <v>39</v>
      </c>
    </row>
    <row r="83" spans="1:25">
      <c r="A83" s="231">
        <f t="shared" si="32"/>
        <v>81</v>
      </c>
      <c r="B83" s="38"/>
      <c r="C83" s="50"/>
      <c r="D83" s="40"/>
      <c r="E83" s="39"/>
      <c r="F83" s="50"/>
      <c r="G83" s="40"/>
      <c r="H83" s="196">
        <f t="shared" si="30"/>
        <v>0</v>
      </c>
      <c r="I83" s="239" t="str">
        <f t="shared" si="31"/>
        <v>盈</v>
      </c>
      <c r="J83" s="158" t="s">
        <v>39</v>
      </c>
      <c r="K83" s="25"/>
      <c r="L83" s="25"/>
      <c r="M83" s="25"/>
      <c r="N83" s="25"/>
      <c r="O83" s="25"/>
      <c r="P83" s="231">
        <f t="shared" si="29"/>
        <v>81</v>
      </c>
      <c r="Q83" s="38"/>
      <c r="R83" s="50"/>
      <c r="S83" s="40"/>
      <c r="T83" s="50"/>
      <c r="U83" s="50"/>
      <c r="V83" s="40"/>
      <c r="W83" s="50">
        <f t="shared" si="27"/>
        <v>0</v>
      </c>
      <c r="X83" s="241" t="str">
        <f t="shared" si="28"/>
        <v>盈</v>
      </c>
      <c r="Y83" s="158" t="s">
        <v>39</v>
      </c>
    </row>
    <row r="84" spans="1:25">
      <c r="A84" s="231">
        <f t="shared" si="32"/>
        <v>82</v>
      </c>
      <c r="B84" s="38"/>
      <c r="C84" s="50"/>
      <c r="D84" s="40"/>
      <c r="E84" s="39"/>
      <c r="F84" s="50"/>
      <c r="G84" s="40"/>
      <c r="H84" s="196">
        <f t="shared" si="30"/>
        <v>0</v>
      </c>
      <c r="I84" s="239" t="str">
        <f t="shared" si="31"/>
        <v>盈</v>
      </c>
      <c r="J84" s="158" t="s">
        <v>39</v>
      </c>
      <c r="K84" s="25"/>
      <c r="L84" s="25"/>
      <c r="M84" s="25"/>
      <c r="N84" s="25"/>
      <c r="O84" s="25"/>
      <c r="P84" s="231">
        <f t="shared" si="29"/>
        <v>82</v>
      </c>
      <c r="Q84" s="38"/>
      <c r="R84" s="50"/>
      <c r="S84" s="40"/>
      <c r="T84" s="50"/>
      <c r="U84" s="50"/>
      <c r="V84" s="40"/>
      <c r="W84" s="50">
        <f t="shared" si="27"/>
        <v>0</v>
      </c>
      <c r="X84" s="241" t="str">
        <f t="shared" si="28"/>
        <v>盈</v>
      </c>
      <c r="Y84" s="158" t="s">
        <v>39</v>
      </c>
    </row>
    <row r="85" spans="1:25">
      <c r="A85" s="231">
        <f t="shared" si="32"/>
        <v>83</v>
      </c>
      <c r="B85" s="38"/>
      <c r="C85" s="50"/>
      <c r="D85" s="40"/>
      <c r="E85" s="39"/>
      <c r="F85" s="50"/>
      <c r="G85" s="40"/>
      <c r="H85" s="196">
        <f t="shared" si="30"/>
        <v>0</v>
      </c>
      <c r="I85" s="239" t="str">
        <f t="shared" si="31"/>
        <v>盈</v>
      </c>
      <c r="J85" s="158" t="s">
        <v>39</v>
      </c>
      <c r="K85" s="25"/>
      <c r="L85" s="25"/>
      <c r="M85" s="25"/>
      <c r="N85" s="25"/>
      <c r="O85" s="25"/>
      <c r="P85" s="231">
        <f t="shared" si="29"/>
        <v>83</v>
      </c>
      <c r="Q85" s="38"/>
      <c r="R85" s="50"/>
      <c r="S85" s="40"/>
      <c r="T85" s="50"/>
      <c r="U85" s="50"/>
      <c r="V85" s="40"/>
      <c r="W85" s="50">
        <f t="shared" si="27"/>
        <v>0</v>
      </c>
      <c r="X85" s="241" t="str">
        <f t="shared" si="28"/>
        <v>盈</v>
      </c>
      <c r="Y85" s="158" t="s">
        <v>39</v>
      </c>
    </row>
    <row r="86" spans="1:25">
      <c r="A86" s="231">
        <f t="shared" si="32"/>
        <v>84</v>
      </c>
      <c r="B86" s="38"/>
      <c r="C86" s="50"/>
      <c r="D86" s="40"/>
      <c r="E86" s="39"/>
      <c r="F86" s="50"/>
      <c r="G86" s="40"/>
      <c r="H86" s="196">
        <f t="shared" si="30"/>
        <v>0</v>
      </c>
      <c r="I86" s="239" t="str">
        <f t="shared" si="31"/>
        <v>盈</v>
      </c>
      <c r="J86" s="158" t="s">
        <v>39</v>
      </c>
      <c r="K86" s="25"/>
      <c r="L86" s="25"/>
      <c r="M86" s="25"/>
      <c r="N86" s="25"/>
      <c r="O86" s="25"/>
      <c r="P86" s="231">
        <f t="shared" si="29"/>
        <v>84</v>
      </c>
      <c r="Q86" s="38"/>
      <c r="R86" s="50"/>
      <c r="S86" s="40"/>
      <c r="T86" s="50"/>
      <c r="U86" s="50"/>
      <c r="V86" s="40"/>
      <c r="W86" s="50">
        <f t="shared" si="27"/>
        <v>0</v>
      </c>
      <c r="X86" s="241" t="str">
        <f t="shared" si="28"/>
        <v>盈</v>
      </c>
      <c r="Y86" s="158" t="s">
        <v>39</v>
      </c>
    </row>
    <row r="87" spans="1:25">
      <c r="A87" s="231">
        <f t="shared" si="32"/>
        <v>85</v>
      </c>
      <c r="B87" s="38"/>
      <c r="C87" s="50"/>
      <c r="D87" s="40"/>
      <c r="E87" s="39"/>
      <c r="F87" s="50"/>
      <c r="G87" s="40"/>
      <c r="H87" s="196">
        <f t="shared" si="30"/>
        <v>0</v>
      </c>
      <c r="I87" s="239" t="str">
        <f t="shared" si="31"/>
        <v>盈</v>
      </c>
      <c r="J87" s="158" t="s">
        <v>39</v>
      </c>
      <c r="K87" s="25"/>
      <c r="L87" s="25"/>
      <c r="M87" s="25"/>
      <c r="N87" s="25"/>
      <c r="O87" s="25"/>
      <c r="P87" s="231">
        <f t="shared" si="29"/>
        <v>85</v>
      </c>
      <c r="Q87" s="38"/>
      <c r="R87" s="50"/>
      <c r="S87" s="40"/>
      <c r="T87" s="50"/>
      <c r="U87" s="50"/>
      <c r="V87" s="40"/>
      <c r="W87" s="50">
        <f t="shared" si="27"/>
        <v>0</v>
      </c>
      <c r="X87" s="241" t="str">
        <f t="shared" si="28"/>
        <v>盈</v>
      </c>
      <c r="Y87" s="158" t="s">
        <v>39</v>
      </c>
    </row>
    <row r="88" spans="1:25">
      <c r="A88" s="231">
        <f t="shared" si="32"/>
        <v>86</v>
      </c>
      <c r="B88" s="38"/>
      <c r="C88" s="50"/>
      <c r="D88" s="40"/>
      <c r="E88" s="39"/>
      <c r="F88" s="50"/>
      <c r="G88" s="40"/>
      <c r="H88" s="196">
        <f t="shared" si="30"/>
        <v>0</v>
      </c>
      <c r="I88" s="239" t="str">
        <f t="shared" si="31"/>
        <v>盈</v>
      </c>
      <c r="J88" s="158" t="s">
        <v>39</v>
      </c>
      <c r="K88" s="25"/>
      <c r="L88" s="25"/>
      <c r="M88" s="25"/>
      <c r="N88" s="25"/>
      <c r="O88" s="25"/>
      <c r="P88" s="231">
        <f t="shared" si="29"/>
        <v>86</v>
      </c>
      <c r="Q88" s="38"/>
      <c r="R88" s="50"/>
      <c r="S88" s="40"/>
      <c r="T88" s="50"/>
      <c r="U88" s="50"/>
      <c r="V88" s="40"/>
      <c r="W88" s="50">
        <f t="shared" si="27"/>
        <v>0</v>
      </c>
      <c r="X88" s="241" t="str">
        <f t="shared" si="28"/>
        <v>盈</v>
      </c>
      <c r="Y88" s="158" t="s">
        <v>39</v>
      </c>
    </row>
    <row r="89" spans="1:25">
      <c r="A89" s="231">
        <f t="shared" si="32"/>
        <v>87</v>
      </c>
      <c r="B89" s="38"/>
      <c r="C89" s="50"/>
      <c r="D89" s="40"/>
      <c r="E89" s="39"/>
      <c r="F89" s="50"/>
      <c r="G89" s="40"/>
      <c r="H89" s="196">
        <f t="shared" si="30"/>
        <v>0</v>
      </c>
      <c r="I89" s="239" t="str">
        <f t="shared" si="31"/>
        <v>盈</v>
      </c>
      <c r="J89" s="158" t="s">
        <v>39</v>
      </c>
      <c r="K89" s="25"/>
      <c r="L89" s="25"/>
      <c r="M89" s="25"/>
      <c r="N89" s="25"/>
      <c r="O89" s="25"/>
      <c r="P89" s="231">
        <f t="shared" si="29"/>
        <v>87</v>
      </c>
      <c r="Q89" s="38"/>
      <c r="R89" s="50"/>
      <c r="S89" s="40"/>
      <c r="T89" s="50"/>
      <c r="U89" s="50"/>
      <c r="V89" s="40"/>
      <c r="W89" s="50">
        <f t="shared" si="27"/>
        <v>0</v>
      </c>
      <c r="X89" s="241" t="str">
        <f t="shared" si="28"/>
        <v>盈</v>
      </c>
      <c r="Y89" s="158" t="s">
        <v>39</v>
      </c>
    </row>
    <row r="90" spans="1:25">
      <c r="A90" s="231">
        <f t="shared" si="32"/>
        <v>88</v>
      </c>
      <c r="B90" s="38"/>
      <c r="C90" s="50"/>
      <c r="D90" s="40"/>
      <c r="E90" s="39"/>
      <c r="F90" s="50"/>
      <c r="G90" s="40"/>
      <c r="H90" s="196">
        <f t="shared" si="30"/>
        <v>0</v>
      </c>
      <c r="I90" s="239" t="str">
        <f t="shared" si="31"/>
        <v>盈</v>
      </c>
      <c r="J90" s="158" t="s">
        <v>39</v>
      </c>
      <c r="K90" s="25"/>
      <c r="L90" s="25"/>
      <c r="M90" s="25"/>
      <c r="N90" s="25"/>
      <c r="O90" s="25"/>
      <c r="P90" s="231">
        <f t="shared" si="29"/>
        <v>88</v>
      </c>
      <c r="Q90" s="38"/>
      <c r="R90" s="50"/>
      <c r="S90" s="40"/>
      <c r="T90" s="50"/>
      <c r="U90" s="50"/>
      <c r="V90" s="40"/>
      <c r="W90" s="50">
        <f t="shared" si="27"/>
        <v>0</v>
      </c>
      <c r="X90" s="241" t="str">
        <f t="shared" si="28"/>
        <v>盈</v>
      </c>
      <c r="Y90" s="158" t="s">
        <v>39</v>
      </c>
    </row>
    <row r="91" spans="1:25">
      <c r="A91" s="231">
        <f t="shared" si="32"/>
        <v>89</v>
      </c>
      <c r="B91" s="38"/>
      <c r="C91" s="50"/>
      <c r="D91" s="40"/>
      <c r="E91" s="39"/>
      <c r="F91" s="50"/>
      <c r="G91" s="40"/>
      <c r="H91" s="196">
        <f t="shared" si="30"/>
        <v>0</v>
      </c>
      <c r="I91" s="239" t="str">
        <f t="shared" si="31"/>
        <v>盈</v>
      </c>
      <c r="J91" s="158" t="s">
        <v>39</v>
      </c>
      <c r="K91" s="25"/>
      <c r="L91" s="25"/>
      <c r="M91" s="25"/>
      <c r="N91" s="25"/>
      <c r="O91" s="25"/>
      <c r="P91" s="231">
        <f t="shared" si="29"/>
        <v>89</v>
      </c>
      <c r="Q91" s="38"/>
      <c r="R91" s="50"/>
      <c r="S91" s="40"/>
      <c r="T91" s="50"/>
      <c r="U91" s="50"/>
      <c r="V91" s="40"/>
      <c r="W91" s="50">
        <f t="shared" si="27"/>
        <v>0</v>
      </c>
      <c r="X91" s="241" t="str">
        <f t="shared" si="28"/>
        <v>盈</v>
      </c>
      <c r="Y91" s="158" t="s">
        <v>39</v>
      </c>
    </row>
    <row r="92" spans="1:25">
      <c r="A92" s="231">
        <f t="shared" si="32"/>
        <v>90</v>
      </c>
      <c r="B92" s="38"/>
      <c r="C92" s="50"/>
      <c r="D92" s="40"/>
      <c r="E92" s="39"/>
      <c r="F92" s="50"/>
      <c r="G92" s="40"/>
      <c r="H92" s="196">
        <f t="shared" si="30"/>
        <v>0</v>
      </c>
      <c r="I92" s="239" t="str">
        <f t="shared" si="31"/>
        <v>盈</v>
      </c>
      <c r="J92" s="158" t="s">
        <v>39</v>
      </c>
      <c r="K92" s="25"/>
      <c r="L92" s="25"/>
      <c r="M92" s="25"/>
      <c r="N92" s="25"/>
      <c r="O92" s="25"/>
      <c r="P92" s="231">
        <f t="shared" si="29"/>
        <v>90</v>
      </c>
      <c r="Q92" s="38"/>
      <c r="R92" s="50"/>
      <c r="S92" s="40"/>
      <c r="T92" s="50"/>
      <c r="U92" s="50"/>
      <c r="V92" s="40"/>
      <c r="W92" s="50">
        <f t="shared" si="27"/>
        <v>0</v>
      </c>
      <c r="X92" s="241" t="str">
        <f t="shared" si="28"/>
        <v>盈</v>
      </c>
      <c r="Y92" s="158" t="s">
        <v>39</v>
      </c>
    </row>
    <row r="93" spans="1:25">
      <c r="A93" s="231">
        <f t="shared" si="32"/>
        <v>91</v>
      </c>
      <c r="B93" s="38"/>
      <c r="C93" s="50"/>
      <c r="D93" s="40"/>
      <c r="E93" s="39"/>
      <c r="F93" s="50"/>
      <c r="G93" s="40"/>
      <c r="H93" s="196">
        <f t="shared" si="30"/>
        <v>0</v>
      </c>
      <c r="I93" s="239" t="str">
        <f t="shared" si="31"/>
        <v>盈</v>
      </c>
      <c r="J93" s="158" t="s">
        <v>39</v>
      </c>
      <c r="K93" s="25"/>
      <c r="L93" s="25"/>
      <c r="M93" s="25"/>
      <c r="N93" s="25"/>
      <c r="O93" s="25"/>
      <c r="P93" s="231">
        <f t="shared" si="29"/>
        <v>91</v>
      </c>
      <c r="Q93" s="38"/>
      <c r="R93" s="50"/>
      <c r="S93" s="40"/>
      <c r="T93" s="50"/>
      <c r="U93" s="50"/>
      <c r="V93" s="40"/>
      <c r="W93" s="50">
        <f t="shared" si="27"/>
        <v>0</v>
      </c>
      <c r="X93" s="241" t="str">
        <f t="shared" si="28"/>
        <v>盈</v>
      </c>
      <c r="Y93" s="158" t="s">
        <v>39</v>
      </c>
    </row>
    <row r="94" spans="1:25">
      <c r="A94" s="231">
        <f t="shared" si="32"/>
        <v>92</v>
      </c>
      <c r="B94" s="38"/>
      <c r="C94" s="50"/>
      <c r="D94" s="40"/>
      <c r="E94" s="39"/>
      <c r="F94" s="50"/>
      <c r="G94" s="40"/>
      <c r="H94" s="196">
        <f t="shared" si="30"/>
        <v>0</v>
      </c>
      <c r="I94" s="239" t="str">
        <f t="shared" si="31"/>
        <v>盈</v>
      </c>
      <c r="J94" s="158" t="s">
        <v>39</v>
      </c>
      <c r="K94" s="25"/>
      <c r="L94" s="25"/>
      <c r="M94" s="25"/>
      <c r="N94" s="25"/>
      <c r="O94" s="25"/>
      <c r="P94" s="231">
        <f t="shared" si="29"/>
        <v>92</v>
      </c>
      <c r="Q94" s="38"/>
      <c r="R94" s="50"/>
      <c r="S94" s="40"/>
      <c r="T94" s="50"/>
      <c r="U94" s="50"/>
      <c r="V94" s="40"/>
      <c r="W94" s="50">
        <f t="shared" si="27"/>
        <v>0</v>
      </c>
      <c r="X94" s="241" t="str">
        <f t="shared" si="28"/>
        <v>盈</v>
      </c>
      <c r="Y94" s="158" t="s">
        <v>39</v>
      </c>
    </row>
    <row r="95" spans="1:25">
      <c r="A95" s="231">
        <f t="shared" si="32"/>
        <v>93</v>
      </c>
      <c r="B95" s="38"/>
      <c r="C95" s="50"/>
      <c r="D95" s="40"/>
      <c r="E95" s="39"/>
      <c r="F95" s="50"/>
      <c r="G95" s="40"/>
      <c r="H95" s="196">
        <f t="shared" si="30"/>
        <v>0</v>
      </c>
      <c r="I95" s="239" t="str">
        <f t="shared" si="31"/>
        <v>盈</v>
      </c>
      <c r="J95" s="158" t="s">
        <v>39</v>
      </c>
      <c r="K95" s="25"/>
      <c r="L95" s="25"/>
      <c r="M95" s="25"/>
      <c r="N95" s="25"/>
      <c r="O95" s="25"/>
      <c r="P95" s="231">
        <f t="shared" si="29"/>
        <v>93</v>
      </c>
      <c r="Q95" s="38"/>
      <c r="R95" s="50"/>
      <c r="S95" s="40"/>
      <c r="T95" s="50"/>
      <c r="U95" s="50"/>
      <c r="V95" s="40"/>
      <c r="W95" s="50">
        <f t="shared" si="27"/>
        <v>0</v>
      </c>
      <c r="X95" s="241" t="str">
        <f t="shared" si="28"/>
        <v>盈</v>
      </c>
      <c r="Y95" s="158" t="s">
        <v>39</v>
      </c>
    </row>
    <row r="96" spans="1:25">
      <c r="A96" s="231">
        <f t="shared" si="32"/>
        <v>94</v>
      </c>
      <c r="B96" s="38"/>
      <c r="C96" s="50"/>
      <c r="D96" s="40"/>
      <c r="E96" s="39"/>
      <c r="F96" s="50"/>
      <c r="G96" s="40"/>
      <c r="H96" s="196">
        <f t="shared" si="30"/>
        <v>0</v>
      </c>
      <c r="I96" s="239" t="str">
        <f t="shared" si="31"/>
        <v>盈</v>
      </c>
      <c r="J96" s="158" t="s">
        <v>39</v>
      </c>
      <c r="K96" s="25"/>
      <c r="L96" s="25"/>
      <c r="M96" s="25"/>
      <c r="N96" s="25"/>
      <c r="O96" s="25"/>
      <c r="P96" s="231">
        <f t="shared" si="29"/>
        <v>94</v>
      </c>
      <c r="Q96" s="38"/>
      <c r="R96" s="50"/>
      <c r="S96" s="40"/>
      <c r="T96" s="50"/>
      <c r="U96" s="50"/>
      <c r="V96" s="40"/>
      <c r="W96" s="50">
        <f t="shared" si="27"/>
        <v>0</v>
      </c>
      <c r="X96" s="241" t="str">
        <f t="shared" si="28"/>
        <v>盈</v>
      </c>
      <c r="Y96" s="158" t="s">
        <v>39</v>
      </c>
    </row>
    <row r="97" spans="1:25">
      <c r="A97" s="231">
        <f t="shared" si="32"/>
        <v>95</v>
      </c>
      <c r="B97" s="38"/>
      <c r="C97" s="50"/>
      <c r="D97" s="40"/>
      <c r="E97" s="39"/>
      <c r="F97" s="50"/>
      <c r="G97" s="40"/>
      <c r="H97" s="196">
        <f t="shared" si="30"/>
        <v>0</v>
      </c>
      <c r="I97" s="239" t="str">
        <f t="shared" si="31"/>
        <v>盈</v>
      </c>
      <c r="J97" s="158" t="s">
        <v>39</v>
      </c>
      <c r="K97" s="25"/>
      <c r="L97" s="25"/>
      <c r="M97" s="25"/>
      <c r="N97" s="25"/>
      <c r="O97" s="25"/>
      <c r="P97" s="231">
        <f t="shared" si="29"/>
        <v>95</v>
      </c>
      <c r="Q97" s="38"/>
      <c r="R97" s="50"/>
      <c r="S97" s="40"/>
      <c r="T97" s="50"/>
      <c r="U97" s="50"/>
      <c r="V97" s="40"/>
      <c r="W97" s="50">
        <f t="shared" si="27"/>
        <v>0</v>
      </c>
      <c r="X97" s="241" t="str">
        <f t="shared" si="28"/>
        <v>盈</v>
      </c>
      <c r="Y97" s="158" t="s">
        <v>39</v>
      </c>
    </row>
    <row r="98" spans="1:25">
      <c r="A98" s="231">
        <f t="shared" si="32"/>
        <v>96</v>
      </c>
      <c r="B98" s="38"/>
      <c r="C98" s="50"/>
      <c r="D98" s="40"/>
      <c r="E98" s="39"/>
      <c r="F98" s="50"/>
      <c r="G98" s="40"/>
      <c r="H98" s="196">
        <f t="shared" si="30"/>
        <v>0</v>
      </c>
      <c r="I98" s="239" t="str">
        <f t="shared" si="31"/>
        <v>盈</v>
      </c>
      <c r="J98" s="158" t="s">
        <v>39</v>
      </c>
      <c r="K98" s="25"/>
      <c r="L98" s="25"/>
      <c r="M98" s="25"/>
      <c r="N98" s="25"/>
      <c r="O98" s="25"/>
      <c r="P98" s="231">
        <f t="shared" si="29"/>
        <v>96</v>
      </c>
      <c r="Q98" s="38"/>
      <c r="R98" s="50"/>
      <c r="S98" s="40"/>
      <c r="T98" s="50"/>
      <c r="U98" s="50"/>
      <c r="V98" s="40"/>
      <c r="W98" s="50">
        <f t="shared" si="27"/>
        <v>0</v>
      </c>
      <c r="X98" s="241" t="str">
        <f t="shared" si="28"/>
        <v>盈</v>
      </c>
      <c r="Y98" s="158" t="s">
        <v>39</v>
      </c>
    </row>
    <row r="99" spans="1:25">
      <c r="A99" s="231">
        <f t="shared" si="32"/>
        <v>97</v>
      </c>
      <c r="B99" s="38"/>
      <c r="C99" s="50"/>
      <c r="D99" s="40"/>
      <c r="E99" s="39"/>
      <c r="F99" s="50"/>
      <c r="G99" s="40"/>
      <c r="H99" s="196">
        <f t="shared" si="30"/>
        <v>0</v>
      </c>
      <c r="I99" s="239" t="str">
        <f t="shared" si="31"/>
        <v>盈</v>
      </c>
      <c r="J99" s="158" t="s">
        <v>39</v>
      </c>
      <c r="K99" s="25"/>
      <c r="L99" s="25"/>
      <c r="M99" s="25"/>
      <c r="N99" s="25"/>
      <c r="O99" s="25"/>
      <c r="P99" s="231">
        <f t="shared" si="29"/>
        <v>97</v>
      </c>
      <c r="Q99" s="38"/>
      <c r="R99" s="50"/>
      <c r="S99" s="40"/>
      <c r="T99" s="50"/>
      <c r="U99" s="50"/>
      <c r="V99" s="40"/>
      <c r="W99" s="50">
        <f t="shared" si="27"/>
        <v>0</v>
      </c>
      <c r="X99" s="241" t="str">
        <f t="shared" si="28"/>
        <v>盈</v>
      </c>
      <c r="Y99" s="158" t="s">
        <v>39</v>
      </c>
    </row>
    <row r="100" spans="1:25">
      <c r="A100" s="231">
        <f t="shared" si="32"/>
        <v>98</v>
      </c>
      <c r="B100" s="38"/>
      <c r="C100" s="50"/>
      <c r="D100" s="40"/>
      <c r="E100" s="39"/>
      <c r="F100" s="50"/>
      <c r="G100" s="40"/>
      <c r="H100" s="196">
        <f t="shared" si="30"/>
        <v>0</v>
      </c>
      <c r="I100" s="239" t="str">
        <f t="shared" si="31"/>
        <v>盈</v>
      </c>
      <c r="J100" s="158" t="s">
        <v>39</v>
      </c>
      <c r="K100" s="25"/>
      <c r="L100" s="25"/>
      <c r="M100" s="25"/>
      <c r="N100" s="25"/>
      <c r="O100" s="25"/>
      <c r="P100" s="231">
        <f t="shared" si="29"/>
        <v>98</v>
      </c>
      <c r="Q100" s="38"/>
      <c r="R100" s="50"/>
      <c r="S100" s="40"/>
      <c r="T100" s="50"/>
      <c r="U100" s="50"/>
      <c r="V100" s="40"/>
      <c r="W100" s="50">
        <f t="shared" si="27"/>
        <v>0</v>
      </c>
      <c r="X100" s="241" t="str">
        <f t="shared" si="28"/>
        <v>盈</v>
      </c>
      <c r="Y100" s="158" t="s">
        <v>39</v>
      </c>
    </row>
    <row r="101" spans="1:25">
      <c r="A101" s="231">
        <f t="shared" si="32"/>
        <v>99</v>
      </c>
      <c r="B101" s="38"/>
      <c r="C101" s="50"/>
      <c r="D101" s="40"/>
      <c r="E101" s="39"/>
      <c r="F101" s="50"/>
      <c r="G101" s="40"/>
      <c r="H101" s="196">
        <f t="shared" si="30"/>
        <v>0</v>
      </c>
      <c r="I101" s="239" t="str">
        <f t="shared" si="31"/>
        <v>盈</v>
      </c>
      <c r="J101" s="158" t="s">
        <v>39</v>
      </c>
      <c r="K101" s="25"/>
      <c r="L101" s="25"/>
      <c r="M101" s="25"/>
      <c r="N101" s="25"/>
      <c r="O101" s="25"/>
      <c r="P101" s="231">
        <f t="shared" si="29"/>
        <v>99</v>
      </c>
      <c r="Q101" s="38"/>
      <c r="R101" s="50"/>
      <c r="S101" s="40"/>
      <c r="T101" s="50"/>
      <c r="U101" s="50"/>
      <c r="V101" s="40"/>
      <c r="W101" s="50">
        <f t="shared" si="27"/>
        <v>0</v>
      </c>
      <c r="X101" s="241" t="str">
        <f t="shared" si="28"/>
        <v>盈</v>
      </c>
      <c r="Y101" s="158" t="s">
        <v>39</v>
      </c>
    </row>
    <row r="102" spans="1:25">
      <c r="A102" s="231">
        <f t="shared" si="32"/>
        <v>100</v>
      </c>
      <c r="B102" s="38"/>
      <c r="C102" s="50"/>
      <c r="D102" s="40"/>
      <c r="E102" s="39"/>
      <c r="F102" s="50"/>
      <c r="G102" s="40"/>
      <c r="H102" s="196">
        <f t="shared" si="30"/>
        <v>0</v>
      </c>
      <c r="I102" s="239" t="str">
        <f t="shared" si="31"/>
        <v>盈</v>
      </c>
      <c r="J102" s="158" t="s">
        <v>39</v>
      </c>
      <c r="K102" s="25"/>
      <c r="L102" s="25"/>
      <c r="M102" s="25"/>
      <c r="N102" s="25"/>
      <c r="O102" s="25"/>
      <c r="P102" s="231">
        <f t="shared" si="29"/>
        <v>100</v>
      </c>
      <c r="Q102" s="38"/>
      <c r="R102" s="50"/>
      <c r="S102" s="40"/>
      <c r="T102" s="50"/>
      <c r="U102" s="50"/>
      <c r="V102" s="40"/>
      <c r="W102" s="50">
        <f t="shared" si="27"/>
        <v>0</v>
      </c>
      <c r="X102" s="241" t="str">
        <f t="shared" si="28"/>
        <v>盈</v>
      </c>
      <c r="Y102" s="158" t="s">
        <v>39</v>
      </c>
    </row>
    <row r="103" spans="1:25">
      <c r="A103" s="231">
        <f t="shared" si="32"/>
        <v>101</v>
      </c>
      <c r="B103" s="38"/>
      <c r="C103" s="50"/>
      <c r="D103" s="40"/>
      <c r="E103" s="39"/>
      <c r="F103" s="50"/>
      <c r="G103" s="40"/>
      <c r="H103" s="196">
        <f t="shared" si="30"/>
        <v>0</v>
      </c>
      <c r="I103" s="239" t="str">
        <f t="shared" si="31"/>
        <v>盈</v>
      </c>
      <c r="J103" s="158" t="s">
        <v>39</v>
      </c>
      <c r="K103" s="25"/>
      <c r="L103" s="25"/>
      <c r="M103" s="25"/>
      <c r="N103" s="25"/>
      <c r="O103" s="25"/>
      <c r="P103" s="231">
        <f t="shared" si="29"/>
        <v>101</v>
      </c>
      <c r="Q103" s="38"/>
      <c r="R103" s="50"/>
      <c r="S103" s="40"/>
      <c r="T103" s="50"/>
      <c r="U103" s="50"/>
      <c r="V103" s="40"/>
      <c r="W103" s="50">
        <f t="shared" si="27"/>
        <v>0</v>
      </c>
      <c r="X103" s="241" t="str">
        <f t="shared" si="28"/>
        <v>盈</v>
      </c>
      <c r="Y103" s="158" t="s">
        <v>39</v>
      </c>
    </row>
    <row r="104" spans="1:25">
      <c r="A104" s="231">
        <f t="shared" si="32"/>
        <v>102</v>
      </c>
      <c r="B104" s="38"/>
      <c r="C104" s="50"/>
      <c r="D104" s="40"/>
      <c r="E104" s="39"/>
      <c r="F104" s="50"/>
      <c r="G104" s="40"/>
      <c r="H104" s="196">
        <f t="shared" si="30"/>
        <v>0</v>
      </c>
      <c r="I104" s="239" t="str">
        <f t="shared" si="31"/>
        <v>盈</v>
      </c>
      <c r="J104" s="158" t="s">
        <v>39</v>
      </c>
      <c r="K104" s="25"/>
      <c r="L104" s="25"/>
      <c r="M104" s="25"/>
      <c r="N104" s="25"/>
      <c r="O104" s="25"/>
      <c r="P104" s="231">
        <f t="shared" si="29"/>
        <v>102</v>
      </c>
      <c r="Q104" s="38"/>
      <c r="R104" s="50"/>
      <c r="S104" s="40"/>
      <c r="T104" s="50"/>
      <c r="U104" s="50"/>
      <c r="V104" s="40"/>
      <c r="W104" s="50">
        <f t="shared" si="27"/>
        <v>0</v>
      </c>
      <c r="X104" s="241" t="str">
        <f t="shared" si="28"/>
        <v>盈</v>
      </c>
      <c r="Y104" s="158" t="s">
        <v>39</v>
      </c>
    </row>
    <row r="105" spans="1:25">
      <c r="A105" s="231">
        <f t="shared" si="32"/>
        <v>103</v>
      </c>
      <c r="B105" s="38"/>
      <c r="C105" s="50"/>
      <c r="D105" s="40"/>
      <c r="E105" s="39"/>
      <c r="F105" s="50"/>
      <c r="G105" s="40"/>
      <c r="H105" s="196">
        <f t="shared" si="30"/>
        <v>0</v>
      </c>
      <c r="I105" s="239" t="str">
        <f t="shared" si="31"/>
        <v>盈</v>
      </c>
      <c r="J105" s="158" t="s">
        <v>39</v>
      </c>
      <c r="K105" s="25"/>
      <c r="L105" s="25"/>
      <c r="M105" s="25"/>
      <c r="N105" s="25"/>
      <c r="O105" s="25"/>
      <c r="P105" s="231">
        <f t="shared" si="29"/>
        <v>103</v>
      </c>
      <c r="Q105" s="38"/>
      <c r="R105" s="50"/>
      <c r="S105" s="40"/>
      <c r="T105" s="50"/>
      <c r="U105" s="50"/>
      <c r="V105" s="40"/>
      <c r="W105" s="50">
        <f t="shared" si="27"/>
        <v>0</v>
      </c>
      <c r="X105" s="241" t="str">
        <f t="shared" si="28"/>
        <v>盈</v>
      </c>
      <c r="Y105" s="158" t="s">
        <v>39</v>
      </c>
    </row>
    <row r="106" spans="1:25">
      <c r="A106" s="231">
        <f t="shared" si="32"/>
        <v>104</v>
      </c>
      <c r="B106" s="38"/>
      <c r="C106" s="50"/>
      <c r="D106" s="40"/>
      <c r="E106" s="39"/>
      <c r="F106" s="50"/>
      <c r="G106" s="40"/>
      <c r="H106" s="196">
        <f t="shared" si="30"/>
        <v>0</v>
      </c>
      <c r="I106" s="239" t="str">
        <f t="shared" si="31"/>
        <v>盈</v>
      </c>
      <c r="J106" s="158" t="s">
        <v>39</v>
      </c>
      <c r="K106" s="25"/>
      <c r="L106" s="25"/>
      <c r="M106" s="25"/>
      <c r="N106" s="25"/>
      <c r="O106" s="25"/>
      <c r="P106" s="231">
        <f t="shared" si="29"/>
        <v>104</v>
      </c>
      <c r="Q106" s="38"/>
      <c r="R106" s="50"/>
      <c r="S106" s="40"/>
      <c r="T106" s="50"/>
      <c r="U106" s="50"/>
      <c r="V106" s="40"/>
      <c r="W106" s="50">
        <f t="shared" si="27"/>
        <v>0</v>
      </c>
      <c r="X106" s="241" t="str">
        <f t="shared" si="28"/>
        <v>盈</v>
      </c>
      <c r="Y106" s="158" t="s">
        <v>39</v>
      </c>
    </row>
    <row r="107" spans="1:25">
      <c r="A107" s="231">
        <f t="shared" si="32"/>
        <v>105</v>
      </c>
      <c r="B107" s="38"/>
      <c r="C107" s="50"/>
      <c r="D107" s="40"/>
      <c r="E107" s="39"/>
      <c r="F107" s="50"/>
      <c r="G107" s="40"/>
      <c r="H107" s="196">
        <f t="shared" si="30"/>
        <v>0</v>
      </c>
      <c r="I107" s="239" t="str">
        <f t="shared" si="31"/>
        <v>盈</v>
      </c>
      <c r="J107" s="158" t="s">
        <v>39</v>
      </c>
      <c r="K107" s="25"/>
      <c r="L107" s="25"/>
      <c r="M107" s="25"/>
      <c r="N107" s="25"/>
      <c r="O107" s="25"/>
      <c r="P107" s="231">
        <f t="shared" si="29"/>
        <v>105</v>
      </c>
      <c r="Q107" s="38"/>
      <c r="R107" s="50"/>
      <c r="S107" s="40"/>
      <c r="T107" s="50"/>
      <c r="U107" s="50"/>
      <c r="V107" s="40"/>
      <c r="W107" s="50">
        <f t="shared" si="27"/>
        <v>0</v>
      </c>
      <c r="X107" s="241" t="str">
        <f t="shared" si="28"/>
        <v>盈</v>
      </c>
      <c r="Y107" s="158" t="s">
        <v>39</v>
      </c>
    </row>
    <row r="108" spans="1:25">
      <c r="A108" s="231">
        <f t="shared" si="32"/>
        <v>106</v>
      </c>
      <c r="B108" s="38"/>
      <c r="C108" s="50"/>
      <c r="D108" s="40"/>
      <c r="E108" s="39"/>
      <c r="F108" s="50"/>
      <c r="G108" s="40"/>
      <c r="H108" s="196">
        <f t="shared" si="30"/>
        <v>0</v>
      </c>
      <c r="I108" s="239" t="str">
        <f t="shared" si="31"/>
        <v>盈</v>
      </c>
      <c r="J108" s="158" t="s">
        <v>39</v>
      </c>
      <c r="K108" s="25"/>
      <c r="L108" s="25"/>
      <c r="M108" s="25"/>
      <c r="N108" s="25"/>
      <c r="O108" s="25"/>
      <c r="P108" s="231">
        <f t="shared" si="29"/>
        <v>106</v>
      </c>
      <c r="Q108" s="38"/>
      <c r="R108" s="50"/>
      <c r="S108" s="40"/>
      <c r="T108" s="50"/>
      <c r="U108" s="50"/>
      <c r="V108" s="40"/>
      <c r="W108" s="50">
        <f t="shared" si="27"/>
        <v>0</v>
      </c>
      <c r="X108" s="241" t="str">
        <f t="shared" si="28"/>
        <v>盈</v>
      </c>
      <c r="Y108" s="158" t="s">
        <v>39</v>
      </c>
    </row>
    <row r="109" spans="1:25">
      <c r="A109" s="231">
        <f t="shared" si="32"/>
        <v>107</v>
      </c>
      <c r="B109" s="38"/>
      <c r="C109" s="50"/>
      <c r="D109" s="40"/>
      <c r="E109" s="39"/>
      <c r="F109" s="50"/>
      <c r="G109" s="40"/>
      <c r="H109" s="196">
        <f t="shared" si="30"/>
        <v>0</v>
      </c>
      <c r="I109" s="239" t="str">
        <f t="shared" si="31"/>
        <v>盈</v>
      </c>
      <c r="J109" s="158" t="s">
        <v>39</v>
      </c>
      <c r="K109" s="25"/>
      <c r="L109" s="25"/>
      <c r="M109" s="25"/>
      <c r="N109" s="25"/>
      <c r="O109" s="25"/>
      <c r="P109" s="231">
        <f t="shared" si="29"/>
        <v>107</v>
      </c>
      <c r="Q109" s="38"/>
      <c r="R109" s="50"/>
      <c r="S109" s="40"/>
      <c r="T109" s="50"/>
      <c r="U109" s="50"/>
      <c r="V109" s="40"/>
      <c r="W109" s="50">
        <f t="shared" si="27"/>
        <v>0</v>
      </c>
      <c r="X109" s="241" t="str">
        <f t="shared" si="28"/>
        <v>盈</v>
      </c>
      <c r="Y109" s="158" t="s">
        <v>39</v>
      </c>
    </row>
    <row r="110" spans="1:25">
      <c r="A110" s="231">
        <f t="shared" si="32"/>
        <v>108</v>
      </c>
      <c r="B110" s="38"/>
      <c r="C110" s="50"/>
      <c r="D110" s="40"/>
      <c r="E110" s="39"/>
      <c r="F110" s="50"/>
      <c r="G110" s="40"/>
      <c r="H110" s="196">
        <f t="shared" si="30"/>
        <v>0</v>
      </c>
      <c r="I110" s="239" t="str">
        <f t="shared" si="31"/>
        <v>盈</v>
      </c>
      <c r="J110" s="158" t="s">
        <v>39</v>
      </c>
      <c r="K110" s="25"/>
      <c r="L110" s="25"/>
      <c r="M110" s="25"/>
      <c r="N110" s="25"/>
      <c r="O110" s="25"/>
      <c r="P110" s="231">
        <f t="shared" si="29"/>
        <v>108</v>
      </c>
      <c r="Q110" s="38"/>
      <c r="R110" s="50"/>
      <c r="S110" s="40"/>
      <c r="T110" s="50"/>
      <c r="U110" s="50"/>
      <c r="V110" s="40"/>
      <c r="W110" s="50">
        <f t="shared" si="27"/>
        <v>0</v>
      </c>
      <c r="X110" s="241" t="str">
        <f t="shared" si="28"/>
        <v>盈</v>
      </c>
      <c r="Y110" s="158" t="s">
        <v>39</v>
      </c>
    </row>
    <row r="111" spans="1:25">
      <c r="A111" s="231">
        <f t="shared" si="32"/>
        <v>109</v>
      </c>
      <c r="B111" s="38"/>
      <c r="C111" s="50"/>
      <c r="D111" s="40"/>
      <c r="E111" s="39"/>
      <c r="F111" s="50"/>
      <c r="G111" s="40"/>
      <c r="H111" s="196">
        <f t="shared" si="30"/>
        <v>0</v>
      </c>
      <c r="I111" s="239" t="str">
        <f t="shared" si="31"/>
        <v>盈</v>
      </c>
      <c r="J111" s="158" t="s">
        <v>39</v>
      </c>
      <c r="K111" s="25"/>
      <c r="L111" s="25"/>
      <c r="M111" s="25"/>
      <c r="N111" s="25"/>
      <c r="O111" s="25"/>
      <c r="P111" s="231">
        <f t="shared" si="29"/>
        <v>109</v>
      </c>
      <c r="Q111" s="38"/>
      <c r="R111" s="50"/>
      <c r="S111" s="40"/>
      <c r="T111" s="50"/>
      <c r="U111" s="50"/>
      <c r="V111" s="40"/>
      <c r="W111" s="50">
        <f t="shared" si="27"/>
        <v>0</v>
      </c>
      <c r="X111" s="241" t="str">
        <f t="shared" si="28"/>
        <v>盈</v>
      </c>
      <c r="Y111" s="158" t="s">
        <v>39</v>
      </c>
    </row>
    <row r="112" spans="1:25">
      <c r="A112" s="231">
        <f t="shared" si="32"/>
        <v>110</v>
      </c>
      <c r="B112" s="38"/>
      <c r="C112" s="50"/>
      <c r="D112" s="40"/>
      <c r="E112" s="39"/>
      <c r="F112" s="50"/>
      <c r="G112" s="40"/>
      <c r="H112" s="196">
        <f t="shared" si="30"/>
        <v>0</v>
      </c>
      <c r="I112" s="239" t="str">
        <f t="shared" si="31"/>
        <v>盈</v>
      </c>
      <c r="J112" s="158" t="s">
        <v>39</v>
      </c>
      <c r="K112" s="25"/>
      <c r="L112" s="25"/>
      <c r="M112" s="25"/>
      <c r="N112" s="25"/>
      <c r="O112" s="25"/>
      <c r="P112" s="231">
        <f t="shared" si="29"/>
        <v>110</v>
      </c>
      <c r="Q112" s="38"/>
      <c r="R112" s="50"/>
      <c r="S112" s="40"/>
      <c r="T112" s="50"/>
      <c r="U112" s="50"/>
      <c r="V112" s="40"/>
      <c r="W112" s="50">
        <f t="shared" si="27"/>
        <v>0</v>
      </c>
      <c r="X112" s="241" t="str">
        <f t="shared" si="28"/>
        <v>盈</v>
      </c>
      <c r="Y112" s="158" t="s">
        <v>39</v>
      </c>
    </row>
    <row r="113" spans="1:25">
      <c r="A113" s="231">
        <f t="shared" si="32"/>
        <v>111</v>
      </c>
      <c r="B113" s="38"/>
      <c r="C113" s="50"/>
      <c r="D113" s="40"/>
      <c r="E113" s="39"/>
      <c r="F113" s="50"/>
      <c r="G113" s="40"/>
      <c r="H113" s="196">
        <f t="shared" si="30"/>
        <v>0</v>
      </c>
      <c r="I113" s="239" t="str">
        <f t="shared" si="31"/>
        <v>盈</v>
      </c>
      <c r="J113" s="158" t="s">
        <v>39</v>
      </c>
      <c r="K113" s="25"/>
      <c r="L113" s="25"/>
      <c r="M113" s="25"/>
      <c r="N113" s="25"/>
      <c r="O113" s="25"/>
      <c r="P113" s="231">
        <f t="shared" si="29"/>
        <v>111</v>
      </c>
      <c r="Q113" s="38"/>
      <c r="R113" s="50"/>
      <c r="S113" s="40"/>
      <c r="T113" s="50"/>
      <c r="U113" s="50"/>
      <c r="V113" s="40"/>
      <c r="W113" s="50">
        <f t="shared" si="27"/>
        <v>0</v>
      </c>
      <c r="X113" s="241" t="str">
        <f t="shared" si="28"/>
        <v>盈</v>
      </c>
      <c r="Y113" s="158" t="s">
        <v>39</v>
      </c>
    </row>
    <row r="114" spans="1:25">
      <c r="A114" s="231">
        <f t="shared" si="32"/>
        <v>112</v>
      </c>
      <c r="B114" s="38"/>
      <c r="C114" s="50"/>
      <c r="D114" s="40"/>
      <c r="E114" s="39"/>
      <c r="F114" s="50"/>
      <c r="G114" s="40"/>
      <c r="H114" s="196">
        <f t="shared" si="30"/>
        <v>0</v>
      </c>
      <c r="I114" s="239" t="str">
        <f t="shared" si="31"/>
        <v>盈</v>
      </c>
      <c r="J114" s="158" t="s">
        <v>39</v>
      </c>
      <c r="K114" s="25"/>
      <c r="L114" s="25"/>
      <c r="M114" s="25"/>
      <c r="N114" s="25"/>
      <c r="O114" s="25"/>
      <c r="P114" s="231">
        <f t="shared" si="29"/>
        <v>112</v>
      </c>
      <c r="Q114" s="38"/>
      <c r="R114" s="50"/>
      <c r="S114" s="40"/>
      <c r="T114" s="50"/>
      <c r="U114" s="50"/>
      <c r="V114" s="40"/>
      <c r="W114" s="50">
        <f t="shared" si="27"/>
        <v>0</v>
      </c>
      <c r="X114" s="241" t="str">
        <f t="shared" si="28"/>
        <v>盈</v>
      </c>
      <c r="Y114" s="158" t="s">
        <v>39</v>
      </c>
    </row>
    <row r="115" spans="1:25">
      <c r="A115" s="231">
        <f t="shared" si="32"/>
        <v>113</v>
      </c>
      <c r="B115" s="38"/>
      <c r="C115" s="50"/>
      <c r="D115" s="40"/>
      <c r="E115" s="39"/>
      <c r="F115" s="50"/>
      <c r="G115" s="40"/>
      <c r="H115" s="196">
        <f t="shared" si="30"/>
        <v>0</v>
      </c>
      <c r="I115" s="239" t="str">
        <f t="shared" si="31"/>
        <v>盈</v>
      </c>
      <c r="J115" s="158" t="s">
        <v>39</v>
      </c>
      <c r="K115" s="25"/>
      <c r="L115" s="25"/>
      <c r="M115" s="25"/>
      <c r="N115" s="25"/>
      <c r="O115" s="25"/>
      <c r="P115" s="231">
        <f t="shared" si="29"/>
        <v>113</v>
      </c>
      <c r="Q115" s="38"/>
      <c r="R115" s="50"/>
      <c r="S115" s="40"/>
      <c r="T115" s="50"/>
      <c r="U115" s="50"/>
      <c r="V115" s="40"/>
      <c r="W115" s="50">
        <f t="shared" si="27"/>
        <v>0</v>
      </c>
      <c r="X115" s="241" t="str">
        <f t="shared" si="28"/>
        <v>盈</v>
      </c>
      <c r="Y115" s="158" t="s">
        <v>39</v>
      </c>
    </row>
    <row r="116" spans="1:25">
      <c r="A116" s="231">
        <f t="shared" si="32"/>
        <v>114</v>
      </c>
      <c r="B116" s="38"/>
      <c r="C116" s="50"/>
      <c r="D116" s="40"/>
      <c r="E116" s="39"/>
      <c r="F116" s="50"/>
      <c r="G116" s="40"/>
      <c r="H116" s="196">
        <f t="shared" si="30"/>
        <v>0</v>
      </c>
      <c r="I116" s="239" t="str">
        <f t="shared" si="31"/>
        <v>盈</v>
      </c>
      <c r="J116" s="158" t="s">
        <v>39</v>
      </c>
      <c r="K116" s="25"/>
      <c r="L116" s="25"/>
      <c r="M116" s="25"/>
      <c r="N116" s="25"/>
      <c r="O116" s="25"/>
      <c r="P116" s="231">
        <f t="shared" si="29"/>
        <v>114</v>
      </c>
      <c r="Q116" s="38"/>
      <c r="R116" s="50"/>
      <c r="S116" s="40"/>
      <c r="T116" s="50"/>
      <c r="U116" s="50"/>
      <c r="V116" s="40"/>
      <c r="W116" s="50">
        <f t="shared" si="27"/>
        <v>0</v>
      </c>
      <c r="X116" s="241" t="str">
        <f t="shared" si="28"/>
        <v>盈</v>
      </c>
      <c r="Y116" s="158" t="s">
        <v>39</v>
      </c>
    </row>
    <row r="117" spans="1:25">
      <c r="A117" s="231">
        <f t="shared" si="32"/>
        <v>115</v>
      </c>
      <c r="B117" s="38"/>
      <c r="C117" s="50"/>
      <c r="D117" s="40"/>
      <c r="E117" s="39"/>
      <c r="F117" s="50"/>
      <c r="G117" s="40"/>
      <c r="H117" s="196">
        <f t="shared" si="30"/>
        <v>0</v>
      </c>
      <c r="I117" s="239" t="str">
        <f t="shared" si="31"/>
        <v>盈</v>
      </c>
      <c r="J117" s="158" t="s">
        <v>39</v>
      </c>
      <c r="K117" s="25"/>
      <c r="L117" s="25"/>
      <c r="M117" s="25"/>
      <c r="N117" s="25"/>
      <c r="O117" s="25"/>
      <c r="P117" s="231">
        <f t="shared" si="29"/>
        <v>115</v>
      </c>
      <c r="Q117" s="38"/>
      <c r="R117" s="50"/>
      <c r="S117" s="40"/>
      <c r="T117" s="50"/>
      <c r="U117" s="50"/>
      <c r="V117" s="40"/>
      <c r="W117" s="50">
        <f t="shared" si="27"/>
        <v>0</v>
      </c>
      <c r="X117" s="241" t="str">
        <f t="shared" si="28"/>
        <v>盈</v>
      </c>
      <c r="Y117" s="158" t="s">
        <v>39</v>
      </c>
    </row>
    <row r="118" spans="1:25">
      <c r="A118" s="231">
        <f t="shared" si="32"/>
        <v>116</v>
      </c>
      <c r="B118" s="38"/>
      <c r="C118" s="50"/>
      <c r="D118" s="40"/>
      <c r="E118" s="39"/>
      <c r="F118" s="50"/>
      <c r="G118" s="40"/>
      <c r="H118" s="196">
        <f t="shared" si="30"/>
        <v>0</v>
      </c>
      <c r="I118" s="239" t="str">
        <f t="shared" si="31"/>
        <v>盈</v>
      </c>
      <c r="J118" s="158" t="s">
        <v>39</v>
      </c>
      <c r="K118" s="25"/>
      <c r="L118" s="25"/>
      <c r="M118" s="25"/>
      <c r="N118" s="25"/>
      <c r="O118" s="25"/>
      <c r="P118" s="231">
        <f t="shared" si="29"/>
        <v>116</v>
      </c>
      <c r="Q118" s="38"/>
      <c r="R118" s="50"/>
      <c r="S118" s="40"/>
      <c r="T118" s="50"/>
      <c r="U118" s="50"/>
      <c r="V118" s="40"/>
      <c r="W118" s="50">
        <f t="shared" si="27"/>
        <v>0</v>
      </c>
      <c r="X118" s="241" t="str">
        <f t="shared" si="28"/>
        <v>盈</v>
      </c>
      <c r="Y118" s="158" t="s">
        <v>39</v>
      </c>
    </row>
    <row r="119" spans="1:25">
      <c r="A119" s="231">
        <f t="shared" si="32"/>
        <v>117</v>
      </c>
      <c r="B119" s="38"/>
      <c r="C119" s="50"/>
      <c r="D119" s="40"/>
      <c r="E119" s="39"/>
      <c r="F119" s="50"/>
      <c r="G119" s="40"/>
      <c r="H119" s="196">
        <f t="shared" si="30"/>
        <v>0</v>
      </c>
      <c r="I119" s="239" t="str">
        <f t="shared" si="31"/>
        <v>盈</v>
      </c>
      <c r="J119" s="158" t="s">
        <v>39</v>
      </c>
      <c r="K119" s="25"/>
      <c r="L119" s="25"/>
      <c r="M119" s="25"/>
      <c r="N119" s="25"/>
      <c r="O119" s="25"/>
      <c r="P119" s="231">
        <f t="shared" si="29"/>
        <v>117</v>
      </c>
      <c r="Q119" s="38"/>
      <c r="R119" s="50"/>
      <c r="S119" s="40"/>
      <c r="T119" s="50"/>
      <c r="U119" s="50"/>
      <c r="V119" s="40"/>
      <c r="W119" s="50">
        <f t="shared" si="27"/>
        <v>0</v>
      </c>
      <c r="X119" s="241" t="str">
        <f t="shared" si="28"/>
        <v>盈</v>
      </c>
      <c r="Y119" s="158" t="s">
        <v>39</v>
      </c>
    </row>
    <row r="120" spans="1:25">
      <c r="A120" s="231">
        <f t="shared" si="32"/>
        <v>118</v>
      </c>
      <c r="B120" s="38"/>
      <c r="C120" s="50"/>
      <c r="D120" s="40"/>
      <c r="E120" s="39"/>
      <c r="F120" s="50"/>
      <c r="G120" s="40"/>
      <c r="H120" s="196">
        <f t="shared" si="30"/>
        <v>0</v>
      </c>
      <c r="I120" s="239" t="str">
        <f t="shared" si="31"/>
        <v>盈</v>
      </c>
      <c r="J120" s="158" t="s">
        <v>39</v>
      </c>
      <c r="K120" s="25"/>
      <c r="L120" s="25"/>
      <c r="M120" s="25"/>
      <c r="N120" s="25"/>
      <c r="O120" s="25"/>
      <c r="P120" s="231">
        <f t="shared" si="29"/>
        <v>118</v>
      </c>
      <c r="Q120" s="38"/>
      <c r="R120" s="50"/>
      <c r="S120" s="40"/>
      <c r="T120" s="50"/>
      <c r="U120" s="50"/>
      <c r="V120" s="40"/>
      <c r="W120" s="50">
        <f t="shared" si="27"/>
        <v>0</v>
      </c>
      <c r="X120" s="241" t="str">
        <f t="shared" si="28"/>
        <v>盈</v>
      </c>
      <c r="Y120" s="158" t="s">
        <v>39</v>
      </c>
    </row>
    <row r="121" spans="1:25">
      <c r="A121" s="231">
        <f t="shared" si="32"/>
        <v>119</v>
      </c>
      <c r="B121" s="38"/>
      <c r="C121" s="50"/>
      <c r="D121" s="40"/>
      <c r="E121" s="39"/>
      <c r="F121" s="50"/>
      <c r="G121" s="40"/>
      <c r="H121" s="196">
        <f t="shared" si="30"/>
        <v>0</v>
      </c>
      <c r="I121" s="239" t="str">
        <f t="shared" si="31"/>
        <v>盈</v>
      </c>
      <c r="J121" s="158" t="s">
        <v>39</v>
      </c>
      <c r="K121" s="25"/>
      <c r="L121" s="25"/>
      <c r="M121" s="25"/>
      <c r="N121" s="25"/>
      <c r="O121" s="25"/>
      <c r="P121" s="231">
        <f t="shared" si="29"/>
        <v>119</v>
      </c>
      <c r="Q121" s="38"/>
      <c r="R121" s="50"/>
      <c r="S121" s="40"/>
      <c r="T121" s="50"/>
      <c r="U121" s="50"/>
      <c r="V121" s="40"/>
      <c r="W121" s="50">
        <f t="shared" si="27"/>
        <v>0</v>
      </c>
      <c r="X121" s="241" t="str">
        <f t="shared" si="28"/>
        <v>盈</v>
      </c>
      <c r="Y121" s="158" t="s">
        <v>39</v>
      </c>
    </row>
    <row r="122" spans="1:25">
      <c r="A122" s="231">
        <f t="shared" si="32"/>
        <v>120</v>
      </c>
      <c r="B122" s="38"/>
      <c r="C122" s="50"/>
      <c r="D122" s="40"/>
      <c r="E122" s="39"/>
      <c r="F122" s="50"/>
      <c r="G122" s="40"/>
      <c r="H122" s="196">
        <f t="shared" si="30"/>
        <v>0</v>
      </c>
      <c r="I122" s="239" t="str">
        <f t="shared" si="31"/>
        <v>盈</v>
      </c>
      <c r="J122" s="158" t="s">
        <v>39</v>
      </c>
      <c r="K122" s="25"/>
      <c r="L122" s="25"/>
      <c r="M122" s="25"/>
      <c r="N122" s="25"/>
      <c r="O122" s="25"/>
      <c r="P122" s="231">
        <f t="shared" si="29"/>
        <v>120</v>
      </c>
      <c r="Q122" s="38"/>
      <c r="R122" s="50"/>
      <c r="S122" s="40"/>
      <c r="T122" s="50"/>
      <c r="U122" s="50"/>
      <c r="V122" s="40"/>
      <c r="W122" s="50">
        <f t="shared" si="27"/>
        <v>0</v>
      </c>
      <c r="X122" s="241" t="str">
        <f t="shared" si="28"/>
        <v>盈</v>
      </c>
      <c r="Y122" s="158" t="s">
        <v>39</v>
      </c>
    </row>
    <row r="123" spans="1:25">
      <c r="A123" s="231">
        <f t="shared" si="32"/>
        <v>121</v>
      </c>
      <c r="B123" s="38"/>
      <c r="C123" s="50"/>
      <c r="D123" s="40"/>
      <c r="E123" s="39"/>
      <c r="F123" s="50"/>
      <c r="G123" s="40"/>
      <c r="H123" s="196">
        <f t="shared" si="30"/>
        <v>0</v>
      </c>
      <c r="I123" s="239" t="str">
        <f t="shared" si="31"/>
        <v>盈</v>
      </c>
      <c r="J123" s="158" t="s">
        <v>39</v>
      </c>
      <c r="K123" s="25"/>
      <c r="L123" s="25"/>
      <c r="M123" s="25"/>
      <c r="N123" s="25"/>
      <c r="O123" s="25"/>
      <c r="P123" s="231">
        <f t="shared" si="29"/>
        <v>121</v>
      </c>
      <c r="Q123" s="38"/>
      <c r="R123" s="50"/>
      <c r="S123" s="40"/>
      <c r="T123" s="50"/>
      <c r="U123" s="50"/>
      <c r="V123" s="40"/>
      <c r="W123" s="50">
        <f t="shared" si="27"/>
        <v>0</v>
      </c>
      <c r="X123" s="241" t="str">
        <f t="shared" si="28"/>
        <v>盈</v>
      </c>
      <c r="Y123" s="158" t="s">
        <v>39</v>
      </c>
    </row>
    <row r="124" spans="1:25">
      <c r="A124" s="231">
        <f t="shared" si="32"/>
        <v>122</v>
      </c>
      <c r="B124" s="38"/>
      <c r="C124" s="50"/>
      <c r="D124" s="40"/>
      <c r="E124" s="39"/>
      <c r="F124" s="50"/>
      <c r="G124" s="40"/>
      <c r="H124" s="196">
        <f t="shared" si="30"/>
        <v>0</v>
      </c>
      <c r="I124" s="239" t="str">
        <f t="shared" si="31"/>
        <v>盈</v>
      </c>
      <c r="J124" s="158" t="s">
        <v>39</v>
      </c>
      <c r="K124" s="25"/>
      <c r="L124" s="25"/>
      <c r="M124" s="25"/>
      <c r="N124" s="25"/>
      <c r="O124" s="25"/>
      <c r="P124" s="231">
        <f t="shared" si="29"/>
        <v>122</v>
      </c>
      <c r="Q124" s="38"/>
      <c r="R124" s="50"/>
      <c r="S124" s="40"/>
      <c r="T124" s="50"/>
      <c r="U124" s="50"/>
      <c r="V124" s="40"/>
      <c r="W124" s="50">
        <f t="shared" si="27"/>
        <v>0</v>
      </c>
      <c r="X124" s="241" t="str">
        <f t="shared" si="28"/>
        <v>盈</v>
      </c>
      <c r="Y124" s="158" t="s">
        <v>39</v>
      </c>
    </row>
    <row r="125" spans="1:25">
      <c r="A125" s="231">
        <f t="shared" si="32"/>
        <v>123</v>
      </c>
      <c r="B125" s="38"/>
      <c r="C125" s="50"/>
      <c r="D125" s="40"/>
      <c r="E125" s="39"/>
      <c r="F125" s="50"/>
      <c r="G125" s="40"/>
      <c r="H125" s="196">
        <f t="shared" si="30"/>
        <v>0</v>
      </c>
      <c r="I125" s="239" t="str">
        <f t="shared" si="31"/>
        <v>盈</v>
      </c>
      <c r="J125" s="158" t="s">
        <v>39</v>
      </c>
      <c r="K125" s="25"/>
      <c r="L125" s="25"/>
      <c r="M125" s="25"/>
      <c r="N125" s="25"/>
      <c r="O125" s="25"/>
      <c r="P125" s="231">
        <f t="shared" si="29"/>
        <v>123</v>
      </c>
      <c r="Q125" s="38"/>
      <c r="R125" s="50"/>
      <c r="S125" s="40"/>
      <c r="T125" s="50"/>
      <c r="U125" s="50"/>
      <c r="V125" s="40"/>
      <c r="W125" s="50">
        <f t="shared" si="27"/>
        <v>0</v>
      </c>
      <c r="X125" s="241" t="str">
        <f t="shared" si="28"/>
        <v>盈</v>
      </c>
      <c r="Y125" s="158" t="s">
        <v>39</v>
      </c>
    </row>
    <row r="126" spans="1:25">
      <c r="A126" s="231">
        <f t="shared" si="32"/>
        <v>124</v>
      </c>
      <c r="B126" s="38"/>
      <c r="C126" s="50"/>
      <c r="D126" s="40"/>
      <c r="E126" s="39"/>
      <c r="F126" s="50"/>
      <c r="G126" s="40"/>
      <c r="H126" s="196">
        <f t="shared" si="30"/>
        <v>0</v>
      </c>
      <c r="I126" s="239" t="str">
        <f t="shared" si="31"/>
        <v>盈</v>
      </c>
      <c r="J126" s="158" t="s">
        <v>39</v>
      </c>
      <c r="K126" s="25"/>
      <c r="L126" s="25"/>
      <c r="M126" s="25"/>
      <c r="N126" s="25"/>
      <c r="O126" s="25"/>
      <c r="P126" s="231">
        <f t="shared" si="29"/>
        <v>124</v>
      </c>
      <c r="Q126" s="38"/>
      <c r="R126" s="50"/>
      <c r="S126" s="40"/>
      <c r="T126" s="50"/>
      <c r="U126" s="50"/>
      <c r="V126" s="40"/>
      <c r="W126" s="50">
        <f t="shared" si="27"/>
        <v>0</v>
      </c>
      <c r="X126" s="241" t="str">
        <f t="shared" si="28"/>
        <v>盈</v>
      </c>
      <c r="Y126" s="158" t="s">
        <v>39</v>
      </c>
    </row>
    <row r="127" spans="1:25">
      <c r="A127" s="231">
        <f t="shared" si="32"/>
        <v>125</v>
      </c>
      <c r="B127" s="38"/>
      <c r="C127" s="50"/>
      <c r="D127" s="40"/>
      <c r="E127" s="39"/>
      <c r="F127" s="50"/>
      <c r="G127" s="40"/>
      <c r="H127" s="196">
        <f t="shared" si="30"/>
        <v>0</v>
      </c>
      <c r="I127" s="239" t="str">
        <f t="shared" si="31"/>
        <v>盈</v>
      </c>
      <c r="J127" s="158" t="s">
        <v>39</v>
      </c>
      <c r="K127" s="25"/>
      <c r="L127" s="25"/>
      <c r="M127" s="25"/>
      <c r="N127" s="25"/>
      <c r="O127" s="25"/>
      <c r="P127" s="231">
        <f t="shared" si="29"/>
        <v>125</v>
      </c>
      <c r="Q127" s="38"/>
      <c r="R127" s="50"/>
      <c r="S127" s="40"/>
      <c r="T127" s="50"/>
      <c r="U127" s="50"/>
      <c r="V127" s="40"/>
      <c r="W127" s="50">
        <f t="shared" ref="W127:W190" si="33">IF(Q127="卖",R127-U127,U127-R127)*Y125</f>
        <v>0</v>
      </c>
      <c r="X127" s="241" t="str">
        <f t="shared" ref="X127:X190" si="34">IF(W127&gt;=0,"盈","亏")</f>
        <v>盈</v>
      </c>
      <c r="Y127" s="158" t="s">
        <v>39</v>
      </c>
    </row>
    <row r="128" spans="1:25">
      <c r="A128" s="231">
        <f t="shared" si="32"/>
        <v>126</v>
      </c>
      <c r="B128" s="38"/>
      <c r="C128" s="50"/>
      <c r="D128" s="40"/>
      <c r="E128" s="39"/>
      <c r="F128" s="50"/>
      <c r="G128" s="40"/>
      <c r="H128" s="196">
        <f t="shared" si="30"/>
        <v>0</v>
      </c>
      <c r="I128" s="239" t="str">
        <f t="shared" si="31"/>
        <v>盈</v>
      </c>
      <c r="J128" s="158" t="s">
        <v>39</v>
      </c>
      <c r="K128" s="25"/>
      <c r="L128" s="25"/>
      <c r="M128" s="25"/>
      <c r="N128" s="25"/>
      <c r="O128" s="25"/>
      <c r="P128" s="231">
        <f t="shared" si="29"/>
        <v>126</v>
      </c>
      <c r="Q128" s="38"/>
      <c r="R128" s="50"/>
      <c r="S128" s="40"/>
      <c r="T128" s="50"/>
      <c r="U128" s="50"/>
      <c r="V128" s="40"/>
      <c r="W128" s="50">
        <f t="shared" si="33"/>
        <v>0</v>
      </c>
      <c r="X128" s="241" t="str">
        <f t="shared" si="34"/>
        <v>盈</v>
      </c>
      <c r="Y128" s="158" t="s">
        <v>39</v>
      </c>
    </row>
    <row r="129" spans="1:25">
      <c r="A129" s="231">
        <f t="shared" si="32"/>
        <v>127</v>
      </c>
      <c r="B129" s="38"/>
      <c r="C129" s="50"/>
      <c r="D129" s="40"/>
      <c r="E129" s="39"/>
      <c r="F129" s="50"/>
      <c r="G129" s="40"/>
      <c r="H129" s="196">
        <f t="shared" si="30"/>
        <v>0</v>
      </c>
      <c r="I129" s="239" t="str">
        <f t="shared" si="31"/>
        <v>盈</v>
      </c>
      <c r="J129" s="158" t="s">
        <v>39</v>
      </c>
      <c r="K129" s="25"/>
      <c r="L129" s="25"/>
      <c r="M129" s="25"/>
      <c r="N129" s="25"/>
      <c r="O129" s="25"/>
      <c r="P129" s="231">
        <f t="shared" ref="P129:P192" si="35">ROW()-2</f>
        <v>127</v>
      </c>
      <c r="Q129" s="38"/>
      <c r="R129" s="50"/>
      <c r="S129" s="40"/>
      <c r="T129" s="50"/>
      <c r="U129" s="50"/>
      <c r="V129" s="40"/>
      <c r="W129" s="50">
        <f t="shared" si="33"/>
        <v>0</v>
      </c>
      <c r="X129" s="241" t="str">
        <f t="shared" si="34"/>
        <v>盈</v>
      </c>
      <c r="Y129" s="158" t="s">
        <v>39</v>
      </c>
    </row>
    <row r="130" spans="1:25">
      <c r="A130" s="231">
        <f t="shared" si="32"/>
        <v>128</v>
      </c>
      <c r="B130" s="38"/>
      <c r="C130" s="50"/>
      <c r="D130" s="40"/>
      <c r="E130" s="39"/>
      <c r="F130" s="50"/>
      <c r="G130" s="40"/>
      <c r="H130" s="196">
        <f t="shared" ref="H130:H193" si="36">IF(B130="卖",C130-F130,F130-C130)*J130</f>
        <v>0</v>
      </c>
      <c r="I130" s="239" t="str">
        <f t="shared" ref="I130:I193" si="37">IF(H130&gt;=0,"盈","亏")</f>
        <v>盈</v>
      </c>
      <c r="J130" s="158" t="s">
        <v>39</v>
      </c>
      <c r="K130" s="25"/>
      <c r="L130" s="25"/>
      <c r="M130" s="25"/>
      <c r="N130" s="25"/>
      <c r="O130" s="25"/>
      <c r="P130" s="231">
        <f t="shared" si="35"/>
        <v>128</v>
      </c>
      <c r="Q130" s="38"/>
      <c r="R130" s="50"/>
      <c r="S130" s="40"/>
      <c r="T130" s="50"/>
      <c r="U130" s="50"/>
      <c r="V130" s="40"/>
      <c r="W130" s="50">
        <f t="shared" si="33"/>
        <v>0</v>
      </c>
      <c r="X130" s="241" t="str">
        <f t="shared" si="34"/>
        <v>盈</v>
      </c>
      <c r="Y130" s="158" t="s">
        <v>39</v>
      </c>
    </row>
    <row r="131" spans="1:25">
      <c r="A131" s="231">
        <f t="shared" si="32"/>
        <v>129</v>
      </c>
      <c r="B131" s="38"/>
      <c r="C131" s="50"/>
      <c r="D131" s="40"/>
      <c r="E131" s="39"/>
      <c r="F131" s="50"/>
      <c r="G131" s="40"/>
      <c r="H131" s="196">
        <f t="shared" si="36"/>
        <v>0</v>
      </c>
      <c r="I131" s="239" t="str">
        <f t="shared" si="37"/>
        <v>盈</v>
      </c>
      <c r="J131" s="158" t="s">
        <v>39</v>
      </c>
      <c r="K131" s="25"/>
      <c r="L131" s="25"/>
      <c r="M131" s="25"/>
      <c r="N131" s="25"/>
      <c r="O131" s="25"/>
      <c r="P131" s="231">
        <f t="shared" si="35"/>
        <v>129</v>
      </c>
      <c r="Q131" s="38"/>
      <c r="R131" s="50"/>
      <c r="S131" s="40"/>
      <c r="T131" s="50"/>
      <c r="U131" s="50"/>
      <c r="V131" s="40"/>
      <c r="W131" s="50">
        <f t="shared" si="33"/>
        <v>0</v>
      </c>
      <c r="X131" s="241" t="str">
        <f t="shared" si="34"/>
        <v>盈</v>
      </c>
      <c r="Y131" s="158" t="s">
        <v>39</v>
      </c>
    </row>
    <row r="132" spans="1:25">
      <c r="A132" s="231">
        <f t="shared" ref="A132:A195" si="38">ROW()-2</f>
        <v>130</v>
      </c>
      <c r="B132" s="38"/>
      <c r="C132" s="50"/>
      <c r="D132" s="40"/>
      <c r="E132" s="39"/>
      <c r="F132" s="50"/>
      <c r="G132" s="40"/>
      <c r="H132" s="196">
        <f t="shared" si="36"/>
        <v>0</v>
      </c>
      <c r="I132" s="239" t="str">
        <f t="shared" si="37"/>
        <v>盈</v>
      </c>
      <c r="J132" s="158" t="s">
        <v>39</v>
      </c>
      <c r="K132" s="25"/>
      <c r="L132" s="25"/>
      <c r="M132" s="25"/>
      <c r="N132" s="25"/>
      <c r="O132" s="25"/>
      <c r="P132" s="231">
        <f t="shared" si="35"/>
        <v>130</v>
      </c>
      <c r="Q132" s="38"/>
      <c r="R132" s="50"/>
      <c r="S132" s="40"/>
      <c r="T132" s="50"/>
      <c r="U132" s="50"/>
      <c r="V132" s="40"/>
      <c r="W132" s="50">
        <f t="shared" si="33"/>
        <v>0</v>
      </c>
      <c r="X132" s="241" t="str">
        <f t="shared" si="34"/>
        <v>盈</v>
      </c>
      <c r="Y132" s="158" t="s">
        <v>39</v>
      </c>
    </row>
    <row r="133" spans="1:25">
      <c r="A133" s="231">
        <f t="shared" si="38"/>
        <v>131</v>
      </c>
      <c r="B133" s="38"/>
      <c r="C133" s="50"/>
      <c r="D133" s="40"/>
      <c r="E133" s="39"/>
      <c r="F133" s="50"/>
      <c r="G133" s="40"/>
      <c r="H133" s="196">
        <f t="shared" si="36"/>
        <v>0</v>
      </c>
      <c r="I133" s="239" t="str">
        <f t="shared" si="37"/>
        <v>盈</v>
      </c>
      <c r="J133" s="158" t="s">
        <v>39</v>
      </c>
      <c r="K133" s="25"/>
      <c r="L133" s="25"/>
      <c r="M133" s="25"/>
      <c r="N133" s="25"/>
      <c r="O133" s="25"/>
      <c r="P133" s="231">
        <f t="shared" si="35"/>
        <v>131</v>
      </c>
      <c r="Q133" s="38"/>
      <c r="R133" s="50"/>
      <c r="S133" s="40"/>
      <c r="T133" s="50"/>
      <c r="U133" s="50"/>
      <c r="V133" s="40"/>
      <c r="W133" s="50">
        <f t="shared" si="33"/>
        <v>0</v>
      </c>
      <c r="X133" s="241" t="str">
        <f t="shared" si="34"/>
        <v>盈</v>
      </c>
      <c r="Y133" s="158" t="s">
        <v>39</v>
      </c>
    </row>
    <row r="134" spans="1:25">
      <c r="A134" s="231">
        <f t="shared" si="38"/>
        <v>132</v>
      </c>
      <c r="B134" s="38"/>
      <c r="C134" s="50"/>
      <c r="D134" s="40"/>
      <c r="E134" s="39"/>
      <c r="F134" s="50"/>
      <c r="G134" s="40"/>
      <c r="H134" s="196">
        <f t="shared" si="36"/>
        <v>0</v>
      </c>
      <c r="I134" s="239" t="str">
        <f t="shared" si="37"/>
        <v>盈</v>
      </c>
      <c r="J134" s="158" t="s">
        <v>39</v>
      </c>
      <c r="K134" s="25"/>
      <c r="L134" s="25"/>
      <c r="M134" s="25"/>
      <c r="N134" s="25"/>
      <c r="O134" s="25"/>
      <c r="P134" s="231">
        <f t="shared" si="35"/>
        <v>132</v>
      </c>
      <c r="Q134" s="38"/>
      <c r="R134" s="50"/>
      <c r="S134" s="40"/>
      <c r="T134" s="50"/>
      <c r="U134" s="50"/>
      <c r="V134" s="40"/>
      <c r="W134" s="50">
        <f t="shared" si="33"/>
        <v>0</v>
      </c>
      <c r="X134" s="241" t="str">
        <f t="shared" si="34"/>
        <v>盈</v>
      </c>
      <c r="Y134" s="158" t="s">
        <v>39</v>
      </c>
    </row>
    <row r="135" spans="1:25">
      <c r="A135" s="231">
        <f t="shared" si="38"/>
        <v>133</v>
      </c>
      <c r="B135" s="38"/>
      <c r="C135" s="50"/>
      <c r="D135" s="40"/>
      <c r="E135" s="39"/>
      <c r="F135" s="50"/>
      <c r="G135" s="40"/>
      <c r="H135" s="196">
        <f t="shared" si="36"/>
        <v>0</v>
      </c>
      <c r="I135" s="239" t="str">
        <f t="shared" si="37"/>
        <v>盈</v>
      </c>
      <c r="J135" s="158" t="s">
        <v>39</v>
      </c>
      <c r="K135" s="25"/>
      <c r="L135" s="25"/>
      <c r="M135" s="25"/>
      <c r="N135" s="25"/>
      <c r="O135" s="25"/>
      <c r="P135" s="231">
        <f t="shared" si="35"/>
        <v>133</v>
      </c>
      <c r="Q135" s="38"/>
      <c r="R135" s="50"/>
      <c r="S135" s="40"/>
      <c r="T135" s="50"/>
      <c r="U135" s="50"/>
      <c r="V135" s="40"/>
      <c r="W135" s="50">
        <f t="shared" si="33"/>
        <v>0</v>
      </c>
      <c r="X135" s="241" t="str">
        <f t="shared" si="34"/>
        <v>盈</v>
      </c>
      <c r="Y135" s="158" t="s">
        <v>39</v>
      </c>
    </row>
    <row r="136" spans="1:25">
      <c r="A136" s="231">
        <f t="shared" si="38"/>
        <v>134</v>
      </c>
      <c r="B136" s="38"/>
      <c r="C136" s="50"/>
      <c r="D136" s="40"/>
      <c r="E136" s="39"/>
      <c r="F136" s="50"/>
      <c r="G136" s="40"/>
      <c r="H136" s="196">
        <f t="shared" si="36"/>
        <v>0</v>
      </c>
      <c r="I136" s="239" t="str">
        <f t="shared" si="37"/>
        <v>盈</v>
      </c>
      <c r="J136" s="158" t="s">
        <v>39</v>
      </c>
      <c r="K136" s="25"/>
      <c r="L136" s="25"/>
      <c r="M136" s="25"/>
      <c r="N136" s="25"/>
      <c r="O136" s="25"/>
      <c r="P136" s="231">
        <f t="shared" si="35"/>
        <v>134</v>
      </c>
      <c r="Q136" s="38"/>
      <c r="R136" s="50"/>
      <c r="S136" s="40"/>
      <c r="T136" s="50"/>
      <c r="U136" s="50"/>
      <c r="V136" s="40"/>
      <c r="W136" s="50">
        <f t="shared" si="33"/>
        <v>0</v>
      </c>
      <c r="X136" s="241" t="str">
        <f t="shared" si="34"/>
        <v>盈</v>
      </c>
      <c r="Y136" s="158" t="s">
        <v>39</v>
      </c>
    </row>
    <row r="137" spans="1:25">
      <c r="A137" s="231">
        <f t="shared" si="38"/>
        <v>135</v>
      </c>
      <c r="B137" s="38"/>
      <c r="C137" s="50"/>
      <c r="D137" s="40"/>
      <c r="E137" s="39"/>
      <c r="F137" s="50"/>
      <c r="G137" s="40"/>
      <c r="H137" s="196">
        <f t="shared" si="36"/>
        <v>0</v>
      </c>
      <c r="I137" s="239" t="str">
        <f t="shared" si="37"/>
        <v>盈</v>
      </c>
      <c r="J137" s="158" t="s">
        <v>39</v>
      </c>
      <c r="K137" s="25"/>
      <c r="L137" s="25"/>
      <c r="M137" s="25"/>
      <c r="N137" s="25"/>
      <c r="O137" s="25"/>
      <c r="P137" s="231">
        <f t="shared" si="35"/>
        <v>135</v>
      </c>
      <c r="Q137" s="38"/>
      <c r="R137" s="50"/>
      <c r="S137" s="40"/>
      <c r="T137" s="50"/>
      <c r="U137" s="50"/>
      <c r="V137" s="40"/>
      <c r="W137" s="50">
        <f t="shared" si="33"/>
        <v>0</v>
      </c>
      <c r="X137" s="241" t="str">
        <f t="shared" si="34"/>
        <v>盈</v>
      </c>
      <c r="Y137" s="158" t="s">
        <v>39</v>
      </c>
    </row>
    <row r="138" spans="1:25">
      <c r="A138" s="231">
        <f t="shared" si="38"/>
        <v>136</v>
      </c>
      <c r="B138" s="38"/>
      <c r="C138" s="50"/>
      <c r="D138" s="40"/>
      <c r="E138" s="39"/>
      <c r="F138" s="50"/>
      <c r="G138" s="40"/>
      <c r="H138" s="196">
        <f t="shared" si="36"/>
        <v>0</v>
      </c>
      <c r="I138" s="239" t="str">
        <f t="shared" si="37"/>
        <v>盈</v>
      </c>
      <c r="J138" s="158" t="s">
        <v>39</v>
      </c>
      <c r="K138" s="25"/>
      <c r="L138" s="25"/>
      <c r="M138" s="25"/>
      <c r="N138" s="25"/>
      <c r="O138" s="25"/>
      <c r="P138" s="231">
        <f t="shared" si="35"/>
        <v>136</v>
      </c>
      <c r="Q138" s="38"/>
      <c r="R138" s="50"/>
      <c r="S138" s="40"/>
      <c r="T138" s="50"/>
      <c r="U138" s="50"/>
      <c r="V138" s="40"/>
      <c r="W138" s="50">
        <f t="shared" si="33"/>
        <v>0</v>
      </c>
      <c r="X138" s="241" t="str">
        <f t="shared" si="34"/>
        <v>盈</v>
      </c>
      <c r="Y138" s="158" t="s">
        <v>39</v>
      </c>
    </row>
    <row r="139" spans="1:25">
      <c r="A139" s="231">
        <f t="shared" si="38"/>
        <v>137</v>
      </c>
      <c r="B139" s="38"/>
      <c r="C139" s="50"/>
      <c r="D139" s="40"/>
      <c r="E139" s="39"/>
      <c r="F139" s="50"/>
      <c r="G139" s="40"/>
      <c r="H139" s="196">
        <f t="shared" si="36"/>
        <v>0</v>
      </c>
      <c r="I139" s="239" t="str">
        <f t="shared" si="37"/>
        <v>盈</v>
      </c>
      <c r="J139" s="158" t="s">
        <v>39</v>
      </c>
      <c r="K139" s="25"/>
      <c r="L139" s="25"/>
      <c r="M139" s="25"/>
      <c r="N139" s="25"/>
      <c r="O139" s="25"/>
      <c r="P139" s="231">
        <f t="shared" si="35"/>
        <v>137</v>
      </c>
      <c r="Q139" s="38"/>
      <c r="R139" s="50"/>
      <c r="S139" s="40"/>
      <c r="T139" s="50"/>
      <c r="U139" s="50"/>
      <c r="V139" s="40"/>
      <c r="W139" s="50">
        <f t="shared" si="33"/>
        <v>0</v>
      </c>
      <c r="X139" s="241" t="str">
        <f t="shared" si="34"/>
        <v>盈</v>
      </c>
      <c r="Y139" s="158" t="s">
        <v>39</v>
      </c>
    </row>
    <row r="140" spans="1:25">
      <c r="A140" s="231">
        <f t="shared" si="38"/>
        <v>138</v>
      </c>
      <c r="B140" s="38"/>
      <c r="C140" s="50"/>
      <c r="D140" s="40"/>
      <c r="E140" s="39"/>
      <c r="F140" s="50"/>
      <c r="G140" s="40"/>
      <c r="H140" s="196">
        <f t="shared" si="36"/>
        <v>0</v>
      </c>
      <c r="I140" s="239" t="str">
        <f t="shared" si="37"/>
        <v>盈</v>
      </c>
      <c r="J140" s="158" t="s">
        <v>39</v>
      </c>
      <c r="K140" s="25"/>
      <c r="L140" s="25"/>
      <c r="M140" s="25"/>
      <c r="N140" s="25"/>
      <c r="O140" s="25"/>
      <c r="P140" s="231">
        <f t="shared" si="35"/>
        <v>138</v>
      </c>
      <c r="Q140" s="38"/>
      <c r="R140" s="50"/>
      <c r="S140" s="40"/>
      <c r="T140" s="50"/>
      <c r="U140" s="50"/>
      <c r="V140" s="40"/>
      <c r="W140" s="50">
        <f t="shared" si="33"/>
        <v>0</v>
      </c>
      <c r="X140" s="241" t="str">
        <f t="shared" si="34"/>
        <v>盈</v>
      </c>
      <c r="Y140" s="158" t="s">
        <v>39</v>
      </c>
    </row>
    <row r="141" spans="1:25">
      <c r="A141" s="231">
        <f t="shared" si="38"/>
        <v>139</v>
      </c>
      <c r="B141" s="38"/>
      <c r="C141" s="50"/>
      <c r="D141" s="40"/>
      <c r="E141" s="39"/>
      <c r="F141" s="50"/>
      <c r="G141" s="40"/>
      <c r="H141" s="196">
        <f t="shared" si="36"/>
        <v>0</v>
      </c>
      <c r="I141" s="239" t="str">
        <f t="shared" si="37"/>
        <v>盈</v>
      </c>
      <c r="J141" s="158" t="s">
        <v>39</v>
      </c>
      <c r="K141" s="25"/>
      <c r="L141" s="25"/>
      <c r="M141" s="25"/>
      <c r="N141" s="25"/>
      <c r="O141" s="25"/>
      <c r="P141" s="231">
        <f t="shared" si="35"/>
        <v>139</v>
      </c>
      <c r="Q141" s="38"/>
      <c r="R141" s="50"/>
      <c r="S141" s="40"/>
      <c r="T141" s="50"/>
      <c r="U141" s="50"/>
      <c r="V141" s="40"/>
      <c r="W141" s="50">
        <f t="shared" si="33"/>
        <v>0</v>
      </c>
      <c r="X141" s="241" t="str">
        <f t="shared" si="34"/>
        <v>盈</v>
      </c>
      <c r="Y141" s="158" t="s">
        <v>39</v>
      </c>
    </row>
    <row r="142" spans="1:25">
      <c r="A142" s="231">
        <f t="shared" si="38"/>
        <v>140</v>
      </c>
      <c r="B142" s="38"/>
      <c r="C142" s="50"/>
      <c r="D142" s="40"/>
      <c r="E142" s="39"/>
      <c r="F142" s="50"/>
      <c r="G142" s="40"/>
      <c r="H142" s="196">
        <f t="shared" si="36"/>
        <v>0</v>
      </c>
      <c r="I142" s="239" t="str">
        <f t="shared" si="37"/>
        <v>盈</v>
      </c>
      <c r="J142" s="158" t="s">
        <v>39</v>
      </c>
      <c r="K142" s="25"/>
      <c r="L142" s="25"/>
      <c r="M142" s="25"/>
      <c r="N142" s="25"/>
      <c r="O142" s="25"/>
      <c r="P142" s="231">
        <f t="shared" si="35"/>
        <v>140</v>
      </c>
      <c r="Q142" s="38"/>
      <c r="R142" s="50"/>
      <c r="S142" s="40"/>
      <c r="T142" s="50"/>
      <c r="U142" s="50"/>
      <c r="V142" s="40"/>
      <c r="W142" s="50">
        <f t="shared" si="33"/>
        <v>0</v>
      </c>
      <c r="X142" s="241" t="str">
        <f t="shared" si="34"/>
        <v>盈</v>
      </c>
      <c r="Y142" s="158" t="s">
        <v>39</v>
      </c>
    </row>
    <row r="143" spans="1:25">
      <c r="A143" s="231">
        <f t="shared" si="38"/>
        <v>141</v>
      </c>
      <c r="B143" s="38"/>
      <c r="C143" s="50"/>
      <c r="D143" s="40"/>
      <c r="E143" s="39"/>
      <c r="F143" s="50"/>
      <c r="G143" s="40"/>
      <c r="H143" s="196">
        <f t="shared" si="36"/>
        <v>0</v>
      </c>
      <c r="I143" s="239" t="str">
        <f t="shared" si="37"/>
        <v>盈</v>
      </c>
      <c r="J143" s="158" t="s">
        <v>39</v>
      </c>
      <c r="K143" s="25"/>
      <c r="L143" s="25"/>
      <c r="M143" s="25"/>
      <c r="N143" s="25"/>
      <c r="O143" s="25"/>
      <c r="P143" s="231">
        <f t="shared" si="35"/>
        <v>141</v>
      </c>
      <c r="Q143" s="38"/>
      <c r="R143" s="50"/>
      <c r="S143" s="40"/>
      <c r="T143" s="50"/>
      <c r="U143" s="50"/>
      <c r="V143" s="40"/>
      <c r="W143" s="50">
        <f t="shared" si="33"/>
        <v>0</v>
      </c>
      <c r="X143" s="241" t="str">
        <f t="shared" si="34"/>
        <v>盈</v>
      </c>
      <c r="Y143" s="158" t="s">
        <v>39</v>
      </c>
    </row>
    <row r="144" spans="1:25">
      <c r="A144" s="231">
        <f t="shared" si="38"/>
        <v>142</v>
      </c>
      <c r="B144" s="38"/>
      <c r="C144" s="50"/>
      <c r="D144" s="40"/>
      <c r="E144" s="39"/>
      <c r="F144" s="50"/>
      <c r="G144" s="40"/>
      <c r="H144" s="196">
        <f t="shared" si="36"/>
        <v>0</v>
      </c>
      <c r="I144" s="239" t="str">
        <f t="shared" si="37"/>
        <v>盈</v>
      </c>
      <c r="J144" s="158" t="s">
        <v>39</v>
      </c>
      <c r="K144" s="25"/>
      <c r="L144" s="25"/>
      <c r="M144" s="25"/>
      <c r="N144" s="25"/>
      <c r="O144" s="25"/>
      <c r="P144" s="231">
        <f t="shared" si="35"/>
        <v>142</v>
      </c>
      <c r="Q144" s="38"/>
      <c r="R144" s="50"/>
      <c r="S144" s="40"/>
      <c r="T144" s="50"/>
      <c r="U144" s="50"/>
      <c r="V144" s="40"/>
      <c r="W144" s="50">
        <f t="shared" si="33"/>
        <v>0</v>
      </c>
      <c r="X144" s="241" t="str">
        <f t="shared" si="34"/>
        <v>盈</v>
      </c>
      <c r="Y144" s="158" t="s">
        <v>39</v>
      </c>
    </row>
    <row r="145" spans="1:25">
      <c r="A145" s="231">
        <f t="shared" si="38"/>
        <v>143</v>
      </c>
      <c r="B145" s="38"/>
      <c r="C145" s="50"/>
      <c r="D145" s="40"/>
      <c r="E145" s="39"/>
      <c r="F145" s="50"/>
      <c r="G145" s="40"/>
      <c r="H145" s="196">
        <f t="shared" si="36"/>
        <v>0</v>
      </c>
      <c r="I145" s="239" t="str">
        <f t="shared" si="37"/>
        <v>盈</v>
      </c>
      <c r="J145" s="158" t="s">
        <v>39</v>
      </c>
      <c r="K145" s="25"/>
      <c r="L145" s="25"/>
      <c r="M145" s="25"/>
      <c r="N145" s="25"/>
      <c r="O145" s="25"/>
      <c r="P145" s="231">
        <f t="shared" si="35"/>
        <v>143</v>
      </c>
      <c r="Q145" s="38"/>
      <c r="R145" s="50"/>
      <c r="S145" s="40"/>
      <c r="T145" s="50"/>
      <c r="U145" s="50"/>
      <c r="V145" s="40"/>
      <c r="W145" s="50">
        <f t="shared" si="33"/>
        <v>0</v>
      </c>
      <c r="X145" s="241" t="str">
        <f t="shared" si="34"/>
        <v>盈</v>
      </c>
      <c r="Y145" s="158" t="s">
        <v>39</v>
      </c>
    </row>
    <row r="146" spans="1:25">
      <c r="A146" s="231">
        <f t="shared" si="38"/>
        <v>144</v>
      </c>
      <c r="B146" s="38"/>
      <c r="C146" s="50"/>
      <c r="D146" s="40"/>
      <c r="E146" s="39"/>
      <c r="F146" s="50"/>
      <c r="G146" s="40"/>
      <c r="H146" s="196">
        <f t="shared" si="36"/>
        <v>0</v>
      </c>
      <c r="I146" s="239" t="str">
        <f t="shared" si="37"/>
        <v>盈</v>
      </c>
      <c r="J146" s="158" t="s">
        <v>39</v>
      </c>
      <c r="K146" s="25"/>
      <c r="L146" s="25"/>
      <c r="M146" s="25"/>
      <c r="N146" s="25"/>
      <c r="O146" s="25"/>
      <c r="P146" s="231">
        <f t="shared" si="35"/>
        <v>144</v>
      </c>
      <c r="Q146" s="38"/>
      <c r="R146" s="50"/>
      <c r="S146" s="40"/>
      <c r="T146" s="50"/>
      <c r="U146" s="50"/>
      <c r="V146" s="40"/>
      <c r="W146" s="50">
        <f t="shared" si="33"/>
        <v>0</v>
      </c>
      <c r="X146" s="241" t="str">
        <f t="shared" si="34"/>
        <v>盈</v>
      </c>
      <c r="Y146" s="158" t="s">
        <v>39</v>
      </c>
    </row>
    <row r="147" spans="1:25">
      <c r="A147" s="231">
        <f t="shared" si="38"/>
        <v>145</v>
      </c>
      <c r="B147" s="38"/>
      <c r="C147" s="50"/>
      <c r="D147" s="40"/>
      <c r="E147" s="39"/>
      <c r="F147" s="50"/>
      <c r="G147" s="40"/>
      <c r="H147" s="196">
        <f t="shared" si="36"/>
        <v>0</v>
      </c>
      <c r="I147" s="239" t="str">
        <f t="shared" si="37"/>
        <v>盈</v>
      </c>
      <c r="J147" s="158" t="s">
        <v>39</v>
      </c>
      <c r="K147" s="25"/>
      <c r="L147" s="25"/>
      <c r="M147" s="25"/>
      <c r="N147" s="25"/>
      <c r="O147" s="25"/>
      <c r="P147" s="231">
        <f t="shared" si="35"/>
        <v>145</v>
      </c>
      <c r="Q147" s="38"/>
      <c r="R147" s="50"/>
      <c r="S147" s="40"/>
      <c r="T147" s="50"/>
      <c r="U147" s="50"/>
      <c r="V147" s="40"/>
      <c r="W147" s="50">
        <f t="shared" si="33"/>
        <v>0</v>
      </c>
      <c r="X147" s="241" t="str">
        <f t="shared" si="34"/>
        <v>盈</v>
      </c>
      <c r="Y147" s="158" t="s">
        <v>39</v>
      </c>
    </row>
    <row r="148" spans="1:25">
      <c r="A148" s="231">
        <f t="shared" si="38"/>
        <v>146</v>
      </c>
      <c r="B148" s="38"/>
      <c r="C148" s="50"/>
      <c r="D148" s="40"/>
      <c r="E148" s="39"/>
      <c r="F148" s="50"/>
      <c r="G148" s="40"/>
      <c r="H148" s="196">
        <f t="shared" si="36"/>
        <v>0</v>
      </c>
      <c r="I148" s="239" t="str">
        <f t="shared" si="37"/>
        <v>盈</v>
      </c>
      <c r="J148" s="158" t="s">
        <v>39</v>
      </c>
      <c r="K148" s="25"/>
      <c r="L148" s="25"/>
      <c r="M148" s="25"/>
      <c r="N148" s="25"/>
      <c r="O148" s="25"/>
      <c r="P148" s="231">
        <f t="shared" si="35"/>
        <v>146</v>
      </c>
      <c r="Q148" s="38"/>
      <c r="R148" s="50"/>
      <c r="S148" s="40"/>
      <c r="T148" s="50"/>
      <c r="U148" s="50"/>
      <c r="V148" s="40"/>
      <c r="W148" s="50">
        <f t="shared" si="33"/>
        <v>0</v>
      </c>
      <c r="X148" s="241" t="str">
        <f t="shared" si="34"/>
        <v>盈</v>
      </c>
      <c r="Y148" s="158" t="s">
        <v>39</v>
      </c>
    </row>
    <row r="149" spans="1:25">
      <c r="A149" s="231">
        <f t="shared" si="38"/>
        <v>147</v>
      </c>
      <c r="B149" s="38"/>
      <c r="C149" s="50"/>
      <c r="D149" s="40"/>
      <c r="E149" s="39"/>
      <c r="F149" s="50"/>
      <c r="G149" s="40"/>
      <c r="H149" s="196">
        <f t="shared" si="36"/>
        <v>0</v>
      </c>
      <c r="I149" s="239" t="str">
        <f t="shared" si="37"/>
        <v>盈</v>
      </c>
      <c r="J149" s="158" t="s">
        <v>39</v>
      </c>
      <c r="K149" s="25"/>
      <c r="L149" s="25"/>
      <c r="M149" s="25"/>
      <c r="N149" s="25"/>
      <c r="O149" s="25"/>
      <c r="P149" s="231">
        <f t="shared" si="35"/>
        <v>147</v>
      </c>
      <c r="Q149" s="38"/>
      <c r="R149" s="50"/>
      <c r="S149" s="40"/>
      <c r="T149" s="50"/>
      <c r="U149" s="50"/>
      <c r="V149" s="40"/>
      <c r="W149" s="50">
        <f t="shared" si="33"/>
        <v>0</v>
      </c>
      <c r="X149" s="241" t="str">
        <f t="shared" si="34"/>
        <v>盈</v>
      </c>
      <c r="Y149" s="158" t="s">
        <v>39</v>
      </c>
    </row>
    <row r="150" spans="1:25">
      <c r="A150" s="231">
        <f t="shared" si="38"/>
        <v>148</v>
      </c>
      <c r="B150" s="38"/>
      <c r="C150" s="50"/>
      <c r="D150" s="40"/>
      <c r="E150" s="39"/>
      <c r="F150" s="50"/>
      <c r="G150" s="40"/>
      <c r="H150" s="196">
        <f t="shared" si="36"/>
        <v>0</v>
      </c>
      <c r="I150" s="239" t="str">
        <f t="shared" si="37"/>
        <v>盈</v>
      </c>
      <c r="J150" s="158" t="s">
        <v>39</v>
      </c>
      <c r="K150" s="25"/>
      <c r="L150" s="25"/>
      <c r="M150" s="25"/>
      <c r="N150" s="25"/>
      <c r="O150" s="25"/>
      <c r="P150" s="231">
        <f t="shared" si="35"/>
        <v>148</v>
      </c>
      <c r="Q150" s="38"/>
      <c r="R150" s="50"/>
      <c r="S150" s="40"/>
      <c r="T150" s="50"/>
      <c r="U150" s="50"/>
      <c r="V150" s="40"/>
      <c r="W150" s="50">
        <f t="shared" si="33"/>
        <v>0</v>
      </c>
      <c r="X150" s="241" t="str">
        <f t="shared" si="34"/>
        <v>盈</v>
      </c>
      <c r="Y150" s="158" t="s">
        <v>39</v>
      </c>
    </row>
    <row r="151" spans="1:25">
      <c r="A151" s="231">
        <f t="shared" si="38"/>
        <v>149</v>
      </c>
      <c r="B151" s="38"/>
      <c r="C151" s="50"/>
      <c r="D151" s="40"/>
      <c r="E151" s="39"/>
      <c r="F151" s="50"/>
      <c r="G151" s="40"/>
      <c r="H151" s="196">
        <f t="shared" si="36"/>
        <v>0</v>
      </c>
      <c r="I151" s="239" t="str">
        <f t="shared" si="37"/>
        <v>盈</v>
      </c>
      <c r="J151" s="158" t="s">
        <v>39</v>
      </c>
      <c r="K151" s="25"/>
      <c r="L151" s="25"/>
      <c r="M151" s="25"/>
      <c r="N151" s="25"/>
      <c r="O151" s="25"/>
      <c r="P151" s="231">
        <f t="shared" si="35"/>
        <v>149</v>
      </c>
      <c r="Q151" s="38"/>
      <c r="R151" s="50"/>
      <c r="S151" s="40"/>
      <c r="T151" s="50"/>
      <c r="U151" s="50"/>
      <c r="V151" s="40"/>
      <c r="W151" s="50">
        <f t="shared" si="33"/>
        <v>0</v>
      </c>
      <c r="X151" s="241" t="str">
        <f t="shared" si="34"/>
        <v>盈</v>
      </c>
      <c r="Y151" s="158" t="s">
        <v>39</v>
      </c>
    </row>
    <row r="152" spans="1:25">
      <c r="A152" s="231">
        <f t="shared" si="38"/>
        <v>150</v>
      </c>
      <c r="B152" s="38"/>
      <c r="C152" s="50"/>
      <c r="D152" s="40"/>
      <c r="E152" s="39"/>
      <c r="F152" s="50"/>
      <c r="G152" s="40"/>
      <c r="H152" s="196">
        <f t="shared" si="36"/>
        <v>0</v>
      </c>
      <c r="I152" s="239" t="str">
        <f t="shared" si="37"/>
        <v>盈</v>
      </c>
      <c r="J152" s="158" t="s">
        <v>39</v>
      </c>
      <c r="K152" s="25"/>
      <c r="L152" s="25"/>
      <c r="M152" s="25"/>
      <c r="N152" s="25"/>
      <c r="O152" s="25"/>
      <c r="P152" s="231">
        <f t="shared" si="35"/>
        <v>150</v>
      </c>
      <c r="Q152" s="38"/>
      <c r="R152" s="50"/>
      <c r="S152" s="40"/>
      <c r="T152" s="50"/>
      <c r="U152" s="50"/>
      <c r="V152" s="40"/>
      <c r="W152" s="50">
        <f t="shared" si="33"/>
        <v>0</v>
      </c>
      <c r="X152" s="241" t="str">
        <f t="shared" si="34"/>
        <v>盈</v>
      </c>
      <c r="Y152" s="158" t="s">
        <v>39</v>
      </c>
    </row>
    <row r="153" spans="1:25">
      <c r="A153" s="231">
        <f t="shared" si="38"/>
        <v>151</v>
      </c>
      <c r="B153" s="38"/>
      <c r="C153" s="50"/>
      <c r="D153" s="40"/>
      <c r="E153" s="39"/>
      <c r="F153" s="50"/>
      <c r="G153" s="40"/>
      <c r="H153" s="196">
        <f t="shared" si="36"/>
        <v>0</v>
      </c>
      <c r="I153" s="239" t="str">
        <f t="shared" si="37"/>
        <v>盈</v>
      </c>
      <c r="J153" s="158" t="s">
        <v>39</v>
      </c>
      <c r="K153" s="25"/>
      <c r="L153" s="25"/>
      <c r="M153" s="25"/>
      <c r="N153" s="25"/>
      <c r="O153" s="25"/>
      <c r="P153" s="231">
        <f t="shared" si="35"/>
        <v>151</v>
      </c>
      <c r="Q153" s="38"/>
      <c r="R153" s="50"/>
      <c r="S153" s="40"/>
      <c r="T153" s="50"/>
      <c r="U153" s="50"/>
      <c r="V153" s="40"/>
      <c r="W153" s="50">
        <f t="shared" si="33"/>
        <v>0</v>
      </c>
      <c r="X153" s="241" t="str">
        <f t="shared" si="34"/>
        <v>盈</v>
      </c>
      <c r="Y153" s="158" t="s">
        <v>39</v>
      </c>
    </row>
    <row r="154" spans="1:25">
      <c r="A154" s="231">
        <f t="shared" si="38"/>
        <v>152</v>
      </c>
      <c r="B154" s="38"/>
      <c r="C154" s="50"/>
      <c r="D154" s="40"/>
      <c r="E154" s="39"/>
      <c r="F154" s="50"/>
      <c r="G154" s="40"/>
      <c r="H154" s="196">
        <f t="shared" si="36"/>
        <v>0</v>
      </c>
      <c r="I154" s="239" t="str">
        <f t="shared" si="37"/>
        <v>盈</v>
      </c>
      <c r="J154" s="158" t="s">
        <v>39</v>
      </c>
      <c r="K154" s="25"/>
      <c r="L154" s="25"/>
      <c r="M154" s="25"/>
      <c r="N154" s="25"/>
      <c r="O154" s="25"/>
      <c r="P154" s="231">
        <f t="shared" si="35"/>
        <v>152</v>
      </c>
      <c r="Q154" s="38"/>
      <c r="R154" s="50"/>
      <c r="S154" s="40"/>
      <c r="T154" s="50"/>
      <c r="U154" s="50"/>
      <c r="V154" s="40"/>
      <c r="W154" s="50">
        <f t="shared" si="33"/>
        <v>0</v>
      </c>
      <c r="X154" s="241" t="str">
        <f t="shared" si="34"/>
        <v>盈</v>
      </c>
      <c r="Y154" s="158" t="s">
        <v>39</v>
      </c>
    </row>
    <row r="155" spans="1:25">
      <c r="A155" s="231">
        <f t="shared" si="38"/>
        <v>153</v>
      </c>
      <c r="B155" s="38"/>
      <c r="C155" s="50"/>
      <c r="D155" s="40"/>
      <c r="E155" s="39"/>
      <c r="F155" s="50"/>
      <c r="G155" s="40"/>
      <c r="H155" s="196">
        <f t="shared" si="36"/>
        <v>0</v>
      </c>
      <c r="I155" s="239" t="str">
        <f t="shared" si="37"/>
        <v>盈</v>
      </c>
      <c r="J155" s="158" t="s">
        <v>39</v>
      </c>
      <c r="K155" s="25"/>
      <c r="L155" s="25"/>
      <c r="M155" s="25"/>
      <c r="N155" s="25"/>
      <c r="O155" s="25"/>
      <c r="P155" s="231">
        <f t="shared" si="35"/>
        <v>153</v>
      </c>
      <c r="Q155" s="38"/>
      <c r="R155" s="50"/>
      <c r="S155" s="40"/>
      <c r="T155" s="50"/>
      <c r="U155" s="50"/>
      <c r="V155" s="40"/>
      <c r="W155" s="50">
        <f t="shared" si="33"/>
        <v>0</v>
      </c>
      <c r="X155" s="241" t="str">
        <f t="shared" si="34"/>
        <v>盈</v>
      </c>
      <c r="Y155" s="158" t="s">
        <v>39</v>
      </c>
    </row>
    <row r="156" spans="1:25">
      <c r="A156" s="231">
        <f t="shared" si="38"/>
        <v>154</v>
      </c>
      <c r="B156" s="38"/>
      <c r="C156" s="50"/>
      <c r="D156" s="40"/>
      <c r="E156" s="39"/>
      <c r="F156" s="50"/>
      <c r="G156" s="40"/>
      <c r="H156" s="196">
        <f t="shared" si="36"/>
        <v>0</v>
      </c>
      <c r="I156" s="239" t="str">
        <f t="shared" si="37"/>
        <v>盈</v>
      </c>
      <c r="J156" s="158" t="s">
        <v>39</v>
      </c>
      <c r="K156" s="25"/>
      <c r="L156" s="25"/>
      <c r="M156" s="25"/>
      <c r="N156" s="25"/>
      <c r="O156" s="25"/>
      <c r="P156" s="231">
        <f t="shared" si="35"/>
        <v>154</v>
      </c>
      <c r="Q156" s="38"/>
      <c r="R156" s="50"/>
      <c r="S156" s="40"/>
      <c r="T156" s="50"/>
      <c r="U156" s="50"/>
      <c r="V156" s="40"/>
      <c r="W156" s="50">
        <f t="shared" si="33"/>
        <v>0</v>
      </c>
      <c r="X156" s="241" t="str">
        <f t="shared" si="34"/>
        <v>盈</v>
      </c>
      <c r="Y156" s="158" t="s">
        <v>39</v>
      </c>
    </row>
    <row r="157" spans="1:25">
      <c r="A157" s="231">
        <f t="shared" si="38"/>
        <v>155</v>
      </c>
      <c r="B157" s="38"/>
      <c r="C157" s="50"/>
      <c r="D157" s="40"/>
      <c r="E157" s="39"/>
      <c r="F157" s="50"/>
      <c r="G157" s="40"/>
      <c r="H157" s="196">
        <f t="shared" si="36"/>
        <v>0</v>
      </c>
      <c r="I157" s="239" t="str">
        <f t="shared" si="37"/>
        <v>盈</v>
      </c>
      <c r="J157" s="158" t="s">
        <v>39</v>
      </c>
      <c r="K157" s="25"/>
      <c r="L157" s="25"/>
      <c r="M157" s="25"/>
      <c r="N157" s="25"/>
      <c r="O157" s="25"/>
      <c r="P157" s="231">
        <f t="shared" si="35"/>
        <v>155</v>
      </c>
      <c r="Q157" s="38"/>
      <c r="R157" s="50"/>
      <c r="S157" s="40"/>
      <c r="T157" s="50"/>
      <c r="U157" s="50"/>
      <c r="V157" s="40"/>
      <c r="W157" s="50">
        <f t="shared" si="33"/>
        <v>0</v>
      </c>
      <c r="X157" s="241" t="str">
        <f t="shared" si="34"/>
        <v>盈</v>
      </c>
      <c r="Y157" s="158" t="s">
        <v>39</v>
      </c>
    </row>
    <row r="158" spans="1:25">
      <c r="A158" s="231">
        <f t="shared" si="38"/>
        <v>156</v>
      </c>
      <c r="B158" s="38"/>
      <c r="C158" s="50"/>
      <c r="D158" s="40"/>
      <c r="E158" s="39"/>
      <c r="F158" s="50"/>
      <c r="G158" s="40"/>
      <c r="H158" s="196">
        <f t="shared" si="36"/>
        <v>0</v>
      </c>
      <c r="I158" s="239" t="str">
        <f t="shared" si="37"/>
        <v>盈</v>
      </c>
      <c r="J158" s="158" t="s">
        <v>39</v>
      </c>
      <c r="K158" s="25"/>
      <c r="L158" s="25"/>
      <c r="M158" s="25"/>
      <c r="N158" s="25"/>
      <c r="O158" s="25"/>
      <c r="P158" s="231">
        <f t="shared" si="35"/>
        <v>156</v>
      </c>
      <c r="Q158" s="38"/>
      <c r="R158" s="50"/>
      <c r="S158" s="40"/>
      <c r="T158" s="50"/>
      <c r="U158" s="50"/>
      <c r="V158" s="40"/>
      <c r="W158" s="50">
        <f t="shared" si="33"/>
        <v>0</v>
      </c>
      <c r="X158" s="241" t="str">
        <f t="shared" si="34"/>
        <v>盈</v>
      </c>
      <c r="Y158" s="158" t="s">
        <v>39</v>
      </c>
    </row>
    <row r="159" spans="1:25">
      <c r="A159" s="231">
        <f t="shared" si="38"/>
        <v>157</v>
      </c>
      <c r="B159" s="38"/>
      <c r="C159" s="50"/>
      <c r="D159" s="40"/>
      <c r="E159" s="39"/>
      <c r="F159" s="50"/>
      <c r="G159" s="40"/>
      <c r="H159" s="196">
        <f t="shared" si="36"/>
        <v>0</v>
      </c>
      <c r="I159" s="239" t="str">
        <f t="shared" si="37"/>
        <v>盈</v>
      </c>
      <c r="J159" s="158" t="s">
        <v>39</v>
      </c>
      <c r="K159" s="25"/>
      <c r="L159" s="25"/>
      <c r="M159" s="25"/>
      <c r="N159" s="25"/>
      <c r="O159" s="25"/>
      <c r="P159" s="231">
        <f t="shared" si="35"/>
        <v>157</v>
      </c>
      <c r="Q159" s="38"/>
      <c r="R159" s="50"/>
      <c r="S159" s="40"/>
      <c r="T159" s="50"/>
      <c r="U159" s="50"/>
      <c r="V159" s="40"/>
      <c r="W159" s="50">
        <f t="shared" si="33"/>
        <v>0</v>
      </c>
      <c r="X159" s="241" t="str">
        <f t="shared" si="34"/>
        <v>盈</v>
      </c>
      <c r="Y159" s="158" t="s">
        <v>39</v>
      </c>
    </row>
    <row r="160" spans="1:25">
      <c r="A160" s="231">
        <f t="shared" si="38"/>
        <v>158</v>
      </c>
      <c r="B160" s="38"/>
      <c r="C160" s="50"/>
      <c r="D160" s="40"/>
      <c r="E160" s="39"/>
      <c r="F160" s="50"/>
      <c r="G160" s="40"/>
      <c r="H160" s="196">
        <f t="shared" si="36"/>
        <v>0</v>
      </c>
      <c r="I160" s="239" t="str">
        <f t="shared" si="37"/>
        <v>盈</v>
      </c>
      <c r="J160" s="158" t="s">
        <v>39</v>
      </c>
      <c r="K160" s="25"/>
      <c r="L160" s="25"/>
      <c r="M160" s="25"/>
      <c r="N160" s="25"/>
      <c r="O160" s="25"/>
      <c r="P160" s="231">
        <f t="shared" si="35"/>
        <v>158</v>
      </c>
      <c r="Q160" s="38"/>
      <c r="R160" s="50"/>
      <c r="S160" s="40"/>
      <c r="T160" s="50"/>
      <c r="U160" s="50"/>
      <c r="V160" s="40"/>
      <c r="W160" s="50">
        <f t="shared" si="33"/>
        <v>0</v>
      </c>
      <c r="X160" s="241" t="str">
        <f t="shared" si="34"/>
        <v>盈</v>
      </c>
      <c r="Y160" s="158" t="s">
        <v>39</v>
      </c>
    </row>
    <row r="161" spans="1:25">
      <c r="A161" s="231">
        <f t="shared" si="38"/>
        <v>159</v>
      </c>
      <c r="B161" s="38"/>
      <c r="C161" s="50"/>
      <c r="D161" s="40"/>
      <c r="E161" s="39"/>
      <c r="F161" s="50"/>
      <c r="G161" s="40"/>
      <c r="H161" s="196">
        <f t="shared" si="36"/>
        <v>0</v>
      </c>
      <c r="I161" s="239" t="str">
        <f t="shared" si="37"/>
        <v>盈</v>
      </c>
      <c r="J161" s="158" t="s">
        <v>39</v>
      </c>
      <c r="K161" s="25"/>
      <c r="L161" s="25"/>
      <c r="M161" s="25"/>
      <c r="N161" s="25"/>
      <c r="O161" s="25"/>
      <c r="P161" s="231">
        <f t="shared" si="35"/>
        <v>159</v>
      </c>
      <c r="Q161" s="38"/>
      <c r="R161" s="50"/>
      <c r="S161" s="40"/>
      <c r="T161" s="50"/>
      <c r="U161" s="50"/>
      <c r="V161" s="40"/>
      <c r="W161" s="50">
        <f t="shared" si="33"/>
        <v>0</v>
      </c>
      <c r="X161" s="241" t="str">
        <f t="shared" si="34"/>
        <v>盈</v>
      </c>
      <c r="Y161" s="158" t="s">
        <v>39</v>
      </c>
    </row>
    <row r="162" spans="1:25">
      <c r="A162" s="231">
        <f t="shared" si="38"/>
        <v>160</v>
      </c>
      <c r="B162" s="38"/>
      <c r="C162" s="50"/>
      <c r="D162" s="40"/>
      <c r="E162" s="39"/>
      <c r="F162" s="50"/>
      <c r="G162" s="40"/>
      <c r="H162" s="196">
        <f t="shared" si="36"/>
        <v>0</v>
      </c>
      <c r="I162" s="239" t="str">
        <f t="shared" si="37"/>
        <v>盈</v>
      </c>
      <c r="J162" s="158" t="s">
        <v>39</v>
      </c>
      <c r="K162" s="25"/>
      <c r="L162" s="25"/>
      <c r="M162" s="25"/>
      <c r="N162" s="25"/>
      <c r="O162" s="25"/>
      <c r="P162" s="231">
        <f t="shared" si="35"/>
        <v>160</v>
      </c>
      <c r="Q162" s="38"/>
      <c r="R162" s="50"/>
      <c r="S162" s="40"/>
      <c r="T162" s="50"/>
      <c r="U162" s="50"/>
      <c r="V162" s="40"/>
      <c r="W162" s="50">
        <f t="shared" si="33"/>
        <v>0</v>
      </c>
      <c r="X162" s="241" t="str">
        <f t="shared" si="34"/>
        <v>盈</v>
      </c>
      <c r="Y162" s="158" t="s">
        <v>39</v>
      </c>
    </row>
    <row r="163" spans="1:25">
      <c r="A163" s="231">
        <f t="shared" si="38"/>
        <v>161</v>
      </c>
      <c r="B163" s="38"/>
      <c r="C163" s="50"/>
      <c r="D163" s="40"/>
      <c r="E163" s="39"/>
      <c r="F163" s="50"/>
      <c r="G163" s="40"/>
      <c r="H163" s="196">
        <f t="shared" si="36"/>
        <v>0</v>
      </c>
      <c r="I163" s="239" t="str">
        <f t="shared" si="37"/>
        <v>盈</v>
      </c>
      <c r="J163" s="158" t="s">
        <v>39</v>
      </c>
      <c r="K163" s="25"/>
      <c r="L163" s="25"/>
      <c r="M163" s="25"/>
      <c r="N163" s="25"/>
      <c r="O163" s="25"/>
      <c r="P163" s="231">
        <f t="shared" si="35"/>
        <v>161</v>
      </c>
      <c r="Q163" s="38"/>
      <c r="R163" s="50"/>
      <c r="S163" s="40"/>
      <c r="T163" s="50"/>
      <c r="U163" s="50"/>
      <c r="V163" s="40"/>
      <c r="W163" s="50">
        <f t="shared" si="33"/>
        <v>0</v>
      </c>
      <c r="X163" s="241" t="str">
        <f t="shared" si="34"/>
        <v>盈</v>
      </c>
      <c r="Y163" s="158" t="s">
        <v>39</v>
      </c>
    </row>
    <row r="164" spans="1:25">
      <c r="A164" s="231">
        <f t="shared" si="38"/>
        <v>162</v>
      </c>
      <c r="B164" s="38"/>
      <c r="C164" s="50"/>
      <c r="D164" s="40"/>
      <c r="E164" s="39"/>
      <c r="F164" s="50"/>
      <c r="G164" s="40"/>
      <c r="H164" s="196">
        <f t="shared" si="36"/>
        <v>0</v>
      </c>
      <c r="I164" s="239" t="str">
        <f t="shared" si="37"/>
        <v>盈</v>
      </c>
      <c r="J164" s="158" t="s">
        <v>39</v>
      </c>
      <c r="K164" s="25"/>
      <c r="L164" s="25"/>
      <c r="M164" s="25"/>
      <c r="N164" s="25"/>
      <c r="O164" s="25"/>
      <c r="P164" s="231">
        <f t="shared" si="35"/>
        <v>162</v>
      </c>
      <c r="Q164" s="38"/>
      <c r="R164" s="50"/>
      <c r="S164" s="40"/>
      <c r="T164" s="50"/>
      <c r="U164" s="50"/>
      <c r="V164" s="40"/>
      <c r="W164" s="50">
        <f t="shared" si="33"/>
        <v>0</v>
      </c>
      <c r="X164" s="241" t="str">
        <f t="shared" si="34"/>
        <v>盈</v>
      </c>
      <c r="Y164" s="158" t="s">
        <v>39</v>
      </c>
    </row>
    <row r="165" spans="1:25">
      <c r="A165" s="231">
        <f t="shared" si="38"/>
        <v>163</v>
      </c>
      <c r="B165" s="38"/>
      <c r="C165" s="50"/>
      <c r="D165" s="40"/>
      <c r="E165" s="39"/>
      <c r="F165" s="50"/>
      <c r="G165" s="40"/>
      <c r="H165" s="196">
        <f t="shared" si="36"/>
        <v>0</v>
      </c>
      <c r="I165" s="239" t="str">
        <f t="shared" si="37"/>
        <v>盈</v>
      </c>
      <c r="J165" s="158" t="s">
        <v>39</v>
      </c>
      <c r="K165" s="25"/>
      <c r="L165" s="25"/>
      <c r="M165" s="25"/>
      <c r="N165" s="25"/>
      <c r="O165" s="25"/>
      <c r="P165" s="231">
        <f t="shared" si="35"/>
        <v>163</v>
      </c>
      <c r="Q165" s="38"/>
      <c r="R165" s="50"/>
      <c r="S165" s="40"/>
      <c r="T165" s="50"/>
      <c r="U165" s="50"/>
      <c r="V165" s="40"/>
      <c r="W165" s="50">
        <f t="shared" si="33"/>
        <v>0</v>
      </c>
      <c r="X165" s="241" t="str">
        <f t="shared" si="34"/>
        <v>盈</v>
      </c>
      <c r="Y165" s="158" t="s">
        <v>39</v>
      </c>
    </row>
    <row r="166" spans="1:25">
      <c r="A166" s="231">
        <f t="shared" si="38"/>
        <v>164</v>
      </c>
      <c r="B166" s="38"/>
      <c r="C166" s="50"/>
      <c r="D166" s="40"/>
      <c r="E166" s="39"/>
      <c r="F166" s="50"/>
      <c r="G166" s="40"/>
      <c r="H166" s="196">
        <f t="shared" si="36"/>
        <v>0</v>
      </c>
      <c r="I166" s="239" t="str">
        <f t="shared" si="37"/>
        <v>盈</v>
      </c>
      <c r="J166" s="158" t="s">
        <v>39</v>
      </c>
      <c r="K166" s="25"/>
      <c r="L166" s="25"/>
      <c r="M166" s="25"/>
      <c r="N166" s="25"/>
      <c r="O166" s="25"/>
      <c r="P166" s="231">
        <f t="shared" si="35"/>
        <v>164</v>
      </c>
      <c r="Q166" s="38"/>
      <c r="R166" s="50"/>
      <c r="S166" s="40"/>
      <c r="T166" s="50"/>
      <c r="U166" s="50"/>
      <c r="V166" s="40"/>
      <c r="W166" s="50">
        <f t="shared" si="33"/>
        <v>0</v>
      </c>
      <c r="X166" s="241" t="str">
        <f t="shared" si="34"/>
        <v>盈</v>
      </c>
      <c r="Y166" s="158" t="s">
        <v>39</v>
      </c>
    </row>
    <row r="167" spans="1:25">
      <c r="A167" s="231">
        <f t="shared" si="38"/>
        <v>165</v>
      </c>
      <c r="B167" s="38"/>
      <c r="C167" s="50"/>
      <c r="D167" s="40"/>
      <c r="E167" s="39"/>
      <c r="F167" s="50"/>
      <c r="G167" s="40"/>
      <c r="H167" s="196">
        <f t="shared" si="36"/>
        <v>0</v>
      </c>
      <c r="I167" s="239" t="str">
        <f t="shared" si="37"/>
        <v>盈</v>
      </c>
      <c r="J167" s="158" t="s">
        <v>39</v>
      </c>
      <c r="K167" s="25"/>
      <c r="L167" s="25"/>
      <c r="M167" s="25"/>
      <c r="N167" s="25"/>
      <c r="O167" s="25"/>
      <c r="P167" s="231">
        <f t="shared" si="35"/>
        <v>165</v>
      </c>
      <c r="Q167" s="38"/>
      <c r="R167" s="50"/>
      <c r="S167" s="40"/>
      <c r="T167" s="50"/>
      <c r="U167" s="50"/>
      <c r="V167" s="40"/>
      <c r="W167" s="50">
        <f t="shared" si="33"/>
        <v>0</v>
      </c>
      <c r="X167" s="241" t="str">
        <f t="shared" si="34"/>
        <v>盈</v>
      </c>
      <c r="Y167" s="158" t="s">
        <v>39</v>
      </c>
    </row>
    <row r="168" spans="1:25">
      <c r="A168" s="231">
        <f t="shared" si="38"/>
        <v>166</v>
      </c>
      <c r="B168" s="38"/>
      <c r="C168" s="50"/>
      <c r="D168" s="40"/>
      <c r="E168" s="39"/>
      <c r="F168" s="50"/>
      <c r="G168" s="40"/>
      <c r="H168" s="196">
        <f t="shared" si="36"/>
        <v>0</v>
      </c>
      <c r="I168" s="239" t="str">
        <f t="shared" si="37"/>
        <v>盈</v>
      </c>
      <c r="J168" s="158" t="s">
        <v>39</v>
      </c>
      <c r="K168" s="25"/>
      <c r="L168" s="25"/>
      <c r="M168" s="25"/>
      <c r="N168" s="25"/>
      <c r="O168" s="25"/>
      <c r="P168" s="231">
        <f t="shared" si="35"/>
        <v>166</v>
      </c>
      <c r="Q168" s="38"/>
      <c r="R168" s="50"/>
      <c r="S168" s="40"/>
      <c r="T168" s="50"/>
      <c r="U168" s="50"/>
      <c r="V168" s="40"/>
      <c r="W168" s="50">
        <f t="shared" si="33"/>
        <v>0</v>
      </c>
      <c r="X168" s="241" t="str">
        <f t="shared" si="34"/>
        <v>盈</v>
      </c>
      <c r="Y168" s="158" t="s">
        <v>39</v>
      </c>
    </row>
    <row r="169" spans="1:25">
      <c r="A169" s="231">
        <f t="shared" si="38"/>
        <v>167</v>
      </c>
      <c r="B169" s="38"/>
      <c r="C169" s="50"/>
      <c r="D169" s="40"/>
      <c r="E169" s="39"/>
      <c r="F169" s="50"/>
      <c r="G169" s="40"/>
      <c r="H169" s="196">
        <f t="shared" si="36"/>
        <v>0</v>
      </c>
      <c r="I169" s="239" t="str">
        <f t="shared" si="37"/>
        <v>盈</v>
      </c>
      <c r="J169" s="158" t="s">
        <v>39</v>
      </c>
      <c r="K169" s="25"/>
      <c r="L169" s="25"/>
      <c r="M169" s="25"/>
      <c r="N169" s="25"/>
      <c r="O169" s="25"/>
      <c r="P169" s="231">
        <f t="shared" si="35"/>
        <v>167</v>
      </c>
      <c r="Q169" s="38"/>
      <c r="R169" s="50"/>
      <c r="S169" s="40"/>
      <c r="T169" s="50"/>
      <c r="U169" s="50"/>
      <c r="V169" s="40"/>
      <c r="W169" s="50">
        <f t="shared" si="33"/>
        <v>0</v>
      </c>
      <c r="X169" s="241" t="str">
        <f t="shared" si="34"/>
        <v>盈</v>
      </c>
      <c r="Y169" s="158" t="s">
        <v>39</v>
      </c>
    </row>
    <row r="170" spans="1:25">
      <c r="A170" s="231">
        <f t="shared" si="38"/>
        <v>168</v>
      </c>
      <c r="B170" s="38"/>
      <c r="C170" s="50"/>
      <c r="D170" s="40"/>
      <c r="E170" s="39"/>
      <c r="F170" s="50"/>
      <c r="G170" s="40"/>
      <c r="H170" s="196">
        <f t="shared" si="36"/>
        <v>0</v>
      </c>
      <c r="I170" s="239" t="str">
        <f t="shared" si="37"/>
        <v>盈</v>
      </c>
      <c r="J170" s="158" t="s">
        <v>39</v>
      </c>
      <c r="K170" s="25"/>
      <c r="L170" s="25"/>
      <c r="M170" s="25"/>
      <c r="N170" s="25"/>
      <c r="O170" s="25"/>
      <c r="P170" s="231">
        <f t="shared" si="35"/>
        <v>168</v>
      </c>
      <c r="Q170" s="38"/>
      <c r="R170" s="50"/>
      <c r="S170" s="40"/>
      <c r="T170" s="50"/>
      <c r="U170" s="50"/>
      <c r="V170" s="40"/>
      <c r="W170" s="50">
        <f t="shared" si="33"/>
        <v>0</v>
      </c>
      <c r="X170" s="241" t="str">
        <f t="shared" si="34"/>
        <v>盈</v>
      </c>
      <c r="Y170" s="158" t="s">
        <v>39</v>
      </c>
    </row>
    <row r="171" spans="1:25">
      <c r="A171" s="231">
        <f t="shared" si="38"/>
        <v>169</v>
      </c>
      <c r="B171" s="38"/>
      <c r="C171" s="50"/>
      <c r="D171" s="40"/>
      <c r="E171" s="39"/>
      <c r="F171" s="50"/>
      <c r="G171" s="40"/>
      <c r="H171" s="196">
        <f t="shared" si="36"/>
        <v>0</v>
      </c>
      <c r="I171" s="239" t="str">
        <f t="shared" si="37"/>
        <v>盈</v>
      </c>
      <c r="J171" s="158" t="s">
        <v>39</v>
      </c>
      <c r="K171" s="25"/>
      <c r="L171" s="25"/>
      <c r="M171" s="25"/>
      <c r="N171" s="25"/>
      <c r="O171" s="25"/>
      <c r="P171" s="231">
        <f t="shared" si="35"/>
        <v>169</v>
      </c>
      <c r="Q171" s="38"/>
      <c r="R171" s="50"/>
      <c r="S171" s="40"/>
      <c r="T171" s="50"/>
      <c r="U171" s="50"/>
      <c r="V171" s="40"/>
      <c r="W171" s="50">
        <f t="shared" si="33"/>
        <v>0</v>
      </c>
      <c r="X171" s="241" t="str">
        <f t="shared" si="34"/>
        <v>盈</v>
      </c>
      <c r="Y171" s="158" t="s">
        <v>39</v>
      </c>
    </row>
    <row r="172" spans="1:25">
      <c r="A172" s="231">
        <f t="shared" si="38"/>
        <v>170</v>
      </c>
      <c r="B172" s="38"/>
      <c r="C172" s="50"/>
      <c r="D172" s="40"/>
      <c r="E172" s="39"/>
      <c r="F172" s="50"/>
      <c r="G172" s="40"/>
      <c r="H172" s="196">
        <f t="shared" si="36"/>
        <v>0</v>
      </c>
      <c r="I172" s="239" t="str">
        <f t="shared" si="37"/>
        <v>盈</v>
      </c>
      <c r="J172" s="158" t="s">
        <v>39</v>
      </c>
      <c r="K172" s="25"/>
      <c r="L172" s="25"/>
      <c r="M172" s="25"/>
      <c r="N172" s="25"/>
      <c r="O172" s="25"/>
      <c r="P172" s="231">
        <f t="shared" si="35"/>
        <v>170</v>
      </c>
      <c r="Q172" s="38"/>
      <c r="R172" s="50"/>
      <c r="S172" s="40"/>
      <c r="T172" s="50"/>
      <c r="U172" s="50"/>
      <c r="V172" s="40"/>
      <c r="W172" s="50">
        <f t="shared" si="33"/>
        <v>0</v>
      </c>
      <c r="X172" s="241" t="str">
        <f t="shared" si="34"/>
        <v>盈</v>
      </c>
      <c r="Y172" s="158" t="s">
        <v>39</v>
      </c>
    </row>
    <row r="173" spans="1:25">
      <c r="A173" s="231">
        <f t="shared" si="38"/>
        <v>171</v>
      </c>
      <c r="B173" s="38"/>
      <c r="C173" s="50"/>
      <c r="D173" s="40"/>
      <c r="E173" s="39"/>
      <c r="F173" s="50"/>
      <c r="G173" s="40"/>
      <c r="H173" s="196">
        <f t="shared" si="36"/>
        <v>0</v>
      </c>
      <c r="I173" s="239" t="str">
        <f t="shared" si="37"/>
        <v>盈</v>
      </c>
      <c r="J173" s="158" t="s">
        <v>39</v>
      </c>
      <c r="K173" s="25"/>
      <c r="L173" s="25"/>
      <c r="M173" s="25"/>
      <c r="N173" s="25"/>
      <c r="O173" s="25"/>
      <c r="P173" s="231">
        <f t="shared" si="35"/>
        <v>171</v>
      </c>
      <c r="Q173" s="38"/>
      <c r="R173" s="50"/>
      <c r="S173" s="40"/>
      <c r="T173" s="50"/>
      <c r="U173" s="50"/>
      <c r="V173" s="40"/>
      <c r="W173" s="50">
        <f t="shared" si="33"/>
        <v>0</v>
      </c>
      <c r="X173" s="241" t="str">
        <f t="shared" si="34"/>
        <v>盈</v>
      </c>
      <c r="Y173" s="158" t="s">
        <v>39</v>
      </c>
    </row>
    <row r="174" spans="1:25">
      <c r="A174" s="231">
        <f t="shared" si="38"/>
        <v>172</v>
      </c>
      <c r="B174" s="38"/>
      <c r="C174" s="50"/>
      <c r="D174" s="40"/>
      <c r="E174" s="39"/>
      <c r="F174" s="50"/>
      <c r="G174" s="40"/>
      <c r="H174" s="196">
        <f t="shared" si="36"/>
        <v>0</v>
      </c>
      <c r="I174" s="239" t="str">
        <f t="shared" si="37"/>
        <v>盈</v>
      </c>
      <c r="J174" s="158" t="s">
        <v>39</v>
      </c>
      <c r="K174" s="25"/>
      <c r="L174" s="25"/>
      <c r="M174" s="25"/>
      <c r="N174" s="25"/>
      <c r="O174" s="25"/>
      <c r="P174" s="231">
        <f t="shared" si="35"/>
        <v>172</v>
      </c>
      <c r="Q174" s="38"/>
      <c r="R174" s="50"/>
      <c r="S174" s="40"/>
      <c r="T174" s="50"/>
      <c r="U174" s="50"/>
      <c r="V174" s="40"/>
      <c r="W174" s="50">
        <f t="shared" si="33"/>
        <v>0</v>
      </c>
      <c r="X174" s="241" t="str">
        <f t="shared" si="34"/>
        <v>盈</v>
      </c>
      <c r="Y174" s="158" t="s">
        <v>39</v>
      </c>
    </row>
    <row r="175" spans="1:25">
      <c r="A175" s="231">
        <f t="shared" si="38"/>
        <v>173</v>
      </c>
      <c r="B175" s="38"/>
      <c r="C175" s="50"/>
      <c r="D175" s="40"/>
      <c r="E175" s="39"/>
      <c r="F175" s="50"/>
      <c r="G175" s="40"/>
      <c r="H175" s="196">
        <f t="shared" si="36"/>
        <v>0</v>
      </c>
      <c r="I175" s="239" t="str">
        <f t="shared" si="37"/>
        <v>盈</v>
      </c>
      <c r="J175" s="158" t="s">
        <v>39</v>
      </c>
      <c r="K175" s="25"/>
      <c r="L175" s="25"/>
      <c r="M175" s="25"/>
      <c r="N175" s="25"/>
      <c r="O175" s="25"/>
      <c r="P175" s="231">
        <f t="shared" si="35"/>
        <v>173</v>
      </c>
      <c r="Q175" s="38"/>
      <c r="R175" s="50"/>
      <c r="S175" s="40"/>
      <c r="T175" s="50"/>
      <c r="U175" s="50"/>
      <c r="V175" s="40"/>
      <c r="W175" s="50">
        <f t="shared" si="33"/>
        <v>0</v>
      </c>
      <c r="X175" s="241" t="str">
        <f t="shared" si="34"/>
        <v>盈</v>
      </c>
      <c r="Y175" s="158" t="s">
        <v>39</v>
      </c>
    </row>
    <row r="176" spans="1:25">
      <c r="A176" s="231">
        <f t="shared" si="38"/>
        <v>174</v>
      </c>
      <c r="B176" s="38"/>
      <c r="C176" s="50"/>
      <c r="D176" s="40"/>
      <c r="E176" s="39"/>
      <c r="F176" s="50"/>
      <c r="G176" s="40"/>
      <c r="H176" s="196">
        <f t="shared" si="36"/>
        <v>0</v>
      </c>
      <c r="I176" s="239" t="str">
        <f t="shared" si="37"/>
        <v>盈</v>
      </c>
      <c r="J176" s="158" t="s">
        <v>39</v>
      </c>
      <c r="K176" s="25"/>
      <c r="L176" s="25"/>
      <c r="M176" s="25"/>
      <c r="N176" s="25"/>
      <c r="O176" s="25"/>
      <c r="P176" s="231">
        <f t="shared" si="35"/>
        <v>174</v>
      </c>
      <c r="Q176" s="38"/>
      <c r="R176" s="50"/>
      <c r="S176" s="40"/>
      <c r="T176" s="50"/>
      <c r="U176" s="50"/>
      <c r="V176" s="40"/>
      <c r="W176" s="50">
        <f t="shared" si="33"/>
        <v>0</v>
      </c>
      <c r="X176" s="241" t="str">
        <f t="shared" si="34"/>
        <v>盈</v>
      </c>
      <c r="Y176" s="158" t="s">
        <v>39</v>
      </c>
    </row>
    <row r="177" spans="1:25">
      <c r="A177" s="231">
        <f t="shared" si="38"/>
        <v>175</v>
      </c>
      <c r="B177" s="38"/>
      <c r="C177" s="50"/>
      <c r="D177" s="40"/>
      <c r="E177" s="39"/>
      <c r="F177" s="50"/>
      <c r="G177" s="40"/>
      <c r="H177" s="196">
        <f t="shared" si="36"/>
        <v>0</v>
      </c>
      <c r="I177" s="239" t="str">
        <f t="shared" si="37"/>
        <v>盈</v>
      </c>
      <c r="J177" s="158" t="s">
        <v>39</v>
      </c>
      <c r="K177" s="25"/>
      <c r="L177" s="25"/>
      <c r="M177" s="25"/>
      <c r="N177" s="25"/>
      <c r="O177" s="25"/>
      <c r="P177" s="231">
        <f t="shared" si="35"/>
        <v>175</v>
      </c>
      <c r="Q177" s="38"/>
      <c r="R177" s="50"/>
      <c r="S177" s="40"/>
      <c r="T177" s="50"/>
      <c r="U177" s="50"/>
      <c r="V177" s="40"/>
      <c r="W177" s="50">
        <f t="shared" si="33"/>
        <v>0</v>
      </c>
      <c r="X177" s="241" t="str">
        <f t="shared" si="34"/>
        <v>盈</v>
      </c>
      <c r="Y177" s="158" t="s">
        <v>39</v>
      </c>
    </row>
    <row r="178" spans="1:25">
      <c r="A178" s="231">
        <f t="shared" si="38"/>
        <v>176</v>
      </c>
      <c r="B178" s="38"/>
      <c r="C178" s="50"/>
      <c r="D178" s="40"/>
      <c r="E178" s="39"/>
      <c r="F178" s="50"/>
      <c r="G178" s="40"/>
      <c r="H178" s="196">
        <f t="shared" si="36"/>
        <v>0</v>
      </c>
      <c r="I178" s="239" t="str">
        <f t="shared" si="37"/>
        <v>盈</v>
      </c>
      <c r="J178" s="158" t="s">
        <v>39</v>
      </c>
      <c r="K178" s="25"/>
      <c r="L178" s="25"/>
      <c r="M178" s="25"/>
      <c r="N178" s="25"/>
      <c r="O178" s="25"/>
      <c r="P178" s="231">
        <f t="shared" si="35"/>
        <v>176</v>
      </c>
      <c r="Q178" s="38"/>
      <c r="R178" s="50"/>
      <c r="S178" s="40"/>
      <c r="T178" s="50"/>
      <c r="U178" s="50"/>
      <c r="V178" s="40"/>
      <c r="W178" s="50">
        <f t="shared" si="33"/>
        <v>0</v>
      </c>
      <c r="X178" s="241" t="str">
        <f t="shared" si="34"/>
        <v>盈</v>
      </c>
      <c r="Y178" s="158" t="s">
        <v>39</v>
      </c>
    </row>
    <row r="179" spans="1:25">
      <c r="A179" s="231">
        <f t="shared" si="38"/>
        <v>177</v>
      </c>
      <c r="B179" s="38"/>
      <c r="C179" s="50"/>
      <c r="D179" s="40"/>
      <c r="E179" s="39"/>
      <c r="F179" s="50"/>
      <c r="G179" s="40"/>
      <c r="H179" s="196">
        <f t="shared" si="36"/>
        <v>0</v>
      </c>
      <c r="I179" s="239" t="str">
        <f t="shared" si="37"/>
        <v>盈</v>
      </c>
      <c r="J179" s="158" t="s">
        <v>39</v>
      </c>
      <c r="K179" s="25"/>
      <c r="L179" s="25"/>
      <c r="M179" s="25"/>
      <c r="N179" s="25"/>
      <c r="O179" s="25"/>
      <c r="P179" s="231">
        <f t="shared" si="35"/>
        <v>177</v>
      </c>
      <c r="Q179" s="38"/>
      <c r="R179" s="50"/>
      <c r="S179" s="40"/>
      <c r="T179" s="50"/>
      <c r="U179" s="50"/>
      <c r="V179" s="40"/>
      <c r="W179" s="50">
        <f t="shared" si="33"/>
        <v>0</v>
      </c>
      <c r="X179" s="241" t="str">
        <f t="shared" si="34"/>
        <v>盈</v>
      </c>
      <c r="Y179" s="158" t="s">
        <v>39</v>
      </c>
    </row>
    <row r="180" spans="1:25">
      <c r="A180" s="231">
        <f t="shared" si="38"/>
        <v>178</v>
      </c>
      <c r="B180" s="38"/>
      <c r="C180" s="50"/>
      <c r="D180" s="40"/>
      <c r="E180" s="39"/>
      <c r="F180" s="50"/>
      <c r="G180" s="40"/>
      <c r="H180" s="196">
        <f t="shared" si="36"/>
        <v>0</v>
      </c>
      <c r="I180" s="239" t="str">
        <f t="shared" si="37"/>
        <v>盈</v>
      </c>
      <c r="J180" s="158" t="s">
        <v>39</v>
      </c>
      <c r="K180" s="25"/>
      <c r="L180" s="25"/>
      <c r="M180" s="25"/>
      <c r="N180" s="25"/>
      <c r="O180" s="25"/>
      <c r="P180" s="231">
        <f t="shared" si="35"/>
        <v>178</v>
      </c>
      <c r="Q180" s="38"/>
      <c r="R180" s="50"/>
      <c r="S180" s="40"/>
      <c r="T180" s="50"/>
      <c r="U180" s="50"/>
      <c r="V180" s="40"/>
      <c r="W180" s="50">
        <f t="shared" si="33"/>
        <v>0</v>
      </c>
      <c r="X180" s="241" t="str">
        <f t="shared" si="34"/>
        <v>盈</v>
      </c>
      <c r="Y180" s="158" t="s">
        <v>39</v>
      </c>
    </row>
    <row r="181" spans="1:25">
      <c r="A181" s="231">
        <f t="shared" si="38"/>
        <v>179</v>
      </c>
      <c r="B181" s="38"/>
      <c r="C181" s="50"/>
      <c r="D181" s="40"/>
      <c r="E181" s="39"/>
      <c r="F181" s="50"/>
      <c r="G181" s="40"/>
      <c r="H181" s="196">
        <f t="shared" si="36"/>
        <v>0</v>
      </c>
      <c r="I181" s="239" t="str">
        <f t="shared" si="37"/>
        <v>盈</v>
      </c>
      <c r="J181" s="158" t="s">
        <v>39</v>
      </c>
      <c r="K181" s="25"/>
      <c r="L181" s="25"/>
      <c r="M181" s="25"/>
      <c r="N181" s="25"/>
      <c r="O181" s="25"/>
      <c r="P181" s="231">
        <f t="shared" si="35"/>
        <v>179</v>
      </c>
      <c r="Q181" s="38"/>
      <c r="R181" s="50"/>
      <c r="S181" s="40"/>
      <c r="T181" s="50"/>
      <c r="U181" s="50"/>
      <c r="V181" s="40"/>
      <c r="W181" s="50">
        <f t="shared" si="33"/>
        <v>0</v>
      </c>
      <c r="X181" s="241" t="str">
        <f t="shared" si="34"/>
        <v>盈</v>
      </c>
      <c r="Y181" s="158" t="s">
        <v>39</v>
      </c>
    </row>
    <row r="182" spans="1:25">
      <c r="A182" s="231">
        <f t="shared" si="38"/>
        <v>180</v>
      </c>
      <c r="B182" s="38"/>
      <c r="C182" s="50"/>
      <c r="D182" s="40"/>
      <c r="E182" s="39"/>
      <c r="F182" s="50"/>
      <c r="G182" s="40"/>
      <c r="H182" s="196">
        <f t="shared" si="36"/>
        <v>0</v>
      </c>
      <c r="I182" s="239" t="str">
        <f t="shared" si="37"/>
        <v>盈</v>
      </c>
      <c r="J182" s="158" t="s">
        <v>39</v>
      </c>
      <c r="K182" s="25"/>
      <c r="L182" s="25"/>
      <c r="M182" s="25"/>
      <c r="N182" s="25"/>
      <c r="O182" s="25"/>
      <c r="P182" s="231">
        <f t="shared" si="35"/>
        <v>180</v>
      </c>
      <c r="Q182" s="38"/>
      <c r="R182" s="50"/>
      <c r="S182" s="40"/>
      <c r="T182" s="50"/>
      <c r="U182" s="50"/>
      <c r="V182" s="40"/>
      <c r="W182" s="50">
        <f t="shared" si="33"/>
        <v>0</v>
      </c>
      <c r="X182" s="241" t="str">
        <f t="shared" si="34"/>
        <v>盈</v>
      </c>
      <c r="Y182" s="158" t="s">
        <v>39</v>
      </c>
    </row>
    <row r="183" spans="1:25">
      <c r="A183" s="231">
        <f t="shared" si="38"/>
        <v>181</v>
      </c>
      <c r="B183" s="38"/>
      <c r="C183" s="50"/>
      <c r="D183" s="40"/>
      <c r="E183" s="39"/>
      <c r="F183" s="50"/>
      <c r="G183" s="40"/>
      <c r="H183" s="196">
        <f t="shared" si="36"/>
        <v>0</v>
      </c>
      <c r="I183" s="239" t="str">
        <f t="shared" si="37"/>
        <v>盈</v>
      </c>
      <c r="J183" s="158" t="s">
        <v>39</v>
      </c>
      <c r="K183" s="25"/>
      <c r="L183" s="25"/>
      <c r="M183" s="25"/>
      <c r="N183" s="25"/>
      <c r="O183" s="25"/>
      <c r="P183" s="231">
        <f t="shared" si="35"/>
        <v>181</v>
      </c>
      <c r="Q183" s="38"/>
      <c r="R183" s="50"/>
      <c r="S183" s="40"/>
      <c r="T183" s="50"/>
      <c r="U183" s="50"/>
      <c r="V183" s="40"/>
      <c r="W183" s="50">
        <f t="shared" si="33"/>
        <v>0</v>
      </c>
      <c r="X183" s="241" t="str">
        <f t="shared" si="34"/>
        <v>盈</v>
      </c>
      <c r="Y183" s="158" t="s">
        <v>39</v>
      </c>
    </row>
    <row r="184" spans="1:25">
      <c r="A184" s="231">
        <f t="shared" si="38"/>
        <v>182</v>
      </c>
      <c r="B184" s="38"/>
      <c r="C184" s="50"/>
      <c r="D184" s="40"/>
      <c r="E184" s="39"/>
      <c r="F184" s="50"/>
      <c r="G184" s="40"/>
      <c r="H184" s="196">
        <f t="shared" si="36"/>
        <v>0</v>
      </c>
      <c r="I184" s="239" t="str">
        <f t="shared" si="37"/>
        <v>盈</v>
      </c>
      <c r="J184" s="158" t="s">
        <v>39</v>
      </c>
      <c r="K184" s="25"/>
      <c r="L184" s="25"/>
      <c r="M184" s="25"/>
      <c r="N184" s="25"/>
      <c r="O184" s="25"/>
      <c r="P184" s="231">
        <f t="shared" si="35"/>
        <v>182</v>
      </c>
      <c r="Q184" s="38"/>
      <c r="R184" s="50"/>
      <c r="S184" s="40"/>
      <c r="T184" s="50"/>
      <c r="U184" s="50"/>
      <c r="V184" s="40"/>
      <c r="W184" s="50">
        <f t="shared" si="33"/>
        <v>0</v>
      </c>
      <c r="X184" s="241" t="str">
        <f t="shared" si="34"/>
        <v>盈</v>
      </c>
      <c r="Y184" s="158" t="s">
        <v>39</v>
      </c>
    </row>
    <row r="185" spans="1:25">
      <c r="A185" s="231">
        <f t="shared" si="38"/>
        <v>183</v>
      </c>
      <c r="B185" s="38"/>
      <c r="C185" s="50"/>
      <c r="D185" s="40"/>
      <c r="E185" s="39"/>
      <c r="F185" s="50"/>
      <c r="G185" s="40"/>
      <c r="H185" s="196">
        <f t="shared" si="36"/>
        <v>0</v>
      </c>
      <c r="I185" s="239" t="str">
        <f t="shared" si="37"/>
        <v>盈</v>
      </c>
      <c r="J185" s="158" t="s">
        <v>39</v>
      </c>
      <c r="K185" s="25"/>
      <c r="L185" s="25"/>
      <c r="M185" s="25"/>
      <c r="N185" s="25"/>
      <c r="O185" s="25"/>
      <c r="P185" s="231">
        <f t="shared" si="35"/>
        <v>183</v>
      </c>
      <c r="Q185" s="38"/>
      <c r="R185" s="50"/>
      <c r="S185" s="40"/>
      <c r="T185" s="50"/>
      <c r="U185" s="50"/>
      <c r="V185" s="40"/>
      <c r="W185" s="50">
        <f t="shared" si="33"/>
        <v>0</v>
      </c>
      <c r="X185" s="241" t="str">
        <f t="shared" si="34"/>
        <v>盈</v>
      </c>
      <c r="Y185" s="158" t="s">
        <v>39</v>
      </c>
    </row>
    <row r="186" spans="1:25">
      <c r="A186" s="231">
        <f t="shared" si="38"/>
        <v>184</v>
      </c>
      <c r="B186" s="38"/>
      <c r="C186" s="50"/>
      <c r="D186" s="40"/>
      <c r="E186" s="39"/>
      <c r="F186" s="50"/>
      <c r="G186" s="40"/>
      <c r="H186" s="196">
        <f t="shared" si="36"/>
        <v>0</v>
      </c>
      <c r="I186" s="239" t="str">
        <f t="shared" si="37"/>
        <v>盈</v>
      </c>
      <c r="J186" s="158" t="s">
        <v>39</v>
      </c>
      <c r="K186" s="25"/>
      <c r="L186" s="25"/>
      <c r="M186" s="25"/>
      <c r="N186" s="25"/>
      <c r="O186" s="25"/>
      <c r="P186" s="231">
        <f t="shared" si="35"/>
        <v>184</v>
      </c>
      <c r="Q186" s="38"/>
      <c r="R186" s="50"/>
      <c r="S186" s="40"/>
      <c r="T186" s="50"/>
      <c r="U186" s="50"/>
      <c r="V186" s="40"/>
      <c r="W186" s="50">
        <f t="shared" si="33"/>
        <v>0</v>
      </c>
      <c r="X186" s="241" t="str">
        <f t="shared" si="34"/>
        <v>盈</v>
      </c>
      <c r="Y186" s="158" t="s">
        <v>39</v>
      </c>
    </row>
    <row r="187" spans="1:25">
      <c r="A187" s="231">
        <f t="shared" si="38"/>
        <v>185</v>
      </c>
      <c r="B187" s="38"/>
      <c r="C187" s="50"/>
      <c r="D187" s="40"/>
      <c r="E187" s="39"/>
      <c r="F187" s="50"/>
      <c r="G187" s="40"/>
      <c r="H187" s="196">
        <f t="shared" si="36"/>
        <v>0</v>
      </c>
      <c r="I187" s="239" t="str">
        <f t="shared" si="37"/>
        <v>盈</v>
      </c>
      <c r="J187" s="158" t="s">
        <v>39</v>
      </c>
      <c r="K187" s="25"/>
      <c r="L187" s="25"/>
      <c r="M187" s="25"/>
      <c r="N187" s="25"/>
      <c r="O187" s="25"/>
      <c r="P187" s="231">
        <f t="shared" si="35"/>
        <v>185</v>
      </c>
      <c r="Q187" s="38"/>
      <c r="R187" s="50"/>
      <c r="S187" s="40"/>
      <c r="T187" s="50"/>
      <c r="U187" s="50"/>
      <c r="V187" s="40"/>
      <c r="W187" s="50">
        <f t="shared" si="33"/>
        <v>0</v>
      </c>
      <c r="X187" s="241" t="str">
        <f t="shared" si="34"/>
        <v>盈</v>
      </c>
      <c r="Y187" s="158" t="s">
        <v>39</v>
      </c>
    </row>
    <row r="188" spans="1:25">
      <c r="A188" s="231">
        <f t="shared" si="38"/>
        <v>186</v>
      </c>
      <c r="B188" s="38"/>
      <c r="C188" s="50"/>
      <c r="D188" s="40"/>
      <c r="E188" s="39"/>
      <c r="F188" s="50"/>
      <c r="G188" s="40"/>
      <c r="H188" s="196">
        <f t="shared" si="36"/>
        <v>0</v>
      </c>
      <c r="I188" s="239" t="str">
        <f t="shared" si="37"/>
        <v>盈</v>
      </c>
      <c r="J188" s="158" t="s">
        <v>39</v>
      </c>
      <c r="K188" s="25"/>
      <c r="L188" s="25"/>
      <c r="M188" s="25"/>
      <c r="N188" s="25"/>
      <c r="O188" s="25"/>
      <c r="P188" s="231">
        <f t="shared" si="35"/>
        <v>186</v>
      </c>
      <c r="Q188" s="38"/>
      <c r="R188" s="50"/>
      <c r="S188" s="40"/>
      <c r="T188" s="50"/>
      <c r="U188" s="50"/>
      <c r="V188" s="40"/>
      <c r="W188" s="50">
        <f t="shared" si="33"/>
        <v>0</v>
      </c>
      <c r="X188" s="241" t="str">
        <f t="shared" si="34"/>
        <v>盈</v>
      </c>
      <c r="Y188" s="158" t="s">
        <v>39</v>
      </c>
    </row>
    <row r="189" spans="1:25">
      <c r="A189" s="231">
        <f t="shared" si="38"/>
        <v>187</v>
      </c>
      <c r="B189" s="38"/>
      <c r="C189" s="50"/>
      <c r="D189" s="40"/>
      <c r="E189" s="39"/>
      <c r="F189" s="50"/>
      <c r="G189" s="40"/>
      <c r="H189" s="196">
        <f t="shared" si="36"/>
        <v>0</v>
      </c>
      <c r="I189" s="239" t="str">
        <f t="shared" si="37"/>
        <v>盈</v>
      </c>
      <c r="J189" s="158" t="s">
        <v>39</v>
      </c>
      <c r="K189" s="25"/>
      <c r="L189" s="25"/>
      <c r="M189" s="25"/>
      <c r="N189" s="25"/>
      <c r="O189" s="25"/>
      <c r="P189" s="231">
        <f t="shared" si="35"/>
        <v>187</v>
      </c>
      <c r="Q189" s="38"/>
      <c r="R189" s="50"/>
      <c r="S189" s="40"/>
      <c r="T189" s="50"/>
      <c r="U189" s="50"/>
      <c r="V189" s="40"/>
      <c r="W189" s="50">
        <f t="shared" si="33"/>
        <v>0</v>
      </c>
      <c r="X189" s="241" t="str">
        <f t="shared" si="34"/>
        <v>盈</v>
      </c>
      <c r="Y189" s="158" t="s">
        <v>39</v>
      </c>
    </row>
    <row r="190" spans="1:25">
      <c r="A190" s="231">
        <f t="shared" si="38"/>
        <v>188</v>
      </c>
      <c r="B190" s="38"/>
      <c r="C190" s="50"/>
      <c r="D190" s="40"/>
      <c r="E190" s="39"/>
      <c r="F190" s="50"/>
      <c r="G190" s="40"/>
      <c r="H190" s="196">
        <f t="shared" si="36"/>
        <v>0</v>
      </c>
      <c r="I190" s="239" t="str">
        <f t="shared" si="37"/>
        <v>盈</v>
      </c>
      <c r="J190" s="158" t="s">
        <v>39</v>
      </c>
      <c r="K190" s="25"/>
      <c r="L190" s="25"/>
      <c r="M190" s="25"/>
      <c r="N190" s="25"/>
      <c r="O190" s="25"/>
      <c r="P190" s="231">
        <f t="shared" si="35"/>
        <v>188</v>
      </c>
      <c r="Q190" s="38"/>
      <c r="R190" s="50"/>
      <c r="S190" s="40"/>
      <c r="T190" s="50"/>
      <c r="U190" s="50"/>
      <c r="V190" s="40"/>
      <c r="W190" s="50">
        <f t="shared" si="33"/>
        <v>0</v>
      </c>
      <c r="X190" s="241" t="str">
        <f t="shared" si="34"/>
        <v>盈</v>
      </c>
      <c r="Y190" s="158" t="s">
        <v>39</v>
      </c>
    </row>
    <row r="191" spans="1:25">
      <c r="A191" s="231">
        <f t="shared" si="38"/>
        <v>189</v>
      </c>
      <c r="B191" s="38"/>
      <c r="C191" s="50"/>
      <c r="D191" s="40"/>
      <c r="E191" s="39"/>
      <c r="F191" s="50"/>
      <c r="G191" s="40"/>
      <c r="H191" s="196">
        <f t="shared" si="36"/>
        <v>0</v>
      </c>
      <c r="I191" s="239" t="str">
        <f t="shared" si="37"/>
        <v>盈</v>
      </c>
      <c r="J191" s="158" t="s">
        <v>39</v>
      </c>
      <c r="K191" s="25"/>
      <c r="L191" s="25"/>
      <c r="M191" s="25"/>
      <c r="N191" s="25"/>
      <c r="O191" s="25"/>
      <c r="P191" s="231">
        <f t="shared" si="35"/>
        <v>189</v>
      </c>
      <c r="Q191" s="38"/>
      <c r="R191" s="50"/>
      <c r="S191" s="40"/>
      <c r="T191" s="50"/>
      <c r="U191" s="50"/>
      <c r="V191" s="40"/>
      <c r="W191" s="50">
        <f t="shared" ref="W191:W254" si="39">IF(Q191="卖",R191-U191,U191-R191)*Y189</f>
        <v>0</v>
      </c>
      <c r="X191" s="241" t="str">
        <f t="shared" ref="X191:X254" si="40">IF(W191&gt;=0,"盈","亏")</f>
        <v>盈</v>
      </c>
      <c r="Y191" s="158" t="s">
        <v>39</v>
      </c>
    </row>
    <row r="192" spans="1:25">
      <c r="A192" s="231">
        <f t="shared" si="38"/>
        <v>190</v>
      </c>
      <c r="B192" s="38"/>
      <c r="C192" s="50"/>
      <c r="D192" s="40"/>
      <c r="E192" s="39"/>
      <c r="F192" s="50"/>
      <c r="G192" s="40"/>
      <c r="H192" s="196">
        <f t="shared" si="36"/>
        <v>0</v>
      </c>
      <c r="I192" s="239" t="str">
        <f t="shared" si="37"/>
        <v>盈</v>
      </c>
      <c r="J192" s="158" t="s">
        <v>39</v>
      </c>
      <c r="K192" s="25"/>
      <c r="L192" s="25"/>
      <c r="M192" s="25"/>
      <c r="N192" s="25"/>
      <c r="O192" s="25"/>
      <c r="P192" s="231">
        <f t="shared" si="35"/>
        <v>190</v>
      </c>
      <c r="Q192" s="38"/>
      <c r="R192" s="50"/>
      <c r="S192" s="40"/>
      <c r="T192" s="50"/>
      <c r="U192" s="50"/>
      <c r="V192" s="40"/>
      <c r="W192" s="50">
        <f t="shared" si="39"/>
        <v>0</v>
      </c>
      <c r="X192" s="241" t="str">
        <f t="shared" si="40"/>
        <v>盈</v>
      </c>
      <c r="Y192" s="158" t="s">
        <v>39</v>
      </c>
    </row>
    <row r="193" spans="1:25">
      <c r="A193" s="231">
        <f t="shared" si="38"/>
        <v>191</v>
      </c>
      <c r="B193" s="38"/>
      <c r="C193" s="50"/>
      <c r="D193" s="40"/>
      <c r="E193" s="39"/>
      <c r="F193" s="50"/>
      <c r="G193" s="40"/>
      <c r="H193" s="196">
        <f t="shared" si="36"/>
        <v>0</v>
      </c>
      <c r="I193" s="239" t="str">
        <f t="shared" si="37"/>
        <v>盈</v>
      </c>
      <c r="J193" s="158" t="s">
        <v>39</v>
      </c>
      <c r="K193" s="25"/>
      <c r="L193" s="25"/>
      <c r="M193" s="25"/>
      <c r="N193" s="25"/>
      <c r="O193" s="25"/>
      <c r="P193" s="231">
        <f t="shared" ref="P193:P256" si="41">ROW()-2</f>
        <v>191</v>
      </c>
      <c r="Q193" s="38"/>
      <c r="R193" s="50"/>
      <c r="S193" s="40"/>
      <c r="T193" s="50"/>
      <c r="U193" s="50"/>
      <c r="V193" s="40"/>
      <c r="W193" s="50">
        <f t="shared" si="39"/>
        <v>0</v>
      </c>
      <c r="X193" s="241" t="str">
        <f t="shared" si="40"/>
        <v>盈</v>
      </c>
      <c r="Y193" s="158" t="s">
        <v>39</v>
      </c>
    </row>
    <row r="194" spans="1:25">
      <c r="A194" s="231">
        <f t="shared" si="38"/>
        <v>192</v>
      </c>
      <c r="B194" s="38"/>
      <c r="C194" s="50"/>
      <c r="D194" s="40"/>
      <c r="E194" s="39"/>
      <c r="F194" s="50"/>
      <c r="G194" s="40"/>
      <c r="H194" s="196">
        <f t="shared" ref="H194:H257" si="42">IF(B194="卖",C194-F194,F194-C194)*J194</f>
        <v>0</v>
      </c>
      <c r="I194" s="239" t="str">
        <f t="shared" ref="I194:I257" si="43">IF(H194&gt;=0,"盈","亏")</f>
        <v>盈</v>
      </c>
      <c r="J194" s="158" t="s">
        <v>39</v>
      </c>
      <c r="K194" s="25"/>
      <c r="L194" s="25"/>
      <c r="M194" s="25"/>
      <c r="N194" s="25"/>
      <c r="O194" s="25"/>
      <c r="P194" s="231">
        <f t="shared" si="41"/>
        <v>192</v>
      </c>
      <c r="Q194" s="38"/>
      <c r="R194" s="50"/>
      <c r="S194" s="40"/>
      <c r="T194" s="50"/>
      <c r="U194" s="50"/>
      <c r="V194" s="40"/>
      <c r="W194" s="50">
        <f t="shared" si="39"/>
        <v>0</v>
      </c>
      <c r="X194" s="241" t="str">
        <f t="shared" si="40"/>
        <v>盈</v>
      </c>
      <c r="Y194" s="158" t="s">
        <v>39</v>
      </c>
    </row>
    <row r="195" spans="1:25">
      <c r="A195" s="231">
        <f t="shared" si="38"/>
        <v>193</v>
      </c>
      <c r="B195" s="38"/>
      <c r="C195" s="50"/>
      <c r="D195" s="40"/>
      <c r="E195" s="39"/>
      <c r="F195" s="50"/>
      <c r="G195" s="40"/>
      <c r="H195" s="196">
        <f t="shared" si="42"/>
        <v>0</v>
      </c>
      <c r="I195" s="239" t="str">
        <f t="shared" si="43"/>
        <v>盈</v>
      </c>
      <c r="J195" s="158" t="s">
        <v>39</v>
      </c>
      <c r="K195" s="25"/>
      <c r="L195" s="25"/>
      <c r="M195" s="25"/>
      <c r="N195" s="25"/>
      <c r="O195" s="25"/>
      <c r="P195" s="231">
        <f t="shared" si="41"/>
        <v>193</v>
      </c>
      <c r="Q195" s="38"/>
      <c r="R195" s="50"/>
      <c r="S195" s="40"/>
      <c r="T195" s="50"/>
      <c r="U195" s="50"/>
      <c r="V195" s="40"/>
      <c r="W195" s="50">
        <f t="shared" si="39"/>
        <v>0</v>
      </c>
      <c r="X195" s="241" t="str">
        <f t="shared" si="40"/>
        <v>盈</v>
      </c>
      <c r="Y195" s="158" t="s">
        <v>39</v>
      </c>
    </row>
    <row r="196" spans="1:25">
      <c r="A196" s="231">
        <f t="shared" ref="A196:A259" si="44">ROW()-2</f>
        <v>194</v>
      </c>
      <c r="B196" s="38"/>
      <c r="C196" s="50"/>
      <c r="D196" s="40"/>
      <c r="E196" s="39"/>
      <c r="F196" s="50"/>
      <c r="G196" s="40"/>
      <c r="H196" s="196">
        <f t="shared" si="42"/>
        <v>0</v>
      </c>
      <c r="I196" s="239" t="str">
        <f t="shared" si="43"/>
        <v>盈</v>
      </c>
      <c r="J196" s="158" t="s">
        <v>39</v>
      </c>
      <c r="K196" s="25"/>
      <c r="L196" s="25"/>
      <c r="M196" s="25"/>
      <c r="N196" s="25"/>
      <c r="O196" s="25"/>
      <c r="P196" s="231">
        <f t="shared" si="41"/>
        <v>194</v>
      </c>
      <c r="Q196" s="38"/>
      <c r="R196" s="50"/>
      <c r="S196" s="40"/>
      <c r="T196" s="50"/>
      <c r="U196" s="50"/>
      <c r="V196" s="40"/>
      <c r="W196" s="50">
        <f t="shared" si="39"/>
        <v>0</v>
      </c>
      <c r="X196" s="241" t="str">
        <f t="shared" si="40"/>
        <v>盈</v>
      </c>
      <c r="Y196" s="158" t="s">
        <v>39</v>
      </c>
    </row>
    <row r="197" spans="1:25">
      <c r="A197" s="231">
        <f t="shared" si="44"/>
        <v>195</v>
      </c>
      <c r="B197" s="38"/>
      <c r="C197" s="50"/>
      <c r="D197" s="40"/>
      <c r="E197" s="39"/>
      <c r="F197" s="50"/>
      <c r="G197" s="40"/>
      <c r="H197" s="196">
        <f t="shared" si="42"/>
        <v>0</v>
      </c>
      <c r="I197" s="239" t="str">
        <f t="shared" si="43"/>
        <v>盈</v>
      </c>
      <c r="J197" s="158" t="s">
        <v>39</v>
      </c>
      <c r="K197" s="25"/>
      <c r="L197" s="25"/>
      <c r="M197" s="25"/>
      <c r="N197" s="25"/>
      <c r="O197" s="25"/>
      <c r="P197" s="231">
        <f t="shared" si="41"/>
        <v>195</v>
      </c>
      <c r="Q197" s="38"/>
      <c r="R197" s="50"/>
      <c r="S197" s="40"/>
      <c r="T197" s="50"/>
      <c r="U197" s="50"/>
      <c r="V197" s="40"/>
      <c r="W197" s="50">
        <f t="shared" si="39"/>
        <v>0</v>
      </c>
      <c r="X197" s="241" t="str">
        <f t="shared" si="40"/>
        <v>盈</v>
      </c>
      <c r="Y197" s="158" t="s">
        <v>39</v>
      </c>
    </row>
    <row r="198" spans="1:25">
      <c r="A198" s="231">
        <f t="shared" si="44"/>
        <v>196</v>
      </c>
      <c r="B198" s="38"/>
      <c r="C198" s="50"/>
      <c r="D198" s="40"/>
      <c r="E198" s="39"/>
      <c r="F198" s="50"/>
      <c r="G198" s="40"/>
      <c r="H198" s="196">
        <f t="shared" si="42"/>
        <v>0</v>
      </c>
      <c r="I198" s="239" t="str">
        <f t="shared" si="43"/>
        <v>盈</v>
      </c>
      <c r="J198" s="158" t="s">
        <v>39</v>
      </c>
      <c r="K198" s="25"/>
      <c r="L198" s="25"/>
      <c r="M198" s="25"/>
      <c r="N198" s="25"/>
      <c r="O198" s="25"/>
      <c r="P198" s="231">
        <f t="shared" si="41"/>
        <v>196</v>
      </c>
      <c r="Q198" s="38"/>
      <c r="R198" s="50"/>
      <c r="S198" s="40"/>
      <c r="T198" s="50"/>
      <c r="U198" s="50"/>
      <c r="V198" s="40"/>
      <c r="W198" s="50">
        <f t="shared" si="39"/>
        <v>0</v>
      </c>
      <c r="X198" s="241" t="str">
        <f t="shared" si="40"/>
        <v>盈</v>
      </c>
      <c r="Y198" s="158" t="s">
        <v>39</v>
      </c>
    </row>
    <row r="199" spans="1:25">
      <c r="A199" s="231">
        <f t="shared" si="44"/>
        <v>197</v>
      </c>
      <c r="B199" s="38"/>
      <c r="C199" s="50"/>
      <c r="D199" s="40"/>
      <c r="E199" s="39"/>
      <c r="F199" s="50"/>
      <c r="G199" s="40"/>
      <c r="H199" s="196">
        <f t="shared" si="42"/>
        <v>0</v>
      </c>
      <c r="I199" s="239" t="str">
        <f t="shared" si="43"/>
        <v>盈</v>
      </c>
      <c r="J199" s="158" t="s">
        <v>39</v>
      </c>
      <c r="K199" s="25"/>
      <c r="L199" s="25"/>
      <c r="M199" s="25"/>
      <c r="N199" s="25"/>
      <c r="O199" s="25"/>
      <c r="P199" s="231">
        <f t="shared" si="41"/>
        <v>197</v>
      </c>
      <c r="Q199" s="38"/>
      <c r="R199" s="50"/>
      <c r="S199" s="40"/>
      <c r="T199" s="50"/>
      <c r="U199" s="50"/>
      <c r="V199" s="40"/>
      <c r="W199" s="50">
        <f t="shared" si="39"/>
        <v>0</v>
      </c>
      <c r="X199" s="241" t="str">
        <f t="shared" si="40"/>
        <v>盈</v>
      </c>
      <c r="Y199" s="158" t="s">
        <v>39</v>
      </c>
    </row>
    <row r="200" spans="1:25">
      <c r="A200" s="231">
        <f t="shared" si="44"/>
        <v>198</v>
      </c>
      <c r="B200" s="38"/>
      <c r="C200" s="50"/>
      <c r="D200" s="40"/>
      <c r="E200" s="39"/>
      <c r="F200" s="50"/>
      <c r="G200" s="40"/>
      <c r="H200" s="196">
        <f t="shared" si="42"/>
        <v>0</v>
      </c>
      <c r="I200" s="239" t="str">
        <f t="shared" si="43"/>
        <v>盈</v>
      </c>
      <c r="J200" s="158" t="s">
        <v>39</v>
      </c>
      <c r="K200" s="25"/>
      <c r="L200" s="25"/>
      <c r="M200" s="25"/>
      <c r="N200" s="25"/>
      <c r="O200" s="25"/>
      <c r="P200" s="231">
        <f t="shared" si="41"/>
        <v>198</v>
      </c>
      <c r="Q200" s="38"/>
      <c r="R200" s="50"/>
      <c r="S200" s="40"/>
      <c r="T200" s="50"/>
      <c r="U200" s="50"/>
      <c r="V200" s="40"/>
      <c r="W200" s="50">
        <f t="shared" si="39"/>
        <v>0</v>
      </c>
      <c r="X200" s="241" t="str">
        <f t="shared" si="40"/>
        <v>盈</v>
      </c>
      <c r="Y200" s="158" t="s">
        <v>39</v>
      </c>
    </row>
    <row r="201" spans="1:25">
      <c r="A201" s="231">
        <f t="shared" si="44"/>
        <v>199</v>
      </c>
      <c r="B201" s="38"/>
      <c r="C201" s="50"/>
      <c r="D201" s="40"/>
      <c r="E201" s="39"/>
      <c r="F201" s="50"/>
      <c r="G201" s="40"/>
      <c r="H201" s="196">
        <f t="shared" si="42"/>
        <v>0</v>
      </c>
      <c r="I201" s="239" t="str">
        <f t="shared" si="43"/>
        <v>盈</v>
      </c>
      <c r="J201" s="158" t="s">
        <v>39</v>
      </c>
      <c r="K201" s="25"/>
      <c r="L201" s="25"/>
      <c r="M201" s="25"/>
      <c r="N201" s="25"/>
      <c r="O201" s="25"/>
      <c r="P201" s="231">
        <f t="shared" si="41"/>
        <v>199</v>
      </c>
      <c r="Q201" s="38"/>
      <c r="R201" s="50"/>
      <c r="S201" s="40"/>
      <c r="T201" s="50"/>
      <c r="U201" s="50"/>
      <c r="V201" s="40"/>
      <c r="W201" s="50">
        <f t="shared" si="39"/>
        <v>0</v>
      </c>
      <c r="X201" s="241" t="str">
        <f t="shared" si="40"/>
        <v>盈</v>
      </c>
      <c r="Y201" s="158" t="s">
        <v>39</v>
      </c>
    </row>
    <row r="202" spans="1:25">
      <c r="A202" s="231">
        <f t="shared" si="44"/>
        <v>200</v>
      </c>
      <c r="B202" s="38"/>
      <c r="C202" s="50"/>
      <c r="D202" s="40"/>
      <c r="E202" s="39"/>
      <c r="F202" s="50"/>
      <c r="G202" s="40"/>
      <c r="H202" s="196">
        <f t="shared" si="42"/>
        <v>0</v>
      </c>
      <c r="I202" s="239" t="str">
        <f t="shared" si="43"/>
        <v>盈</v>
      </c>
      <c r="J202" s="158" t="s">
        <v>39</v>
      </c>
      <c r="K202" s="25"/>
      <c r="L202" s="25"/>
      <c r="M202" s="25"/>
      <c r="N202" s="25"/>
      <c r="O202" s="25"/>
      <c r="P202" s="231">
        <f t="shared" si="41"/>
        <v>200</v>
      </c>
      <c r="Q202" s="38"/>
      <c r="R202" s="50"/>
      <c r="S202" s="40"/>
      <c r="T202" s="50"/>
      <c r="U202" s="50"/>
      <c r="V202" s="40"/>
      <c r="W202" s="50">
        <f t="shared" si="39"/>
        <v>0</v>
      </c>
      <c r="X202" s="241" t="str">
        <f t="shared" si="40"/>
        <v>盈</v>
      </c>
      <c r="Y202" s="158" t="s">
        <v>39</v>
      </c>
    </row>
    <row r="203" spans="1:25">
      <c r="A203" s="231">
        <f t="shared" si="44"/>
        <v>201</v>
      </c>
      <c r="B203" s="38"/>
      <c r="C203" s="50"/>
      <c r="D203" s="40"/>
      <c r="E203" s="39"/>
      <c r="F203" s="50"/>
      <c r="G203" s="40"/>
      <c r="H203" s="196">
        <f t="shared" si="42"/>
        <v>0</v>
      </c>
      <c r="I203" s="239" t="str">
        <f t="shared" si="43"/>
        <v>盈</v>
      </c>
      <c r="J203" s="158" t="s">
        <v>39</v>
      </c>
      <c r="K203" s="25"/>
      <c r="L203" s="25"/>
      <c r="M203" s="25"/>
      <c r="N203" s="25"/>
      <c r="O203" s="25"/>
      <c r="P203" s="231">
        <f t="shared" si="41"/>
        <v>201</v>
      </c>
      <c r="Q203" s="38"/>
      <c r="R203" s="50"/>
      <c r="S203" s="40"/>
      <c r="T203" s="50"/>
      <c r="U203" s="50"/>
      <c r="V203" s="40"/>
      <c r="W203" s="50">
        <f t="shared" si="39"/>
        <v>0</v>
      </c>
      <c r="X203" s="241" t="str">
        <f t="shared" si="40"/>
        <v>盈</v>
      </c>
      <c r="Y203" s="158" t="s">
        <v>39</v>
      </c>
    </row>
    <row r="204" spans="1:25">
      <c r="A204" s="231">
        <f t="shared" si="44"/>
        <v>202</v>
      </c>
      <c r="B204" s="38"/>
      <c r="C204" s="50"/>
      <c r="D204" s="40"/>
      <c r="E204" s="39"/>
      <c r="F204" s="50"/>
      <c r="G204" s="40"/>
      <c r="H204" s="196">
        <f t="shared" si="42"/>
        <v>0</v>
      </c>
      <c r="I204" s="239" t="str">
        <f t="shared" si="43"/>
        <v>盈</v>
      </c>
      <c r="J204" s="158" t="s">
        <v>39</v>
      </c>
      <c r="K204" s="25"/>
      <c r="L204" s="25"/>
      <c r="M204" s="25"/>
      <c r="N204" s="25"/>
      <c r="O204" s="25"/>
      <c r="P204" s="231">
        <f t="shared" si="41"/>
        <v>202</v>
      </c>
      <c r="Q204" s="38"/>
      <c r="R204" s="50"/>
      <c r="S204" s="40"/>
      <c r="T204" s="50"/>
      <c r="U204" s="50"/>
      <c r="V204" s="40"/>
      <c r="W204" s="50">
        <f t="shared" si="39"/>
        <v>0</v>
      </c>
      <c r="X204" s="241" t="str">
        <f t="shared" si="40"/>
        <v>盈</v>
      </c>
      <c r="Y204" s="158" t="s">
        <v>39</v>
      </c>
    </row>
    <row r="205" spans="1:25">
      <c r="A205" s="231">
        <f t="shared" si="44"/>
        <v>203</v>
      </c>
      <c r="B205" s="38"/>
      <c r="C205" s="50"/>
      <c r="D205" s="40"/>
      <c r="E205" s="39"/>
      <c r="F205" s="50"/>
      <c r="G205" s="40"/>
      <c r="H205" s="196">
        <f t="shared" si="42"/>
        <v>0</v>
      </c>
      <c r="I205" s="239" t="str">
        <f t="shared" si="43"/>
        <v>盈</v>
      </c>
      <c r="J205" s="158" t="s">
        <v>39</v>
      </c>
      <c r="K205" s="25"/>
      <c r="L205" s="25"/>
      <c r="M205" s="25"/>
      <c r="N205" s="25"/>
      <c r="O205" s="25"/>
      <c r="P205" s="231">
        <f t="shared" si="41"/>
        <v>203</v>
      </c>
      <c r="Q205" s="38"/>
      <c r="R205" s="50"/>
      <c r="S205" s="40"/>
      <c r="T205" s="50"/>
      <c r="U205" s="50"/>
      <c r="V205" s="40"/>
      <c r="W205" s="50">
        <f t="shared" si="39"/>
        <v>0</v>
      </c>
      <c r="X205" s="241" t="str">
        <f t="shared" si="40"/>
        <v>盈</v>
      </c>
      <c r="Y205" s="158" t="s">
        <v>39</v>
      </c>
    </row>
    <row r="206" spans="1:25">
      <c r="A206" s="231">
        <f t="shared" si="44"/>
        <v>204</v>
      </c>
      <c r="B206" s="38"/>
      <c r="C206" s="50"/>
      <c r="D206" s="40"/>
      <c r="E206" s="39"/>
      <c r="F206" s="50"/>
      <c r="G206" s="40"/>
      <c r="H206" s="196">
        <f t="shared" si="42"/>
        <v>0</v>
      </c>
      <c r="I206" s="239" t="str">
        <f t="shared" si="43"/>
        <v>盈</v>
      </c>
      <c r="J206" s="158" t="s">
        <v>39</v>
      </c>
      <c r="K206" s="25"/>
      <c r="L206" s="25"/>
      <c r="M206" s="25"/>
      <c r="N206" s="25"/>
      <c r="O206" s="25"/>
      <c r="P206" s="231">
        <f t="shared" si="41"/>
        <v>204</v>
      </c>
      <c r="Q206" s="38"/>
      <c r="R206" s="50"/>
      <c r="S206" s="40"/>
      <c r="T206" s="50"/>
      <c r="U206" s="50"/>
      <c r="V206" s="40"/>
      <c r="W206" s="50">
        <f t="shared" si="39"/>
        <v>0</v>
      </c>
      <c r="X206" s="241" t="str">
        <f t="shared" si="40"/>
        <v>盈</v>
      </c>
      <c r="Y206" s="158" t="s">
        <v>39</v>
      </c>
    </row>
    <row r="207" spans="1:25">
      <c r="A207" s="231">
        <f t="shared" si="44"/>
        <v>205</v>
      </c>
      <c r="B207" s="38"/>
      <c r="C207" s="50"/>
      <c r="D207" s="40"/>
      <c r="E207" s="39"/>
      <c r="F207" s="50"/>
      <c r="G207" s="40"/>
      <c r="H207" s="196">
        <f t="shared" si="42"/>
        <v>0</v>
      </c>
      <c r="I207" s="239" t="str">
        <f t="shared" si="43"/>
        <v>盈</v>
      </c>
      <c r="J207" s="158" t="s">
        <v>39</v>
      </c>
      <c r="K207" s="25"/>
      <c r="L207" s="25"/>
      <c r="M207" s="25"/>
      <c r="N207" s="25"/>
      <c r="O207" s="25"/>
      <c r="P207" s="231">
        <f t="shared" si="41"/>
        <v>205</v>
      </c>
      <c r="Q207" s="38"/>
      <c r="R207" s="50"/>
      <c r="S207" s="40"/>
      <c r="T207" s="50"/>
      <c r="U207" s="50"/>
      <c r="V207" s="40"/>
      <c r="W207" s="50">
        <f t="shared" si="39"/>
        <v>0</v>
      </c>
      <c r="X207" s="241" t="str">
        <f t="shared" si="40"/>
        <v>盈</v>
      </c>
      <c r="Y207" s="158" t="s">
        <v>39</v>
      </c>
    </row>
    <row r="208" spans="1:25">
      <c r="A208" s="231">
        <f t="shared" si="44"/>
        <v>206</v>
      </c>
      <c r="B208" s="38"/>
      <c r="C208" s="50"/>
      <c r="D208" s="40"/>
      <c r="E208" s="39"/>
      <c r="F208" s="50"/>
      <c r="G208" s="40"/>
      <c r="H208" s="196">
        <f t="shared" si="42"/>
        <v>0</v>
      </c>
      <c r="I208" s="239" t="str">
        <f t="shared" si="43"/>
        <v>盈</v>
      </c>
      <c r="J208" s="158" t="s">
        <v>39</v>
      </c>
      <c r="K208" s="25"/>
      <c r="L208" s="25"/>
      <c r="M208" s="25"/>
      <c r="N208" s="25"/>
      <c r="O208" s="25"/>
      <c r="P208" s="231">
        <f t="shared" si="41"/>
        <v>206</v>
      </c>
      <c r="Q208" s="38"/>
      <c r="R208" s="50"/>
      <c r="S208" s="40"/>
      <c r="T208" s="50"/>
      <c r="U208" s="50"/>
      <c r="V208" s="40"/>
      <c r="W208" s="50">
        <f t="shared" si="39"/>
        <v>0</v>
      </c>
      <c r="X208" s="241" t="str">
        <f t="shared" si="40"/>
        <v>盈</v>
      </c>
      <c r="Y208" s="158" t="s">
        <v>39</v>
      </c>
    </row>
    <row r="209" spans="1:25">
      <c r="A209" s="231">
        <f t="shared" si="44"/>
        <v>207</v>
      </c>
      <c r="B209" s="38"/>
      <c r="C209" s="50"/>
      <c r="D209" s="40"/>
      <c r="E209" s="39"/>
      <c r="F209" s="50"/>
      <c r="G209" s="40"/>
      <c r="H209" s="196">
        <f t="shared" si="42"/>
        <v>0</v>
      </c>
      <c r="I209" s="239" t="str">
        <f t="shared" si="43"/>
        <v>盈</v>
      </c>
      <c r="J209" s="158" t="s">
        <v>39</v>
      </c>
      <c r="K209" s="25"/>
      <c r="L209" s="25"/>
      <c r="M209" s="25"/>
      <c r="N209" s="25"/>
      <c r="O209" s="25"/>
      <c r="P209" s="231">
        <f t="shared" si="41"/>
        <v>207</v>
      </c>
      <c r="Q209" s="38"/>
      <c r="R209" s="50"/>
      <c r="S209" s="40"/>
      <c r="T209" s="50"/>
      <c r="U209" s="50"/>
      <c r="V209" s="40"/>
      <c r="W209" s="50">
        <f t="shared" si="39"/>
        <v>0</v>
      </c>
      <c r="X209" s="241" t="str">
        <f t="shared" si="40"/>
        <v>盈</v>
      </c>
      <c r="Y209" s="158" t="s">
        <v>39</v>
      </c>
    </row>
    <row r="210" spans="1:25">
      <c r="A210" s="231">
        <f t="shared" si="44"/>
        <v>208</v>
      </c>
      <c r="B210" s="38"/>
      <c r="C210" s="50"/>
      <c r="D210" s="40"/>
      <c r="E210" s="39"/>
      <c r="F210" s="50"/>
      <c r="G210" s="40"/>
      <c r="H210" s="196">
        <f t="shared" si="42"/>
        <v>0</v>
      </c>
      <c r="I210" s="239" t="str">
        <f t="shared" si="43"/>
        <v>盈</v>
      </c>
      <c r="J210" s="158" t="s">
        <v>39</v>
      </c>
      <c r="K210" s="25"/>
      <c r="L210" s="25"/>
      <c r="M210" s="25"/>
      <c r="N210" s="25"/>
      <c r="O210" s="25"/>
      <c r="P210" s="231">
        <f t="shared" si="41"/>
        <v>208</v>
      </c>
      <c r="Q210" s="38"/>
      <c r="R210" s="50"/>
      <c r="S210" s="40"/>
      <c r="T210" s="50"/>
      <c r="U210" s="50"/>
      <c r="V210" s="40"/>
      <c r="W210" s="50">
        <f t="shared" si="39"/>
        <v>0</v>
      </c>
      <c r="X210" s="241" t="str">
        <f t="shared" si="40"/>
        <v>盈</v>
      </c>
      <c r="Y210" s="158" t="s">
        <v>39</v>
      </c>
    </row>
    <row r="211" spans="1:25">
      <c r="A211" s="231">
        <f t="shared" si="44"/>
        <v>209</v>
      </c>
      <c r="B211" s="38"/>
      <c r="C211" s="50"/>
      <c r="D211" s="40"/>
      <c r="E211" s="39"/>
      <c r="F211" s="50"/>
      <c r="G211" s="40"/>
      <c r="H211" s="196">
        <f t="shared" si="42"/>
        <v>0</v>
      </c>
      <c r="I211" s="239" t="str">
        <f t="shared" si="43"/>
        <v>盈</v>
      </c>
      <c r="J211" s="158" t="s">
        <v>39</v>
      </c>
      <c r="K211" s="25"/>
      <c r="L211" s="25"/>
      <c r="M211" s="25"/>
      <c r="N211" s="25"/>
      <c r="O211" s="25"/>
      <c r="P211" s="231">
        <f t="shared" si="41"/>
        <v>209</v>
      </c>
      <c r="Q211" s="38"/>
      <c r="R211" s="50"/>
      <c r="S211" s="40"/>
      <c r="T211" s="50"/>
      <c r="U211" s="50"/>
      <c r="V211" s="40"/>
      <c r="W211" s="50">
        <f t="shared" si="39"/>
        <v>0</v>
      </c>
      <c r="X211" s="241" t="str">
        <f t="shared" si="40"/>
        <v>盈</v>
      </c>
      <c r="Y211" s="158" t="s">
        <v>39</v>
      </c>
    </row>
    <row r="212" spans="1:25">
      <c r="A212" s="231">
        <f t="shared" si="44"/>
        <v>210</v>
      </c>
      <c r="B212" s="38"/>
      <c r="C212" s="50"/>
      <c r="D212" s="40"/>
      <c r="E212" s="39"/>
      <c r="F212" s="50"/>
      <c r="G212" s="40"/>
      <c r="H212" s="196">
        <f t="shared" si="42"/>
        <v>0</v>
      </c>
      <c r="I212" s="239" t="str">
        <f t="shared" si="43"/>
        <v>盈</v>
      </c>
      <c r="J212" s="158" t="s">
        <v>39</v>
      </c>
      <c r="K212" s="25"/>
      <c r="L212" s="25"/>
      <c r="M212" s="25"/>
      <c r="N212" s="25"/>
      <c r="O212" s="25"/>
      <c r="P212" s="231">
        <f t="shared" si="41"/>
        <v>210</v>
      </c>
      <c r="Q212" s="38"/>
      <c r="R212" s="50"/>
      <c r="S212" s="40"/>
      <c r="T212" s="50"/>
      <c r="U212" s="50"/>
      <c r="V212" s="40"/>
      <c r="W212" s="50">
        <f t="shared" si="39"/>
        <v>0</v>
      </c>
      <c r="X212" s="241" t="str">
        <f t="shared" si="40"/>
        <v>盈</v>
      </c>
      <c r="Y212" s="158" t="s">
        <v>39</v>
      </c>
    </row>
    <row r="213" spans="1:25">
      <c r="A213" s="231">
        <f t="shared" si="44"/>
        <v>211</v>
      </c>
      <c r="B213" s="38"/>
      <c r="C213" s="50"/>
      <c r="D213" s="40"/>
      <c r="E213" s="39"/>
      <c r="F213" s="50"/>
      <c r="G213" s="40"/>
      <c r="H213" s="196">
        <f t="shared" si="42"/>
        <v>0</v>
      </c>
      <c r="I213" s="239" t="str">
        <f t="shared" si="43"/>
        <v>盈</v>
      </c>
      <c r="J213" s="158" t="s">
        <v>39</v>
      </c>
      <c r="K213" s="25"/>
      <c r="L213" s="25"/>
      <c r="M213" s="25"/>
      <c r="N213" s="25"/>
      <c r="O213" s="25"/>
      <c r="P213" s="231">
        <f t="shared" si="41"/>
        <v>211</v>
      </c>
      <c r="Q213" s="38"/>
      <c r="R213" s="50"/>
      <c r="S213" s="40"/>
      <c r="T213" s="50"/>
      <c r="U213" s="50"/>
      <c r="V213" s="40"/>
      <c r="W213" s="50">
        <f t="shared" si="39"/>
        <v>0</v>
      </c>
      <c r="X213" s="241" t="str">
        <f t="shared" si="40"/>
        <v>盈</v>
      </c>
      <c r="Y213" s="158" t="s">
        <v>39</v>
      </c>
    </row>
    <row r="214" spans="1:25">
      <c r="A214" s="231">
        <f t="shared" si="44"/>
        <v>212</v>
      </c>
      <c r="B214" s="38"/>
      <c r="C214" s="50"/>
      <c r="D214" s="40"/>
      <c r="E214" s="39"/>
      <c r="F214" s="50"/>
      <c r="G214" s="40"/>
      <c r="H214" s="196">
        <f t="shared" si="42"/>
        <v>0</v>
      </c>
      <c r="I214" s="239" t="str">
        <f t="shared" si="43"/>
        <v>盈</v>
      </c>
      <c r="J214" s="158" t="s">
        <v>39</v>
      </c>
      <c r="K214" s="25"/>
      <c r="L214" s="25"/>
      <c r="M214" s="25"/>
      <c r="N214" s="25"/>
      <c r="O214" s="25"/>
      <c r="P214" s="231">
        <f t="shared" si="41"/>
        <v>212</v>
      </c>
      <c r="Q214" s="38"/>
      <c r="R214" s="50"/>
      <c r="S214" s="40"/>
      <c r="T214" s="50"/>
      <c r="U214" s="50"/>
      <c r="V214" s="40"/>
      <c r="W214" s="50">
        <f t="shared" si="39"/>
        <v>0</v>
      </c>
      <c r="X214" s="241" t="str">
        <f t="shared" si="40"/>
        <v>盈</v>
      </c>
      <c r="Y214" s="158" t="s">
        <v>39</v>
      </c>
    </row>
    <row r="215" spans="1:25">
      <c r="A215" s="231">
        <f t="shared" si="44"/>
        <v>213</v>
      </c>
      <c r="B215" s="38"/>
      <c r="C215" s="50"/>
      <c r="D215" s="40"/>
      <c r="E215" s="39"/>
      <c r="F215" s="50"/>
      <c r="G215" s="40"/>
      <c r="H215" s="196">
        <f t="shared" si="42"/>
        <v>0</v>
      </c>
      <c r="I215" s="239" t="str">
        <f t="shared" si="43"/>
        <v>盈</v>
      </c>
      <c r="J215" s="158" t="s">
        <v>39</v>
      </c>
      <c r="K215" s="25"/>
      <c r="L215" s="25"/>
      <c r="M215" s="25"/>
      <c r="N215" s="25"/>
      <c r="O215" s="25"/>
      <c r="P215" s="231">
        <f t="shared" si="41"/>
        <v>213</v>
      </c>
      <c r="Q215" s="38"/>
      <c r="R215" s="50"/>
      <c r="S215" s="40"/>
      <c r="T215" s="50"/>
      <c r="U215" s="50"/>
      <c r="V215" s="40"/>
      <c r="W215" s="50">
        <f t="shared" si="39"/>
        <v>0</v>
      </c>
      <c r="X215" s="241" t="str">
        <f t="shared" si="40"/>
        <v>盈</v>
      </c>
      <c r="Y215" s="158" t="s">
        <v>39</v>
      </c>
    </row>
    <row r="216" spans="1:25">
      <c r="A216" s="231">
        <f t="shared" si="44"/>
        <v>214</v>
      </c>
      <c r="B216" s="38"/>
      <c r="C216" s="50"/>
      <c r="D216" s="40"/>
      <c r="E216" s="39"/>
      <c r="F216" s="50"/>
      <c r="G216" s="40"/>
      <c r="H216" s="196">
        <f t="shared" si="42"/>
        <v>0</v>
      </c>
      <c r="I216" s="239" t="str">
        <f t="shared" si="43"/>
        <v>盈</v>
      </c>
      <c r="J216" s="158" t="s">
        <v>39</v>
      </c>
      <c r="K216" s="25"/>
      <c r="L216" s="25"/>
      <c r="M216" s="25"/>
      <c r="N216" s="25"/>
      <c r="O216" s="25"/>
      <c r="P216" s="231">
        <f t="shared" si="41"/>
        <v>214</v>
      </c>
      <c r="Q216" s="38"/>
      <c r="R216" s="50"/>
      <c r="S216" s="40"/>
      <c r="T216" s="50"/>
      <c r="U216" s="50"/>
      <c r="V216" s="40"/>
      <c r="W216" s="50">
        <f t="shared" si="39"/>
        <v>0</v>
      </c>
      <c r="X216" s="241" t="str">
        <f t="shared" si="40"/>
        <v>盈</v>
      </c>
      <c r="Y216" s="158" t="s">
        <v>39</v>
      </c>
    </row>
    <row r="217" spans="1:25">
      <c r="A217" s="231">
        <f t="shared" si="44"/>
        <v>215</v>
      </c>
      <c r="B217" s="38"/>
      <c r="C217" s="50"/>
      <c r="D217" s="40"/>
      <c r="E217" s="39"/>
      <c r="F217" s="50"/>
      <c r="G217" s="40"/>
      <c r="H217" s="196">
        <f t="shared" si="42"/>
        <v>0</v>
      </c>
      <c r="I217" s="239" t="str">
        <f t="shared" si="43"/>
        <v>盈</v>
      </c>
      <c r="J217" s="158" t="s">
        <v>39</v>
      </c>
      <c r="K217" s="25"/>
      <c r="L217" s="25"/>
      <c r="M217" s="25"/>
      <c r="N217" s="25"/>
      <c r="O217" s="25"/>
      <c r="P217" s="231">
        <f t="shared" si="41"/>
        <v>215</v>
      </c>
      <c r="Q217" s="38"/>
      <c r="R217" s="50"/>
      <c r="S217" s="40"/>
      <c r="T217" s="50"/>
      <c r="U217" s="50"/>
      <c r="V217" s="40"/>
      <c r="W217" s="50">
        <f t="shared" si="39"/>
        <v>0</v>
      </c>
      <c r="X217" s="241" t="str">
        <f t="shared" si="40"/>
        <v>盈</v>
      </c>
      <c r="Y217" s="158" t="s">
        <v>39</v>
      </c>
    </row>
    <row r="218" spans="1:25">
      <c r="A218" s="231">
        <f t="shared" si="44"/>
        <v>216</v>
      </c>
      <c r="B218" s="38"/>
      <c r="C218" s="50"/>
      <c r="D218" s="40"/>
      <c r="E218" s="39"/>
      <c r="F218" s="50"/>
      <c r="G218" s="40"/>
      <c r="H218" s="196">
        <f t="shared" si="42"/>
        <v>0</v>
      </c>
      <c r="I218" s="239" t="str">
        <f t="shared" si="43"/>
        <v>盈</v>
      </c>
      <c r="J218" s="158" t="s">
        <v>39</v>
      </c>
      <c r="K218" s="25"/>
      <c r="L218" s="25"/>
      <c r="M218" s="25"/>
      <c r="N218" s="25"/>
      <c r="O218" s="25"/>
      <c r="P218" s="231">
        <f t="shared" si="41"/>
        <v>216</v>
      </c>
      <c r="Q218" s="38"/>
      <c r="R218" s="50"/>
      <c r="S218" s="40"/>
      <c r="T218" s="50"/>
      <c r="U218" s="50"/>
      <c r="V218" s="40"/>
      <c r="W218" s="50">
        <f t="shared" si="39"/>
        <v>0</v>
      </c>
      <c r="X218" s="241" t="str">
        <f t="shared" si="40"/>
        <v>盈</v>
      </c>
      <c r="Y218" s="158" t="s">
        <v>39</v>
      </c>
    </row>
    <row r="219" spans="1:25">
      <c r="A219" s="231">
        <f t="shared" si="44"/>
        <v>217</v>
      </c>
      <c r="B219" s="38"/>
      <c r="C219" s="50"/>
      <c r="D219" s="40"/>
      <c r="E219" s="39"/>
      <c r="F219" s="50"/>
      <c r="G219" s="40"/>
      <c r="H219" s="196">
        <f t="shared" si="42"/>
        <v>0</v>
      </c>
      <c r="I219" s="239" t="str">
        <f t="shared" si="43"/>
        <v>盈</v>
      </c>
      <c r="J219" s="158" t="s">
        <v>39</v>
      </c>
      <c r="K219" s="25"/>
      <c r="L219" s="25"/>
      <c r="M219" s="25"/>
      <c r="N219" s="25"/>
      <c r="O219" s="25"/>
      <c r="P219" s="231">
        <f t="shared" si="41"/>
        <v>217</v>
      </c>
      <c r="Q219" s="38"/>
      <c r="R219" s="50"/>
      <c r="S219" s="40"/>
      <c r="T219" s="50"/>
      <c r="U219" s="50"/>
      <c r="V219" s="40"/>
      <c r="W219" s="50">
        <f t="shared" si="39"/>
        <v>0</v>
      </c>
      <c r="X219" s="241" t="str">
        <f t="shared" si="40"/>
        <v>盈</v>
      </c>
      <c r="Y219" s="158" t="s">
        <v>39</v>
      </c>
    </row>
    <row r="220" spans="1:25">
      <c r="A220" s="231">
        <f t="shared" si="44"/>
        <v>218</v>
      </c>
      <c r="B220" s="38"/>
      <c r="C220" s="50"/>
      <c r="D220" s="40"/>
      <c r="E220" s="39"/>
      <c r="F220" s="50"/>
      <c r="G220" s="40"/>
      <c r="H220" s="196">
        <f t="shared" si="42"/>
        <v>0</v>
      </c>
      <c r="I220" s="239" t="str">
        <f t="shared" si="43"/>
        <v>盈</v>
      </c>
      <c r="J220" s="158" t="s">
        <v>39</v>
      </c>
      <c r="K220" s="25"/>
      <c r="L220" s="25"/>
      <c r="M220" s="25"/>
      <c r="N220" s="25"/>
      <c r="O220" s="25"/>
      <c r="P220" s="231">
        <f t="shared" si="41"/>
        <v>218</v>
      </c>
      <c r="Q220" s="38"/>
      <c r="R220" s="50"/>
      <c r="S220" s="40"/>
      <c r="T220" s="50"/>
      <c r="U220" s="50"/>
      <c r="V220" s="40"/>
      <c r="W220" s="50">
        <f t="shared" si="39"/>
        <v>0</v>
      </c>
      <c r="X220" s="241" t="str">
        <f t="shared" si="40"/>
        <v>盈</v>
      </c>
      <c r="Y220" s="158" t="s">
        <v>39</v>
      </c>
    </row>
    <row r="221" spans="1:25">
      <c r="A221" s="231">
        <f t="shared" si="44"/>
        <v>219</v>
      </c>
      <c r="B221" s="38"/>
      <c r="C221" s="50"/>
      <c r="D221" s="40"/>
      <c r="E221" s="39"/>
      <c r="F221" s="50"/>
      <c r="G221" s="40"/>
      <c r="H221" s="196">
        <f t="shared" si="42"/>
        <v>0</v>
      </c>
      <c r="I221" s="239" t="str">
        <f t="shared" si="43"/>
        <v>盈</v>
      </c>
      <c r="J221" s="158" t="s">
        <v>39</v>
      </c>
      <c r="K221" s="25"/>
      <c r="L221" s="25"/>
      <c r="M221" s="25"/>
      <c r="N221" s="25"/>
      <c r="O221" s="25"/>
      <c r="P221" s="231">
        <f t="shared" si="41"/>
        <v>219</v>
      </c>
      <c r="Q221" s="38"/>
      <c r="R221" s="50"/>
      <c r="S221" s="40"/>
      <c r="T221" s="50"/>
      <c r="U221" s="50"/>
      <c r="V221" s="40"/>
      <c r="W221" s="50">
        <f t="shared" si="39"/>
        <v>0</v>
      </c>
      <c r="X221" s="241" t="str">
        <f t="shared" si="40"/>
        <v>盈</v>
      </c>
      <c r="Y221" s="158" t="s">
        <v>39</v>
      </c>
    </row>
    <row r="222" spans="1:25">
      <c r="A222" s="231">
        <f t="shared" si="44"/>
        <v>220</v>
      </c>
      <c r="B222" s="38"/>
      <c r="C222" s="50"/>
      <c r="D222" s="40"/>
      <c r="E222" s="39"/>
      <c r="F222" s="50"/>
      <c r="G222" s="40"/>
      <c r="H222" s="196">
        <f t="shared" si="42"/>
        <v>0</v>
      </c>
      <c r="I222" s="239" t="str">
        <f t="shared" si="43"/>
        <v>盈</v>
      </c>
      <c r="J222" s="158" t="s">
        <v>39</v>
      </c>
      <c r="K222" s="25"/>
      <c r="L222" s="25"/>
      <c r="M222" s="25"/>
      <c r="N222" s="25"/>
      <c r="O222" s="25"/>
      <c r="P222" s="231">
        <f t="shared" si="41"/>
        <v>220</v>
      </c>
      <c r="Q222" s="38"/>
      <c r="R222" s="50"/>
      <c r="S222" s="40"/>
      <c r="T222" s="50"/>
      <c r="U222" s="50"/>
      <c r="V222" s="40"/>
      <c r="W222" s="50">
        <f t="shared" si="39"/>
        <v>0</v>
      </c>
      <c r="X222" s="241" t="str">
        <f t="shared" si="40"/>
        <v>盈</v>
      </c>
      <c r="Y222" s="158" t="s">
        <v>39</v>
      </c>
    </row>
    <row r="223" spans="1:25">
      <c r="A223" s="231">
        <f t="shared" si="44"/>
        <v>221</v>
      </c>
      <c r="B223" s="38"/>
      <c r="C223" s="50"/>
      <c r="D223" s="40"/>
      <c r="E223" s="39"/>
      <c r="F223" s="50"/>
      <c r="G223" s="40"/>
      <c r="H223" s="196">
        <f t="shared" si="42"/>
        <v>0</v>
      </c>
      <c r="I223" s="239" t="str">
        <f t="shared" si="43"/>
        <v>盈</v>
      </c>
      <c r="J223" s="158" t="s">
        <v>39</v>
      </c>
      <c r="K223" s="25"/>
      <c r="L223" s="25"/>
      <c r="M223" s="25"/>
      <c r="N223" s="25"/>
      <c r="O223" s="25"/>
      <c r="P223" s="231">
        <f t="shared" si="41"/>
        <v>221</v>
      </c>
      <c r="Q223" s="38"/>
      <c r="R223" s="50"/>
      <c r="S223" s="40"/>
      <c r="T223" s="50"/>
      <c r="U223" s="50"/>
      <c r="V223" s="40"/>
      <c r="W223" s="50">
        <f t="shared" si="39"/>
        <v>0</v>
      </c>
      <c r="X223" s="241" t="str">
        <f t="shared" si="40"/>
        <v>盈</v>
      </c>
      <c r="Y223" s="158" t="s">
        <v>39</v>
      </c>
    </row>
    <row r="224" spans="1:25">
      <c r="A224" s="231">
        <f t="shared" si="44"/>
        <v>222</v>
      </c>
      <c r="B224" s="38"/>
      <c r="C224" s="50"/>
      <c r="D224" s="40"/>
      <c r="E224" s="39"/>
      <c r="F224" s="50"/>
      <c r="G224" s="40"/>
      <c r="H224" s="196">
        <f t="shared" si="42"/>
        <v>0</v>
      </c>
      <c r="I224" s="239" t="str">
        <f t="shared" si="43"/>
        <v>盈</v>
      </c>
      <c r="J224" s="158" t="s">
        <v>39</v>
      </c>
      <c r="K224" s="25"/>
      <c r="L224" s="25"/>
      <c r="M224" s="25"/>
      <c r="N224" s="25"/>
      <c r="O224" s="25"/>
      <c r="P224" s="231">
        <f t="shared" si="41"/>
        <v>222</v>
      </c>
      <c r="Q224" s="38"/>
      <c r="R224" s="50"/>
      <c r="S224" s="40"/>
      <c r="T224" s="50"/>
      <c r="U224" s="50"/>
      <c r="V224" s="40"/>
      <c r="W224" s="50">
        <f t="shared" si="39"/>
        <v>0</v>
      </c>
      <c r="X224" s="241" t="str">
        <f t="shared" si="40"/>
        <v>盈</v>
      </c>
      <c r="Y224" s="158" t="s">
        <v>39</v>
      </c>
    </row>
    <row r="225" spans="1:25">
      <c r="A225" s="231">
        <f t="shared" si="44"/>
        <v>223</v>
      </c>
      <c r="B225" s="38"/>
      <c r="C225" s="50"/>
      <c r="D225" s="40"/>
      <c r="E225" s="39"/>
      <c r="F225" s="50"/>
      <c r="G225" s="40"/>
      <c r="H225" s="196">
        <f t="shared" si="42"/>
        <v>0</v>
      </c>
      <c r="I225" s="239" t="str">
        <f t="shared" si="43"/>
        <v>盈</v>
      </c>
      <c r="J225" s="158" t="s">
        <v>39</v>
      </c>
      <c r="K225" s="25"/>
      <c r="L225" s="25"/>
      <c r="M225" s="25"/>
      <c r="N225" s="25"/>
      <c r="O225" s="25"/>
      <c r="P225" s="231">
        <f t="shared" si="41"/>
        <v>223</v>
      </c>
      <c r="Q225" s="38"/>
      <c r="R225" s="50"/>
      <c r="S225" s="40"/>
      <c r="T225" s="50"/>
      <c r="U225" s="50"/>
      <c r="V225" s="40"/>
      <c r="W225" s="50">
        <f t="shared" si="39"/>
        <v>0</v>
      </c>
      <c r="X225" s="241" t="str">
        <f t="shared" si="40"/>
        <v>盈</v>
      </c>
      <c r="Y225" s="158" t="s">
        <v>39</v>
      </c>
    </row>
    <row r="226" spans="1:25">
      <c r="A226" s="231">
        <f t="shared" si="44"/>
        <v>224</v>
      </c>
      <c r="B226" s="38"/>
      <c r="C226" s="50"/>
      <c r="D226" s="40"/>
      <c r="E226" s="39"/>
      <c r="F226" s="50"/>
      <c r="G226" s="40"/>
      <c r="H226" s="196">
        <f t="shared" si="42"/>
        <v>0</v>
      </c>
      <c r="I226" s="239" t="str">
        <f t="shared" si="43"/>
        <v>盈</v>
      </c>
      <c r="J226" s="158" t="s">
        <v>39</v>
      </c>
      <c r="K226" s="25"/>
      <c r="L226" s="25"/>
      <c r="M226" s="25"/>
      <c r="N226" s="25"/>
      <c r="O226" s="25"/>
      <c r="P226" s="231">
        <f t="shared" si="41"/>
        <v>224</v>
      </c>
      <c r="Q226" s="38"/>
      <c r="R226" s="50"/>
      <c r="S226" s="40"/>
      <c r="T226" s="50"/>
      <c r="U226" s="50"/>
      <c r="V226" s="40"/>
      <c r="W226" s="50">
        <f t="shared" si="39"/>
        <v>0</v>
      </c>
      <c r="X226" s="241" t="str">
        <f t="shared" si="40"/>
        <v>盈</v>
      </c>
      <c r="Y226" s="158" t="s">
        <v>39</v>
      </c>
    </row>
    <row r="227" spans="1:25">
      <c r="A227" s="231">
        <f t="shared" si="44"/>
        <v>225</v>
      </c>
      <c r="B227" s="38"/>
      <c r="C227" s="50"/>
      <c r="D227" s="40"/>
      <c r="E227" s="39"/>
      <c r="F227" s="50"/>
      <c r="G227" s="40"/>
      <c r="H227" s="196">
        <f t="shared" si="42"/>
        <v>0</v>
      </c>
      <c r="I227" s="239" t="str">
        <f t="shared" si="43"/>
        <v>盈</v>
      </c>
      <c r="J227" s="158" t="s">
        <v>39</v>
      </c>
      <c r="K227" s="25"/>
      <c r="L227" s="25"/>
      <c r="M227" s="25"/>
      <c r="N227" s="25"/>
      <c r="O227" s="25"/>
      <c r="P227" s="231">
        <f t="shared" si="41"/>
        <v>225</v>
      </c>
      <c r="Q227" s="38"/>
      <c r="R227" s="50"/>
      <c r="S227" s="40"/>
      <c r="T227" s="50"/>
      <c r="U227" s="50"/>
      <c r="V227" s="40"/>
      <c r="W227" s="50">
        <f t="shared" si="39"/>
        <v>0</v>
      </c>
      <c r="X227" s="241" t="str">
        <f t="shared" si="40"/>
        <v>盈</v>
      </c>
      <c r="Y227" s="158" t="s">
        <v>39</v>
      </c>
    </row>
    <row r="228" spans="1:25">
      <c r="A228" s="231">
        <f t="shared" si="44"/>
        <v>226</v>
      </c>
      <c r="B228" s="38"/>
      <c r="C228" s="50"/>
      <c r="D228" s="40"/>
      <c r="E228" s="39"/>
      <c r="F228" s="50"/>
      <c r="G228" s="40"/>
      <c r="H228" s="196">
        <f t="shared" si="42"/>
        <v>0</v>
      </c>
      <c r="I228" s="239" t="str">
        <f t="shared" si="43"/>
        <v>盈</v>
      </c>
      <c r="J228" s="158" t="s">
        <v>39</v>
      </c>
      <c r="K228" s="25"/>
      <c r="L228" s="25"/>
      <c r="M228" s="25"/>
      <c r="N228" s="25"/>
      <c r="O228" s="25"/>
      <c r="P228" s="231">
        <f t="shared" si="41"/>
        <v>226</v>
      </c>
      <c r="Q228" s="38"/>
      <c r="R228" s="50"/>
      <c r="S228" s="40"/>
      <c r="T228" s="50"/>
      <c r="U228" s="50"/>
      <c r="V228" s="40"/>
      <c r="W228" s="50">
        <f t="shared" si="39"/>
        <v>0</v>
      </c>
      <c r="X228" s="241" t="str">
        <f t="shared" si="40"/>
        <v>盈</v>
      </c>
      <c r="Y228" s="158" t="s">
        <v>39</v>
      </c>
    </row>
    <row r="229" spans="1:25">
      <c r="A229" s="231">
        <f t="shared" si="44"/>
        <v>227</v>
      </c>
      <c r="B229" s="38"/>
      <c r="C229" s="50"/>
      <c r="D229" s="40"/>
      <c r="E229" s="39"/>
      <c r="F229" s="50"/>
      <c r="G229" s="40"/>
      <c r="H229" s="196">
        <f t="shared" si="42"/>
        <v>0</v>
      </c>
      <c r="I229" s="239" t="str">
        <f t="shared" si="43"/>
        <v>盈</v>
      </c>
      <c r="J229" s="158" t="s">
        <v>39</v>
      </c>
      <c r="K229" s="25"/>
      <c r="L229" s="25"/>
      <c r="M229" s="25"/>
      <c r="N229" s="25"/>
      <c r="O229" s="25"/>
      <c r="P229" s="231">
        <f t="shared" si="41"/>
        <v>227</v>
      </c>
      <c r="Q229" s="38"/>
      <c r="R229" s="50"/>
      <c r="S229" s="40"/>
      <c r="T229" s="50"/>
      <c r="U229" s="50"/>
      <c r="V229" s="40"/>
      <c r="W229" s="50">
        <f t="shared" si="39"/>
        <v>0</v>
      </c>
      <c r="X229" s="241" t="str">
        <f t="shared" si="40"/>
        <v>盈</v>
      </c>
      <c r="Y229" s="158" t="s">
        <v>39</v>
      </c>
    </row>
    <row r="230" spans="1:25">
      <c r="A230" s="231">
        <f t="shared" si="44"/>
        <v>228</v>
      </c>
      <c r="B230" s="38"/>
      <c r="C230" s="50"/>
      <c r="D230" s="40"/>
      <c r="E230" s="39"/>
      <c r="F230" s="50"/>
      <c r="G230" s="40"/>
      <c r="H230" s="196">
        <f t="shared" si="42"/>
        <v>0</v>
      </c>
      <c r="I230" s="239" t="str">
        <f t="shared" si="43"/>
        <v>盈</v>
      </c>
      <c r="J230" s="158" t="s">
        <v>39</v>
      </c>
      <c r="K230" s="25"/>
      <c r="L230" s="25"/>
      <c r="M230" s="25"/>
      <c r="N230" s="25"/>
      <c r="O230" s="25"/>
      <c r="P230" s="231">
        <f t="shared" si="41"/>
        <v>228</v>
      </c>
      <c r="Q230" s="38"/>
      <c r="R230" s="50"/>
      <c r="S230" s="40"/>
      <c r="T230" s="50"/>
      <c r="U230" s="50"/>
      <c r="V230" s="40"/>
      <c r="W230" s="50">
        <f t="shared" si="39"/>
        <v>0</v>
      </c>
      <c r="X230" s="241" t="str">
        <f t="shared" si="40"/>
        <v>盈</v>
      </c>
      <c r="Y230" s="158" t="s">
        <v>39</v>
      </c>
    </row>
    <row r="231" spans="1:25">
      <c r="A231" s="231">
        <f t="shared" si="44"/>
        <v>229</v>
      </c>
      <c r="B231" s="38"/>
      <c r="C231" s="50"/>
      <c r="D231" s="40"/>
      <c r="E231" s="39"/>
      <c r="F231" s="50"/>
      <c r="G231" s="40"/>
      <c r="H231" s="196">
        <f t="shared" si="42"/>
        <v>0</v>
      </c>
      <c r="I231" s="239" t="str">
        <f t="shared" si="43"/>
        <v>盈</v>
      </c>
      <c r="J231" s="158" t="s">
        <v>39</v>
      </c>
      <c r="K231" s="25"/>
      <c r="L231" s="25"/>
      <c r="M231" s="25"/>
      <c r="N231" s="25"/>
      <c r="O231" s="25"/>
      <c r="P231" s="231">
        <f t="shared" si="41"/>
        <v>229</v>
      </c>
      <c r="Q231" s="38"/>
      <c r="R231" s="50"/>
      <c r="S231" s="40"/>
      <c r="T231" s="50"/>
      <c r="U231" s="50"/>
      <c r="V231" s="40"/>
      <c r="W231" s="50">
        <f t="shared" si="39"/>
        <v>0</v>
      </c>
      <c r="X231" s="241" t="str">
        <f t="shared" si="40"/>
        <v>盈</v>
      </c>
      <c r="Y231" s="158" t="s">
        <v>39</v>
      </c>
    </row>
    <row r="232" spans="1:25">
      <c r="A232" s="231">
        <f t="shared" si="44"/>
        <v>230</v>
      </c>
      <c r="B232" s="38"/>
      <c r="C232" s="50"/>
      <c r="D232" s="40"/>
      <c r="E232" s="39"/>
      <c r="F232" s="50"/>
      <c r="G232" s="40"/>
      <c r="H232" s="196">
        <f t="shared" si="42"/>
        <v>0</v>
      </c>
      <c r="I232" s="239" t="str">
        <f t="shared" si="43"/>
        <v>盈</v>
      </c>
      <c r="J232" s="158" t="s">
        <v>39</v>
      </c>
      <c r="K232" s="25"/>
      <c r="L232" s="25"/>
      <c r="M232" s="25"/>
      <c r="N232" s="25"/>
      <c r="O232" s="25"/>
      <c r="P232" s="231">
        <f t="shared" si="41"/>
        <v>230</v>
      </c>
      <c r="Q232" s="38"/>
      <c r="R232" s="50"/>
      <c r="S232" s="40"/>
      <c r="T232" s="50"/>
      <c r="U232" s="50"/>
      <c r="V232" s="40"/>
      <c r="W232" s="50">
        <f t="shared" si="39"/>
        <v>0</v>
      </c>
      <c r="X232" s="241" t="str">
        <f t="shared" si="40"/>
        <v>盈</v>
      </c>
      <c r="Y232" s="158" t="s">
        <v>39</v>
      </c>
    </row>
    <row r="233" spans="1:25">
      <c r="A233" s="231">
        <f t="shared" si="44"/>
        <v>231</v>
      </c>
      <c r="B233" s="38"/>
      <c r="C233" s="50"/>
      <c r="D233" s="40"/>
      <c r="E233" s="39"/>
      <c r="F233" s="50"/>
      <c r="G233" s="40"/>
      <c r="H233" s="196">
        <f t="shared" si="42"/>
        <v>0</v>
      </c>
      <c r="I233" s="239" t="str">
        <f t="shared" si="43"/>
        <v>盈</v>
      </c>
      <c r="J233" s="158" t="s">
        <v>39</v>
      </c>
      <c r="K233" s="25"/>
      <c r="L233" s="25"/>
      <c r="M233" s="25"/>
      <c r="N233" s="25"/>
      <c r="O233" s="25"/>
      <c r="P233" s="231">
        <f t="shared" si="41"/>
        <v>231</v>
      </c>
      <c r="Q233" s="38"/>
      <c r="R233" s="50"/>
      <c r="S233" s="40"/>
      <c r="T233" s="50"/>
      <c r="U233" s="50"/>
      <c r="V233" s="40"/>
      <c r="W233" s="50">
        <f t="shared" si="39"/>
        <v>0</v>
      </c>
      <c r="X233" s="241" t="str">
        <f t="shared" si="40"/>
        <v>盈</v>
      </c>
      <c r="Y233" s="158" t="s">
        <v>39</v>
      </c>
    </row>
    <row r="234" spans="1:25">
      <c r="A234" s="231">
        <f t="shared" si="44"/>
        <v>232</v>
      </c>
      <c r="B234" s="38"/>
      <c r="C234" s="50"/>
      <c r="D234" s="40"/>
      <c r="E234" s="39"/>
      <c r="F234" s="50"/>
      <c r="G234" s="40"/>
      <c r="H234" s="196">
        <f t="shared" si="42"/>
        <v>0</v>
      </c>
      <c r="I234" s="239" t="str">
        <f t="shared" si="43"/>
        <v>盈</v>
      </c>
      <c r="J234" s="158" t="s">
        <v>39</v>
      </c>
      <c r="K234" s="25"/>
      <c r="L234" s="25"/>
      <c r="M234" s="25"/>
      <c r="N234" s="25"/>
      <c r="O234" s="25"/>
      <c r="P234" s="231">
        <f t="shared" si="41"/>
        <v>232</v>
      </c>
      <c r="Q234" s="38"/>
      <c r="R234" s="50"/>
      <c r="S234" s="40"/>
      <c r="T234" s="50"/>
      <c r="U234" s="50"/>
      <c r="V234" s="40"/>
      <c r="W234" s="50">
        <f t="shared" si="39"/>
        <v>0</v>
      </c>
      <c r="X234" s="241" t="str">
        <f t="shared" si="40"/>
        <v>盈</v>
      </c>
      <c r="Y234" s="158" t="s">
        <v>39</v>
      </c>
    </row>
    <row r="235" spans="1:25">
      <c r="A235" s="231">
        <f t="shared" si="44"/>
        <v>233</v>
      </c>
      <c r="B235" s="38"/>
      <c r="C235" s="50"/>
      <c r="D235" s="40"/>
      <c r="E235" s="39"/>
      <c r="F235" s="50"/>
      <c r="G235" s="40"/>
      <c r="H235" s="196">
        <f t="shared" si="42"/>
        <v>0</v>
      </c>
      <c r="I235" s="239" t="str">
        <f t="shared" si="43"/>
        <v>盈</v>
      </c>
      <c r="J235" s="158" t="s">
        <v>39</v>
      </c>
      <c r="K235" s="25"/>
      <c r="L235" s="25"/>
      <c r="M235" s="25"/>
      <c r="N235" s="25"/>
      <c r="O235" s="25"/>
      <c r="P235" s="231">
        <f t="shared" si="41"/>
        <v>233</v>
      </c>
      <c r="Q235" s="38"/>
      <c r="R235" s="50"/>
      <c r="S235" s="40"/>
      <c r="T235" s="50"/>
      <c r="U235" s="50"/>
      <c r="V235" s="40"/>
      <c r="W235" s="50">
        <f t="shared" si="39"/>
        <v>0</v>
      </c>
      <c r="X235" s="241" t="str">
        <f t="shared" si="40"/>
        <v>盈</v>
      </c>
      <c r="Y235" s="158" t="s">
        <v>39</v>
      </c>
    </row>
    <row r="236" spans="1:25">
      <c r="A236" s="231">
        <f t="shared" si="44"/>
        <v>234</v>
      </c>
      <c r="B236" s="38"/>
      <c r="C236" s="50"/>
      <c r="D236" s="40"/>
      <c r="E236" s="39"/>
      <c r="F236" s="50"/>
      <c r="G236" s="40"/>
      <c r="H236" s="196">
        <f t="shared" si="42"/>
        <v>0</v>
      </c>
      <c r="I236" s="239" t="str">
        <f t="shared" si="43"/>
        <v>盈</v>
      </c>
      <c r="J236" s="158" t="s">
        <v>39</v>
      </c>
      <c r="K236" s="25"/>
      <c r="L236" s="25"/>
      <c r="M236" s="25"/>
      <c r="N236" s="25"/>
      <c r="O236" s="25"/>
      <c r="P236" s="231">
        <f t="shared" si="41"/>
        <v>234</v>
      </c>
      <c r="Q236" s="38"/>
      <c r="R236" s="50"/>
      <c r="S236" s="40"/>
      <c r="T236" s="50"/>
      <c r="U236" s="50"/>
      <c r="V236" s="40"/>
      <c r="W236" s="50">
        <f t="shared" si="39"/>
        <v>0</v>
      </c>
      <c r="X236" s="241" t="str">
        <f t="shared" si="40"/>
        <v>盈</v>
      </c>
      <c r="Y236" s="158" t="s">
        <v>39</v>
      </c>
    </row>
    <row r="237" spans="1:25">
      <c r="A237" s="231">
        <f t="shared" si="44"/>
        <v>235</v>
      </c>
      <c r="B237" s="38"/>
      <c r="C237" s="50"/>
      <c r="D237" s="40"/>
      <c r="E237" s="39"/>
      <c r="F237" s="50"/>
      <c r="G237" s="40"/>
      <c r="H237" s="196">
        <f t="shared" si="42"/>
        <v>0</v>
      </c>
      <c r="I237" s="239" t="str">
        <f t="shared" si="43"/>
        <v>盈</v>
      </c>
      <c r="J237" s="158" t="s">
        <v>39</v>
      </c>
      <c r="K237" s="25"/>
      <c r="L237" s="25"/>
      <c r="M237" s="25"/>
      <c r="N237" s="25"/>
      <c r="O237" s="25"/>
      <c r="P237" s="231">
        <f t="shared" si="41"/>
        <v>235</v>
      </c>
      <c r="Q237" s="38"/>
      <c r="R237" s="50"/>
      <c r="S237" s="40"/>
      <c r="T237" s="50"/>
      <c r="U237" s="50"/>
      <c r="V237" s="40"/>
      <c r="W237" s="50">
        <f t="shared" si="39"/>
        <v>0</v>
      </c>
      <c r="X237" s="241" t="str">
        <f t="shared" si="40"/>
        <v>盈</v>
      </c>
      <c r="Y237" s="158" t="s">
        <v>39</v>
      </c>
    </row>
    <row r="238" spans="1:25">
      <c r="A238" s="231">
        <f t="shared" si="44"/>
        <v>236</v>
      </c>
      <c r="B238" s="38"/>
      <c r="C238" s="50"/>
      <c r="D238" s="40"/>
      <c r="E238" s="39"/>
      <c r="F238" s="50"/>
      <c r="G238" s="40"/>
      <c r="H238" s="196">
        <f t="shared" si="42"/>
        <v>0</v>
      </c>
      <c r="I238" s="239" t="str">
        <f t="shared" si="43"/>
        <v>盈</v>
      </c>
      <c r="J238" s="158" t="s">
        <v>39</v>
      </c>
      <c r="K238" s="25"/>
      <c r="L238" s="25"/>
      <c r="M238" s="25"/>
      <c r="N238" s="25"/>
      <c r="O238" s="25"/>
      <c r="P238" s="231">
        <f t="shared" si="41"/>
        <v>236</v>
      </c>
      <c r="Q238" s="38"/>
      <c r="R238" s="50"/>
      <c r="S238" s="40"/>
      <c r="T238" s="50"/>
      <c r="U238" s="50"/>
      <c r="V238" s="40"/>
      <c r="W238" s="50">
        <f t="shared" si="39"/>
        <v>0</v>
      </c>
      <c r="X238" s="241" t="str">
        <f t="shared" si="40"/>
        <v>盈</v>
      </c>
      <c r="Y238" s="158" t="s">
        <v>39</v>
      </c>
    </row>
    <row r="239" spans="1:25">
      <c r="A239" s="231">
        <f t="shared" si="44"/>
        <v>237</v>
      </c>
      <c r="B239" s="38"/>
      <c r="C239" s="50"/>
      <c r="D239" s="40"/>
      <c r="E239" s="39"/>
      <c r="F239" s="50"/>
      <c r="G239" s="40"/>
      <c r="H239" s="196">
        <f t="shared" si="42"/>
        <v>0</v>
      </c>
      <c r="I239" s="239" t="str">
        <f t="shared" si="43"/>
        <v>盈</v>
      </c>
      <c r="J239" s="158" t="s">
        <v>39</v>
      </c>
      <c r="K239" s="25"/>
      <c r="L239" s="25"/>
      <c r="M239" s="25"/>
      <c r="N239" s="25"/>
      <c r="O239" s="25"/>
      <c r="P239" s="231">
        <f t="shared" si="41"/>
        <v>237</v>
      </c>
      <c r="Q239" s="38"/>
      <c r="R239" s="50"/>
      <c r="S239" s="40"/>
      <c r="T239" s="50"/>
      <c r="U239" s="50"/>
      <c r="V239" s="40"/>
      <c r="W239" s="50">
        <f t="shared" si="39"/>
        <v>0</v>
      </c>
      <c r="X239" s="241" t="str">
        <f t="shared" si="40"/>
        <v>盈</v>
      </c>
      <c r="Y239" s="158" t="s">
        <v>39</v>
      </c>
    </row>
    <row r="240" spans="1:25">
      <c r="A240" s="231">
        <f t="shared" si="44"/>
        <v>238</v>
      </c>
      <c r="B240" s="38"/>
      <c r="C240" s="50"/>
      <c r="D240" s="40"/>
      <c r="E240" s="39"/>
      <c r="F240" s="50"/>
      <c r="G240" s="40"/>
      <c r="H240" s="196">
        <f t="shared" si="42"/>
        <v>0</v>
      </c>
      <c r="I240" s="239" t="str">
        <f t="shared" si="43"/>
        <v>盈</v>
      </c>
      <c r="J240" s="158" t="s">
        <v>39</v>
      </c>
      <c r="K240" s="25"/>
      <c r="L240" s="25"/>
      <c r="M240" s="25"/>
      <c r="N240" s="25"/>
      <c r="O240" s="25"/>
      <c r="P240" s="231">
        <f t="shared" si="41"/>
        <v>238</v>
      </c>
      <c r="Q240" s="38"/>
      <c r="R240" s="50"/>
      <c r="S240" s="40"/>
      <c r="T240" s="50"/>
      <c r="U240" s="50"/>
      <c r="V240" s="40"/>
      <c r="W240" s="50">
        <f t="shared" si="39"/>
        <v>0</v>
      </c>
      <c r="X240" s="241" t="str">
        <f t="shared" si="40"/>
        <v>盈</v>
      </c>
      <c r="Y240" s="158" t="s">
        <v>39</v>
      </c>
    </row>
    <row r="241" spans="1:25">
      <c r="A241" s="231">
        <f t="shared" si="44"/>
        <v>239</v>
      </c>
      <c r="B241" s="38"/>
      <c r="C241" s="50"/>
      <c r="D241" s="40"/>
      <c r="E241" s="39"/>
      <c r="F241" s="50"/>
      <c r="G241" s="40"/>
      <c r="H241" s="196">
        <f t="shared" si="42"/>
        <v>0</v>
      </c>
      <c r="I241" s="239" t="str">
        <f t="shared" si="43"/>
        <v>盈</v>
      </c>
      <c r="J241" s="158" t="s">
        <v>39</v>
      </c>
      <c r="K241" s="25"/>
      <c r="L241" s="25"/>
      <c r="M241" s="25"/>
      <c r="N241" s="25"/>
      <c r="O241" s="25"/>
      <c r="P241" s="231">
        <f t="shared" si="41"/>
        <v>239</v>
      </c>
      <c r="Q241" s="38"/>
      <c r="R241" s="50"/>
      <c r="S241" s="40"/>
      <c r="T241" s="50"/>
      <c r="U241" s="50"/>
      <c r="V241" s="40"/>
      <c r="W241" s="50">
        <f t="shared" si="39"/>
        <v>0</v>
      </c>
      <c r="X241" s="241" t="str">
        <f t="shared" si="40"/>
        <v>盈</v>
      </c>
      <c r="Y241" s="158" t="s">
        <v>39</v>
      </c>
    </row>
    <row r="242" spans="1:25">
      <c r="A242" s="231">
        <f t="shared" si="44"/>
        <v>240</v>
      </c>
      <c r="B242" s="38"/>
      <c r="C242" s="50"/>
      <c r="D242" s="40"/>
      <c r="E242" s="39"/>
      <c r="F242" s="50"/>
      <c r="G242" s="40"/>
      <c r="H242" s="196">
        <f t="shared" si="42"/>
        <v>0</v>
      </c>
      <c r="I242" s="239" t="str">
        <f t="shared" si="43"/>
        <v>盈</v>
      </c>
      <c r="J242" s="158" t="s">
        <v>39</v>
      </c>
      <c r="K242" s="25"/>
      <c r="L242" s="25"/>
      <c r="M242" s="25"/>
      <c r="N242" s="25"/>
      <c r="O242" s="25"/>
      <c r="P242" s="231">
        <f t="shared" si="41"/>
        <v>240</v>
      </c>
      <c r="Q242" s="38"/>
      <c r="R242" s="50"/>
      <c r="S242" s="40"/>
      <c r="T242" s="50"/>
      <c r="U242" s="50"/>
      <c r="V242" s="40"/>
      <c r="W242" s="50">
        <f t="shared" si="39"/>
        <v>0</v>
      </c>
      <c r="X242" s="241" t="str">
        <f t="shared" si="40"/>
        <v>盈</v>
      </c>
      <c r="Y242" s="158" t="s">
        <v>39</v>
      </c>
    </row>
    <row r="243" spans="1:25">
      <c r="A243" s="231">
        <f t="shared" si="44"/>
        <v>241</v>
      </c>
      <c r="B243" s="38"/>
      <c r="C243" s="50"/>
      <c r="D243" s="40"/>
      <c r="E243" s="39"/>
      <c r="F243" s="50"/>
      <c r="G243" s="40"/>
      <c r="H243" s="196">
        <f t="shared" si="42"/>
        <v>0</v>
      </c>
      <c r="I243" s="239" t="str">
        <f t="shared" si="43"/>
        <v>盈</v>
      </c>
      <c r="J243" s="158" t="s">
        <v>39</v>
      </c>
      <c r="K243" s="25"/>
      <c r="L243" s="25"/>
      <c r="M243" s="25"/>
      <c r="N243" s="25"/>
      <c r="O243" s="25"/>
      <c r="P243" s="231">
        <f t="shared" si="41"/>
        <v>241</v>
      </c>
      <c r="Q243" s="38"/>
      <c r="R243" s="50"/>
      <c r="S243" s="40"/>
      <c r="T243" s="50"/>
      <c r="U243" s="50"/>
      <c r="V243" s="40"/>
      <c r="W243" s="50">
        <f t="shared" si="39"/>
        <v>0</v>
      </c>
      <c r="X243" s="241" t="str">
        <f t="shared" si="40"/>
        <v>盈</v>
      </c>
      <c r="Y243" s="158" t="s">
        <v>39</v>
      </c>
    </row>
    <row r="244" spans="1:25">
      <c r="A244" s="231">
        <f t="shared" si="44"/>
        <v>242</v>
      </c>
      <c r="B244" s="38"/>
      <c r="C244" s="50"/>
      <c r="D244" s="40"/>
      <c r="E244" s="39"/>
      <c r="F244" s="50"/>
      <c r="G244" s="40"/>
      <c r="H244" s="196">
        <f t="shared" si="42"/>
        <v>0</v>
      </c>
      <c r="I244" s="239" t="str">
        <f t="shared" si="43"/>
        <v>盈</v>
      </c>
      <c r="J244" s="158" t="s">
        <v>39</v>
      </c>
      <c r="K244" s="25"/>
      <c r="L244" s="25"/>
      <c r="M244" s="25"/>
      <c r="N244" s="25"/>
      <c r="O244" s="25"/>
      <c r="P244" s="231">
        <f t="shared" si="41"/>
        <v>242</v>
      </c>
      <c r="Q244" s="38"/>
      <c r="R244" s="50"/>
      <c r="S244" s="40"/>
      <c r="T244" s="50"/>
      <c r="U244" s="50"/>
      <c r="V244" s="40"/>
      <c r="W244" s="50">
        <f t="shared" si="39"/>
        <v>0</v>
      </c>
      <c r="X244" s="241" t="str">
        <f t="shared" si="40"/>
        <v>盈</v>
      </c>
      <c r="Y244" s="158" t="s">
        <v>39</v>
      </c>
    </row>
    <row r="245" spans="1:25">
      <c r="A245" s="231">
        <f t="shared" si="44"/>
        <v>243</v>
      </c>
      <c r="B245" s="38"/>
      <c r="C245" s="50"/>
      <c r="D245" s="40"/>
      <c r="E245" s="39"/>
      <c r="F245" s="50"/>
      <c r="G245" s="40"/>
      <c r="H245" s="196">
        <f t="shared" si="42"/>
        <v>0</v>
      </c>
      <c r="I245" s="239" t="str">
        <f t="shared" si="43"/>
        <v>盈</v>
      </c>
      <c r="J245" s="158" t="s">
        <v>39</v>
      </c>
      <c r="K245" s="25"/>
      <c r="L245" s="25"/>
      <c r="M245" s="25"/>
      <c r="N245" s="25"/>
      <c r="O245" s="25"/>
      <c r="P245" s="231">
        <f t="shared" si="41"/>
        <v>243</v>
      </c>
      <c r="Q245" s="38"/>
      <c r="R245" s="50"/>
      <c r="S245" s="40"/>
      <c r="T245" s="50"/>
      <c r="U245" s="50"/>
      <c r="V245" s="40"/>
      <c r="W245" s="50">
        <f t="shared" si="39"/>
        <v>0</v>
      </c>
      <c r="X245" s="241" t="str">
        <f t="shared" si="40"/>
        <v>盈</v>
      </c>
      <c r="Y245" s="158" t="s">
        <v>39</v>
      </c>
    </row>
    <row r="246" spans="1:25">
      <c r="A246" s="231">
        <f t="shared" si="44"/>
        <v>244</v>
      </c>
      <c r="B246" s="38"/>
      <c r="C246" s="50"/>
      <c r="D246" s="40"/>
      <c r="E246" s="39"/>
      <c r="F246" s="50"/>
      <c r="G246" s="40"/>
      <c r="H246" s="196">
        <f t="shared" si="42"/>
        <v>0</v>
      </c>
      <c r="I246" s="239" t="str">
        <f t="shared" si="43"/>
        <v>盈</v>
      </c>
      <c r="J246" s="158" t="s">
        <v>39</v>
      </c>
      <c r="K246" s="25"/>
      <c r="L246" s="25"/>
      <c r="M246" s="25"/>
      <c r="N246" s="25"/>
      <c r="O246" s="25"/>
      <c r="P246" s="231">
        <f t="shared" si="41"/>
        <v>244</v>
      </c>
      <c r="Q246" s="38"/>
      <c r="R246" s="50"/>
      <c r="S246" s="40"/>
      <c r="T246" s="50"/>
      <c r="U246" s="50"/>
      <c r="V246" s="40"/>
      <c r="W246" s="50">
        <f t="shared" si="39"/>
        <v>0</v>
      </c>
      <c r="X246" s="241" t="str">
        <f t="shared" si="40"/>
        <v>盈</v>
      </c>
      <c r="Y246" s="158" t="s">
        <v>39</v>
      </c>
    </row>
    <row r="247" spans="1:25">
      <c r="A247" s="231">
        <f t="shared" si="44"/>
        <v>245</v>
      </c>
      <c r="B247" s="38"/>
      <c r="C247" s="50"/>
      <c r="D247" s="40"/>
      <c r="E247" s="39"/>
      <c r="F247" s="50"/>
      <c r="G247" s="40"/>
      <c r="H247" s="196">
        <f t="shared" si="42"/>
        <v>0</v>
      </c>
      <c r="I247" s="239" t="str">
        <f t="shared" si="43"/>
        <v>盈</v>
      </c>
      <c r="J247" s="158" t="s">
        <v>39</v>
      </c>
      <c r="K247" s="25"/>
      <c r="L247" s="25"/>
      <c r="M247" s="25"/>
      <c r="N247" s="25"/>
      <c r="O247" s="25"/>
      <c r="P247" s="231">
        <f t="shared" si="41"/>
        <v>245</v>
      </c>
      <c r="Q247" s="38"/>
      <c r="R247" s="50"/>
      <c r="S247" s="40"/>
      <c r="T247" s="50"/>
      <c r="U247" s="50"/>
      <c r="V247" s="40"/>
      <c r="W247" s="50">
        <f t="shared" si="39"/>
        <v>0</v>
      </c>
      <c r="X247" s="241" t="str">
        <f t="shared" si="40"/>
        <v>盈</v>
      </c>
      <c r="Y247" s="158" t="s">
        <v>39</v>
      </c>
    </row>
    <row r="248" spans="1:25">
      <c r="A248" s="231">
        <f t="shared" si="44"/>
        <v>246</v>
      </c>
      <c r="B248" s="38"/>
      <c r="C248" s="50"/>
      <c r="D248" s="40"/>
      <c r="E248" s="39"/>
      <c r="F248" s="50"/>
      <c r="G248" s="40"/>
      <c r="H248" s="196">
        <f t="shared" si="42"/>
        <v>0</v>
      </c>
      <c r="I248" s="239" t="str">
        <f t="shared" si="43"/>
        <v>盈</v>
      </c>
      <c r="J248" s="158" t="s">
        <v>39</v>
      </c>
      <c r="K248" s="25"/>
      <c r="L248" s="25"/>
      <c r="M248" s="25"/>
      <c r="N248" s="25"/>
      <c r="O248" s="25"/>
      <c r="P248" s="231">
        <f t="shared" si="41"/>
        <v>246</v>
      </c>
      <c r="Q248" s="38"/>
      <c r="R248" s="50"/>
      <c r="S248" s="40"/>
      <c r="T248" s="50"/>
      <c r="U248" s="50"/>
      <c r="V248" s="40"/>
      <c r="W248" s="50">
        <f t="shared" si="39"/>
        <v>0</v>
      </c>
      <c r="X248" s="241" t="str">
        <f t="shared" si="40"/>
        <v>盈</v>
      </c>
      <c r="Y248" s="158" t="s">
        <v>39</v>
      </c>
    </row>
    <row r="249" spans="1:25">
      <c r="A249" s="231">
        <f t="shared" si="44"/>
        <v>247</v>
      </c>
      <c r="B249" s="38"/>
      <c r="C249" s="50"/>
      <c r="D249" s="40"/>
      <c r="E249" s="39"/>
      <c r="F249" s="50"/>
      <c r="G249" s="40"/>
      <c r="H249" s="196">
        <f t="shared" si="42"/>
        <v>0</v>
      </c>
      <c r="I249" s="239" t="str">
        <f t="shared" si="43"/>
        <v>盈</v>
      </c>
      <c r="J249" s="158" t="s">
        <v>39</v>
      </c>
      <c r="K249" s="25"/>
      <c r="L249" s="25"/>
      <c r="M249" s="25"/>
      <c r="N249" s="25"/>
      <c r="O249" s="25"/>
      <c r="P249" s="231">
        <f t="shared" si="41"/>
        <v>247</v>
      </c>
      <c r="Q249" s="38"/>
      <c r="R249" s="50"/>
      <c r="S249" s="40"/>
      <c r="T249" s="50"/>
      <c r="U249" s="50"/>
      <c r="V249" s="40"/>
      <c r="W249" s="50">
        <f t="shared" si="39"/>
        <v>0</v>
      </c>
      <c r="X249" s="241" t="str">
        <f t="shared" si="40"/>
        <v>盈</v>
      </c>
      <c r="Y249" s="158" t="s">
        <v>39</v>
      </c>
    </row>
    <row r="250" spans="1:25">
      <c r="A250" s="231">
        <f t="shared" si="44"/>
        <v>248</v>
      </c>
      <c r="B250" s="38"/>
      <c r="C250" s="50"/>
      <c r="D250" s="40"/>
      <c r="E250" s="39"/>
      <c r="F250" s="50"/>
      <c r="G250" s="40"/>
      <c r="H250" s="196">
        <f t="shared" si="42"/>
        <v>0</v>
      </c>
      <c r="I250" s="239" t="str">
        <f t="shared" si="43"/>
        <v>盈</v>
      </c>
      <c r="J250" s="158" t="s">
        <v>39</v>
      </c>
      <c r="K250" s="25"/>
      <c r="L250" s="25"/>
      <c r="M250" s="25"/>
      <c r="N250" s="25"/>
      <c r="O250" s="25"/>
      <c r="P250" s="231">
        <f t="shared" si="41"/>
        <v>248</v>
      </c>
      <c r="Q250" s="38"/>
      <c r="R250" s="50"/>
      <c r="S250" s="40"/>
      <c r="T250" s="50"/>
      <c r="U250" s="50"/>
      <c r="V250" s="40"/>
      <c r="W250" s="50">
        <f t="shared" si="39"/>
        <v>0</v>
      </c>
      <c r="X250" s="241" t="str">
        <f t="shared" si="40"/>
        <v>盈</v>
      </c>
      <c r="Y250" s="158" t="s">
        <v>39</v>
      </c>
    </row>
    <row r="251" spans="1:25">
      <c r="A251" s="231">
        <f t="shared" si="44"/>
        <v>249</v>
      </c>
      <c r="B251" s="38"/>
      <c r="C251" s="50"/>
      <c r="D251" s="40"/>
      <c r="E251" s="39"/>
      <c r="F251" s="50"/>
      <c r="G251" s="40"/>
      <c r="H251" s="196">
        <f t="shared" si="42"/>
        <v>0</v>
      </c>
      <c r="I251" s="239" t="str">
        <f t="shared" si="43"/>
        <v>盈</v>
      </c>
      <c r="J251" s="158" t="s">
        <v>39</v>
      </c>
      <c r="K251" s="25"/>
      <c r="L251" s="25"/>
      <c r="M251" s="25"/>
      <c r="N251" s="25"/>
      <c r="O251" s="25"/>
      <c r="P251" s="231">
        <f t="shared" si="41"/>
        <v>249</v>
      </c>
      <c r="Q251" s="38"/>
      <c r="R251" s="50"/>
      <c r="S251" s="40"/>
      <c r="T251" s="50"/>
      <c r="U251" s="50"/>
      <c r="V251" s="40"/>
      <c r="W251" s="50">
        <f t="shared" si="39"/>
        <v>0</v>
      </c>
      <c r="X251" s="241" t="str">
        <f t="shared" si="40"/>
        <v>盈</v>
      </c>
      <c r="Y251" s="158" t="s">
        <v>39</v>
      </c>
    </row>
    <row r="252" spans="1:25">
      <c r="A252" s="231">
        <f t="shared" si="44"/>
        <v>250</v>
      </c>
      <c r="B252" s="38"/>
      <c r="C252" s="50"/>
      <c r="D252" s="40"/>
      <c r="E252" s="39"/>
      <c r="F252" s="50"/>
      <c r="G252" s="40"/>
      <c r="H252" s="196">
        <f t="shared" si="42"/>
        <v>0</v>
      </c>
      <c r="I252" s="239" t="str">
        <f t="shared" si="43"/>
        <v>盈</v>
      </c>
      <c r="J252" s="158" t="s">
        <v>39</v>
      </c>
      <c r="K252" s="25"/>
      <c r="L252" s="25"/>
      <c r="M252" s="25"/>
      <c r="N252" s="25"/>
      <c r="O252" s="25"/>
      <c r="P252" s="231">
        <f t="shared" si="41"/>
        <v>250</v>
      </c>
      <c r="Q252" s="38"/>
      <c r="R252" s="50"/>
      <c r="S252" s="40"/>
      <c r="T252" s="50"/>
      <c r="U252" s="50"/>
      <c r="V252" s="40"/>
      <c r="W252" s="50">
        <f t="shared" si="39"/>
        <v>0</v>
      </c>
      <c r="X252" s="241" t="str">
        <f t="shared" si="40"/>
        <v>盈</v>
      </c>
      <c r="Y252" s="158" t="s">
        <v>39</v>
      </c>
    </row>
    <row r="253" spans="1:25">
      <c r="A253" s="231">
        <f t="shared" si="44"/>
        <v>251</v>
      </c>
      <c r="B253" s="38"/>
      <c r="C253" s="50"/>
      <c r="D253" s="40"/>
      <c r="E253" s="39"/>
      <c r="F253" s="50"/>
      <c r="G253" s="40"/>
      <c r="H253" s="196">
        <f t="shared" si="42"/>
        <v>0</v>
      </c>
      <c r="I253" s="239" t="str">
        <f t="shared" si="43"/>
        <v>盈</v>
      </c>
      <c r="J253" s="158" t="s">
        <v>39</v>
      </c>
      <c r="K253" s="25"/>
      <c r="L253" s="25"/>
      <c r="M253" s="25"/>
      <c r="N253" s="25"/>
      <c r="O253" s="25"/>
      <c r="P253" s="231">
        <f t="shared" si="41"/>
        <v>251</v>
      </c>
      <c r="Q253" s="38"/>
      <c r="R253" s="50"/>
      <c r="S253" s="40"/>
      <c r="T253" s="50"/>
      <c r="U253" s="50"/>
      <c r="V253" s="40"/>
      <c r="W253" s="50">
        <f t="shared" si="39"/>
        <v>0</v>
      </c>
      <c r="X253" s="241" t="str">
        <f t="shared" si="40"/>
        <v>盈</v>
      </c>
      <c r="Y253" s="158" t="s">
        <v>39</v>
      </c>
    </row>
    <row r="254" spans="1:25">
      <c r="A254" s="231">
        <f t="shared" si="44"/>
        <v>252</v>
      </c>
      <c r="B254" s="38"/>
      <c r="C254" s="50"/>
      <c r="D254" s="40"/>
      <c r="E254" s="39"/>
      <c r="F254" s="50"/>
      <c r="G254" s="40"/>
      <c r="H254" s="196">
        <f t="shared" si="42"/>
        <v>0</v>
      </c>
      <c r="I254" s="239" t="str">
        <f t="shared" si="43"/>
        <v>盈</v>
      </c>
      <c r="J254" s="158" t="s">
        <v>39</v>
      </c>
      <c r="K254" s="25"/>
      <c r="L254" s="25"/>
      <c r="M254" s="25"/>
      <c r="N254" s="25"/>
      <c r="O254" s="25"/>
      <c r="P254" s="231">
        <f t="shared" si="41"/>
        <v>252</v>
      </c>
      <c r="Q254" s="38"/>
      <c r="R254" s="50"/>
      <c r="S254" s="40"/>
      <c r="T254" s="50"/>
      <c r="U254" s="50"/>
      <c r="V254" s="40"/>
      <c r="W254" s="50">
        <f t="shared" si="39"/>
        <v>0</v>
      </c>
      <c r="X254" s="241" t="str">
        <f t="shared" si="40"/>
        <v>盈</v>
      </c>
      <c r="Y254" s="158" t="s">
        <v>39</v>
      </c>
    </row>
    <row r="255" spans="1:25">
      <c r="A255" s="231">
        <f t="shared" si="44"/>
        <v>253</v>
      </c>
      <c r="B255" s="38"/>
      <c r="C255" s="50"/>
      <c r="D255" s="40"/>
      <c r="E255" s="39"/>
      <c r="F255" s="50"/>
      <c r="G255" s="40"/>
      <c r="H255" s="196">
        <f t="shared" si="42"/>
        <v>0</v>
      </c>
      <c r="I255" s="239" t="str">
        <f t="shared" si="43"/>
        <v>盈</v>
      </c>
      <c r="J255" s="158" t="s">
        <v>39</v>
      </c>
      <c r="K255" s="25"/>
      <c r="L255" s="25"/>
      <c r="M255" s="25"/>
      <c r="N255" s="25"/>
      <c r="O255" s="25"/>
      <c r="P255" s="231">
        <f t="shared" si="41"/>
        <v>253</v>
      </c>
      <c r="Q255" s="38"/>
      <c r="R255" s="50"/>
      <c r="S255" s="40"/>
      <c r="T255" s="50"/>
      <c r="U255" s="50"/>
      <c r="V255" s="40"/>
      <c r="W255" s="50">
        <f t="shared" ref="W255:W318" si="45">IF(Q255="卖",R255-U255,U255-R255)*Y253</f>
        <v>0</v>
      </c>
      <c r="X255" s="241" t="str">
        <f t="shared" ref="X255:X318" si="46">IF(W255&gt;=0,"盈","亏")</f>
        <v>盈</v>
      </c>
      <c r="Y255" s="158" t="s">
        <v>39</v>
      </c>
    </row>
    <row r="256" spans="1:25">
      <c r="A256" s="231">
        <f t="shared" si="44"/>
        <v>254</v>
      </c>
      <c r="B256" s="38"/>
      <c r="C256" s="50"/>
      <c r="D256" s="40"/>
      <c r="E256" s="39"/>
      <c r="F256" s="50"/>
      <c r="G256" s="40"/>
      <c r="H256" s="196">
        <f t="shared" si="42"/>
        <v>0</v>
      </c>
      <c r="I256" s="239" t="str">
        <f t="shared" si="43"/>
        <v>盈</v>
      </c>
      <c r="J256" s="158" t="s">
        <v>39</v>
      </c>
      <c r="K256" s="25"/>
      <c r="L256" s="25"/>
      <c r="M256" s="25"/>
      <c r="N256" s="25"/>
      <c r="O256" s="25"/>
      <c r="P256" s="231">
        <f t="shared" si="41"/>
        <v>254</v>
      </c>
      <c r="Q256" s="38"/>
      <c r="R256" s="50"/>
      <c r="S256" s="40"/>
      <c r="T256" s="50"/>
      <c r="U256" s="50"/>
      <c r="V256" s="40"/>
      <c r="W256" s="50">
        <f t="shared" si="45"/>
        <v>0</v>
      </c>
      <c r="X256" s="241" t="str">
        <f t="shared" si="46"/>
        <v>盈</v>
      </c>
      <c r="Y256" s="158" t="s">
        <v>39</v>
      </c>
    </row>
    <row r="257" spans="1:25">
      <c r="A257" s="231">
        <f t="shared" si="44"/>
        <v>255</v>
      </c>
      <c r="B257" s="38"/>
      <c r="C257" s="50"/>
      <c r="D257" s="40"/>
      <c r="E257" s="39"/>
      <c r="F257" s="50"/>
      <c r="G257" s="40"/>
      <c r="H257" s="196">
        <f t="shared" si="42"/>
        <v>0</v>
      </c>
      <c r="I257" s="239" t="str">
        <f t="shared" si="43"/>
        <v>盈</v>
      </c>
      <c r="J257" s="158" t="s">
        <v>39</v>
      </c>
      <c r="K257" s="25"/>
      <c r="L257" s="25"/>
      <c r="M257" s="25"/>
      <c r="N257" s="25"/>
      <c r="O257" s="25"/>
      <c r="P257" s="231">
        <f t="shared" ref="P257:P320" si="47">ROW()-2</f>
        <v>255</v>
      </c>
      <c r="Q257" s="38"/>
      <c r="R257" s="50"/>
      <c r="S257" s="40"/>
      <c r="T257" s="50"/>
      <c r="U257" s="50"/>
      <c r="V257" s="40"/>
      <c r="W257" s="50">
        <f t="shared" si="45"/>
        <v>0</v>
      </c>
      <c r="X257" s="241" t="str">
        <f t="shared" si="46"/>
        <v>盈</v>
      </c>
      <c r="Y257" s="158" t="s">
        <v>39</v>
      </c>
    </row>
    <row r="258" spans="1:25">
      <c r="A258" s="231">
        <f t="shared" si="44"/>
        <v>256</v>
      </c>
      <c r="B258" s="38"/>
      <c r="C258" s="50"/>
      <c r="D258" s="40"/>
      <c r="E258" s="39"/>
      <c r="F258" s="50"/>
      <c r="G258" s="40"/>
      <c r="H258" s="196">
        <f t="shared" ref="H258:H321" si="48">IF(B258="卖",C258-F258,F258-C258)*J258</f>
        <v>0</v>
      </c>
      <c r="I258" s="239" t="str">
        <f t="shared" ref="I258:I321" si="49">IF(H258&gt;=0,"盈","亏")</f>
        <v>盈</v>
      </c>
      <c r="J258" s="158" t="s">
        <v>39</v>
      </c>
      <c r="K258" s="25"/>
      <c r="L258" s="25"/>
      <c r="M258" s="25"/>
      <c r="N258" s="25"/>
      <c r="O258" s="25"/>
      <c r="P258" s="231">
        <f t="shared" si="47"/>
        <v>256</v>
      </c>
      <c r="Q258" s="38"/>
      <c r="R258" s="50"/>
      <c r="S258" s="40"/>
      <c r="T258" s="50"/>
      <c r="U258" s="50"/>
      <c r="V258" s="40"/>
      <c r="W258" s="50">
        <f t="shared" si="45"/>
        <v>0</v>
      </c>
      <c r="X258" s="241" t="str">
        <f t="shared" si="46"/>
        <v>盈</v>
      </c>
      <c r="Y258" s="158" t="s">
        <v>39</v>
      </c>
    </row>
    <row r="259" spans="1:25">
      <c r="A259" s="231">
        <f t="shared" si="44"/>
        <v>257</v>
      </c>
      <c r="B259" s="38"/>
      <c r="C259" s="50"/>
      <c r="D259" s="40"/>
      <c r="E259" s="39"/>
      <c r="F259" s="50"/>
      <c r="G259" s="40"/>
      <c r="H259" s="196">
        <f t="shared" si="48"/>
        <v>0</v>
      </c>
      <c r="I259" s="239" t="str">
        <f t="shared" si="49"/>
        <v>盈</v>
      </c>
      <c r="J259" s="158" t="s">
        <v>39</v>
      </c>
      <c r="K259" s="25"/>
      <c r="L259" s="25"/>
      <c r="M259" s="25"/>
      <c r="N259" s="25"/>
      <c r="O259" s="25"/>
      <c r="P259" s="231">
        <f t="shared" si="47"/>
        <v>257</v>
      </c>
      <c r="Q259" s="38"/>
      <c r="R259" s="50"/>
      <c r="S259" s="40"/>
      <c r="T259" s="50"/>
      <c r="U259" s="50"/>
      <c r="V259" s="40"/>
      <c r="W259" s="50">
        <f t="shared" si="45"/>
        <v>0</v>
      </c>
      <c r="X259" s="241" t="str">
        <f t="shared" si="46"/>
        <v>盈</v>
      </c>
      <c r="Y259" s="158" t="s">
        <v>39</v>
      </c>
    </row>
    <row r="260" spans="1:25">
      <c r="A260" s="231">
        <f t="shared" ref="A260:A323" si="50">ROW()-2</f>
        <v>258</v>
      </c>
      <c r="B260" s="38"/>
      <c r="C260" s="50"/>
      <c r="D260" s="40"/>
      <c r="E260" s="39"/>
      <c r="F260" s="50"/>
      <c r="G260" s="40"/>
      <c r="H260" s="196">
        <f t="shared" si="48"/>
        <v>0</v>
      </c>
      <c r="I260" s="239" t="str">
        <f t="shared" si="49"/>
        <v>盈</v>
      </c>
      <c r="J260" s="158" t="s">
        <v>39</v>
      </c>
      <c r="K260" s="25"/>
      <c r="L260" s="25"/>
      <c r="M260" s="25"/>
      <c r="N260" s="25"/>
      <c r="O260" s="25"/>
      <c r="P260" s="231">
        <f t="shared" si="47"/>
        <v>258</v>
      </c>
      <c r="Q260" s="38"/>
      <c r="R260" s="50"/>
      <c r="S260" s="40"/>
      <c r="T260" s="50"/>
      <c r="U260" s="50"/>
      <c r="V260" s="40"/>
      <c r="W260" s="50">
        <f t="shared" si="45"/>
        <v>0</v>
      </c>
      <c r="X260" s="241" t="str">
        <f t="shared" si="46"/>
        <v>盈</v>
      </c>
      <c r="Y260" s="158" t="s">
        <v>39</v>
      </c>
    </row>
    <row r="261" spans="1:25">
      <c r="A261" s="231">
        <f t="shared" si="50"/>
        <v>259</v>
      </c>
      <c r="B261" s="38"/>
      <c r="C261" s="50"/>
      <c r="D261" s="40"/>
      <c r="E261" s="39"/>
      <c r="F261" s="50"/>
      <c r="G261" s="40"/>
      <c r="H261" s="196">
        <f t="shared" si="48"/>
        <v>0</v>
      </c>
      <c r="I261" s="239" t="str">
        <f t="shared" si="49"/>
        <v>盈</v>
      </c>
      <c r="J261" s="158" t="s">
        <v>39</v>
      </c>
      <c r="K261" s="25"/>
      <c r="L261" s="25"/>
      <c r="M261" s="25"/>
      <c r="N261" s="25"/>
      <c r="O261" s="25"/>
      <c r="P261" s="231">
        <f t="shared" si="47"/>
        <v>259</v>
      </c>
      <c r="Q261" s="38"/>
      <c r="R261" s="50"/>
      <c r="S261" s="40"/>
      <c r="T261" s="50"/>
      <c r="U261" s="50"/>
      <c r="V261" s="40"/>
      <c r="W261" s="50">
        <f t="shared" si="45"/>
        <v>0</v>
      </c>
      <c r="X261" s="241" t="str">
        <f t="shared" si="46"/>
        <v>盈</v>
      </c>
      <c r="Y261" s="158" t="s">
        <v>39</v>
      </c>
    </row>
    <row r="262" spans="1:25">
      <c r="A262" s="231">
        <f t="shared" si="50"/>
        <v>260</v>
      </c>
      <c r="B262" s="38"/>
      <c r="C262" s="50"/>
      <c r="D262" s="40"/>
      <c r="E262" s="39"/>
      <c r="F262" s="50"/>
      <c r="G262" s="40"/>
      <c r="H262" s="196">
        <f t="shared" si="48"/>
        <v>0</v>
      </c>
      <c r="I262" s="239" t="str">
        <f t="shared" si="49"/>
        <v>盈</v>
      </c>
      <c r="J262" s="158" t="s">
        <v>39</v>
      </c>
      <c r="K262" s="25"/>
      <c r="L262" s="25"/>
      <c r="M262" s="25"/>
      <c r="N262" s="25"/>
      <c r="O262" s="25"/>
      <c r="P262" s="231">
        <f t="shared" si="47"/>
        <v>260</v>
      </c>
      <c r="Q262" s="38"/>
      <c r="R262" s="50"/>
      <c r="S262" s="40"/>
      <c r="T262" s="50"/>
      <c r="U262" s="50"/>
      <c r="V262" s="40"/>
      <c r="W262" s="50">
        <f t="shared" si="45"/>
        <v>0</v>
      </c>
      <c r="X262" s="241" t="str">
        <f t="shared" si="46"/>
        <v>盈</v>
      </c>
      <c r="Y262" s="158" t="s">
        <v>39</v>
      </c>
    </row>
    <row r="263" spans="1:25">
      <c r="A263" s="231">
        <f t="shared" si="50"/>
        <v>261</v>
      </c>
      <c r="B263" s="38"/>
      <c r="C263" s="50"/>
      <c r="D263" s="40"/>
      <c r="E263" s="39"/>
      <c r="F263" s="50"/>
      <c r="G263" s="40"/>
      <c r="H263" s="196">
        <f t="shared" si="48"/>
        <v>0</v>
      </c>
      <c r="I263" s="239" t="str">
        <f t="shared" si="49"/>
        <v>盈</v>
      </c>
      <c r="J263" s="158" t="s">
        <v>39</v>
      </c>
      <c r="K263" s="25"/>
      <c r="L263" s="25"/>
      <c r="M263" s="25"/>
      <c r="N263" s="25"/>
      <c r="O263" s="25"/>
      <c r="P263" s="231">
        <f t="shared" si="47"/>
        <v>261</v>
      </c>
      <c r="Q263" s="38"/>
      <c r="R263" s="50"/>
      <c r="S263" s="40"/>
      <c r="T263" s="50"/>
      <c r="U263" s="50"/>
      <c r="V263" s="40"/>
      <c r="W263" s="50">
        <f t="shared" si="45"/>
        <v>0</v>
      </c>
      <c r="X263" s="241" t="str">
        <f t="shared" si="46"/>
        <v>盈</v>
      </c>
      <c r="Y263" s="158" t="s">
        <v>39</v>
      </c>
    </row>
    <row r="264" spans="1:25">
      <c r="A264" s="231">
        <f t="shared" si="50"/>
        <v>262</v>
      </c>
      <c r="B264" s="38"/>
      <c r="C264" s="50"/>
      <c r="D264" s="40"/>
      <c r="E264" s="39"/>
      <c r="F264" s="50"/>
      <c r="G264" s="40"/>
      <c r="H264" s="196">
        <f t="shared" si="48"/>
        <v>0</v>
      </c>
      <c r="I264" s="239" t="str">
        <f t="shared" si="49"/>
        <v>盈</v>
      </c>
      <c r="J264" s="158" t="s">
        <v>39</v>
      </c>
      <c r="K264" s="25"/>
      <c r="L264" s="25"/>
      <c r="M264" s="25"/>
      <c r="N264" s="25"/>
      <c r="O264" s="25"/>
      <c r="P264" s="231">
        <f t="shared" si="47"/>
        <v>262</v>
      </c>
      <c r="Q264" s="38"/>
      <c r="R264" s="50"/>
      <c r="S264" s="40"/>
      <c r="T264" s="50"/>
      <c r="U264" s="50"/>
      <c r="V264" s="40"/>
      <c r="W264" s="50">
        <f t="shared" si="45"/>
        <v>0</v>
      </c>
      <c r="X264" s="241" t="str">
        <f t="shared" si="46"/>
        <v>盈</v>
      </c>
      <c r="Y264" s="158" t="s">
        <v>39</v>
      </c>
    </row>
    <row r="265" spans="1:25">
      <c r="A265" s="231">
        <f t="shared" si="50"/>
        <v>263</v>
      </c>
      <c r="B265" s="38"/>
      <c r="C265" s="50"/>
      <c r="D265" s="40"/>
      <c r="E265" s="39"/>
      <c r="F265" s="50"/>
      <c r="G265" s="40"/>
      <c r="H265" s="196">
        <f t="shared" si="48"/>
        <v>0</v>
      </c>
      <c r="I265" s="239" t="str">
        <f t="shared" si="49"/>
        <v>盈</v>
      </c>
      <c r="J265" s="158" t="s">
        <v>39</v>
      </c>
      <c r="K265" s="25"/>
      <c r="L265" s="25"/>
      <c r="M265" s="25"/>
      <c r="N265" s="25"/>
      <c r="O265" s="25"/>
      <c r="P265" s="231">
        <f t="shared" si="47"/>
        <v>263</v>
      </c>
      <c r="Q265" s="38"/>
      <c r="R265" s="50"/>
      <c r="S265" s="40"/>
      <c r="T265" s="50"/>
      <c r="U265" s="50"/>
      <c r="V265" s="40"/>
      <c r="W265" s="50">
        <f t="shared" si="45"/>
        <v>0</v>
      </c>
      <c r="X265" s="241" t="str">
        <f t="shared" si="46"/>
        <v>盈</v>
      </c>
      <c r="Y265" s="158" t="s">
        <v>39</v>
      </c>
    </row>
    <row r="266" spans="1:25">
      <c r="A266" s="231">
        <f t="shared" si="50"/>
        <v>264</v>
      </c>
      <c r="B266" s="38"/>
      <c r="C266" s="50"/>
      <c r="D266" s="40"/>
      <c r="E266" s="39"/>
      <c r="F266" s="50"/>
      <c r="G266" s="40"/>
      <c r="H266" s="196">
        <f t="shared" si="48"/>
        <v>0</v>
      </c>
      <c r="I266" s="239" t="str">
        <f t="shared" si="49"/>
        <v>盈</v>
      </c>
      <c r="J266" s="158" t="s">
        <v>39</v>
      </c>
      <c r="K266" s="25"/>
      <c r="L266" s="25"/>
      <c r="M266" s="25"/>
      <c r="N266" s="25"/>
      <c r="O266" s="25"/>
      <c r="P266" s="231">
        <f t="shared" si="47"/>
        <v>264</v>
      </c>
      <c r="Q266" s="38"/>
      <c r="R266" s="50"/>
      <c r="S266" s="40"/>
      <c r="T266" s="50"/>
      <c r="U266" s="50"/>
      <c r="V266" s="40"/>
      <c r="W266" s="50">
        <f t="shared" si="45"/>
        <v>0</v>
      </c>
      <c r="X266" s="241" t="str">
        <f t="shared" si="46"/>
        <v>盈</v>
      </c>
      <c r="Y266" s="158" t="s">
        <v>39</v>
      </c>
    </row>
    <row r="267" spans="1:25">
      <c r="A267" s="231">
        <f t="shared" si="50"/>
        <v>265</v>
      </c>
      <c r="B267" s="38"/>
      <c r="C267" s="50"/>
      <c r="D267" s="40"/>
      <c r="E267" s="39"/>
      <c r="F267" s="50"/>
      <c r="G267" s="40"/>
      <c r="H267" s="196">
        <f t="shared" si="48"/>
        <v>0</v>
      </c>
      <c r="I267" s="239" t="str">
        <f t="shared" si="49"/>
        <v>盈</v>
      </c>
      <c r="J267" s="158" t="s">
        <v>39</v>
      </c>
      <c r="K267" s="25"/>
      <c r="L267" s="25"/>
      <c r="M267" s="25"/>
      <c r="N267" s="25"/>
      <c r="O267" s="25"/>
      <c r="P267" s="231">
        <f t="shared" si="47"/>
        <v>265</v>
      </c>
      <c r="Q267" s="38"/>
      <c r="R267" s="50"/>
      <c r="S267" s="40"/>
      <c r="T267" s="50"/>
      <c r="U267" s="50"/>
      <c r="V267" s="40"/>
      <c r="W267" s="50">
        <f t="shared" si="45"/>
        <v>0</v>
      </c>
      <c r="X267" s="241" t="str">
        <f t="shared" si="46"/>
        <v>盈</v>
      </c>
      <c r="Y267" s="158" t="s">
        <v>39</v>
      </c>
    </row>
    <row r="268" spans="1:25">
      <c r="A268" s="231">
        <f t="shared" si="50"/>
        <v>266</v>
      </c>
      <c r="B268" s="38"/>
      <c r="C268" s="50"/>
      <c r="D268" s="40"/>
      <c r="E268" s="39"/>
      <c r="F268" s="50"/>
      <c r="G268" s="40"/>
      <c r="H268" s="196">
        <f t="shared" si="48"/>
        <v>0</v>
      </c>
      <c r="I268" s="239" t="str">
        <f t="shared" si="49"/>
        <v>盈</v>
      </c>
      <c r="J268" s="158" t="s">
        <v>39</v>
      </c>
      <c r="K268" s="25"/>
      <c r="L268" s="25"/>
      <c r="M268" s="25"/>
      <c r="N268" s="25"/>
      <c r="O268" s="25"/>
      <c r="P268" s="231">
        <f t="shared" si="47"/>
        <v>266</v>
      </c>
      <c r="Q268" s="38"/>
      <c r="R268" s="50"/>
      <c r="S268" s="40"/>
      <c r="T268" s="50"/>
      <c r="U268" s="50"/>
      <c r="V268" s="40"/>
      <c r="W268" s="50">
        <f t="shared" si="45"/>
        <v>0</v>
      </c>
      <c r="X268" s="241" t="str">
        <f t="shared" si="46"/>
        <v>盈</v>
      </c>
      <c r="Y268" s="158" t="s">
        <v>39</v>
      </c>
    </row>
    <row r="269" spans="1:25">
      <c r="A269" s="231">
        <f t="shared" si="50"/>
        <v>267</v>
      </c>
      <c r="B269" s="38"/>
      <c r="C269" s="50"/>
      <c r="D269" s="40"/>
      <c r="E269" s="39"/>
      <c r="F269" s="50"/>
      <c r="G269" s="40"/>
      <c r="H269" s="196">
        <f t="shared" si="48"/>
        <v>0</v>
      </c>
      <c r="I269" s="239" t="str">
        <f t="shared" si="49"/>
        <v>盈</v>
      </c>
      <c r="J269" s="158" t="s">
        <v>39</v>
      </c>
      <c r="K269" s="25"/>
      <c r="L269" s="25"/>
      <c r="M269" s="25"/>
      <c r="N269" s="25"/>
      <c r="O269" s="25"/>
      <c r="P269" s="231">
        <f t="shared" si="47"/>
        <v>267</v>
      </c>
      <c r="Q269" s="38"/>
      <c r="R269" s="50"/>
      <c r="S269" s="40"/>
      <c r="T269" s="50"/>
      <c r="U269" s="50"/>
      <c r="V269" s="40"/>
      <c r="W269" s="50">
        <f t="shared" si="45"/>
        <v>0</v>
      </c>
      <c r="X269" s="241" t="str">
        <f t="shared" si="46"/>
        <v>盈</v>
      </c>
      <c r="Y269" s="158" t="s">
        <v>39</v>
      </c>
    </row>
    <row r="270" spans="1:25">
      <c r="A270" s="231">
        <f t="shared" si="50"/>
        <v>268</v>
      </c>
      <c r="B270" s="38"/>
      <c r="C270" s="50"/>
      <c r="D270" s="40"/>
      <c r="E270" s="39"/>
      <c r="F270" s="50"/>
      <c r="G270" s="40"/>
      <c r="H270" s="196">
        <f t="shared" si="48"/>
        <v>0</v>
      </c>
      <c r="I270" s="239" t="str">
        <f t="shared" si="49"/>
        <v>盈</v>
      </c>
      <c r="J270" s="158" t="s">
        <v>39</v>
      </c>
      <c r="K270" s="25"/>
      <c r="L270" s="25"/>
      <c r="M270" s="25"/>
      <c r="N270" s="25"/>
      <c r="O270" s="25"/>
      <c r="P270" s="231">
        <f t="shared" si="47"/>
        <v>268</v>
      </c>
      <c r="Q270" s="38"/>
      <c r="R270" s="50"/>
      <c r="S270" s="40"/>
      <c r="T270" s="50"/>
      <c r="U270" s="50"/>
      <c r="V270" s="40"/>
      <c r="W270" s="50">
        <f t="shared" si="45"/>
        <v>0</v>
      </c>
      <c r="X270" s="241" t="str">
        <f t="shared" si="46"/>
        <v>盈</v>
      </c>
      <c r="Y270" s="158" t="s">
        <v>39</v>
      </c>
    </row>
    <row r="271" spans="1:25">
      <c r="A271" s="231">
        <f t="shared" si="50"/>
        <v>269</v>
      </c>
      <c r="B271" s="38"/>
      <c r="C271" s="50"/>
      <c r="D271" s="40"/>
      <c r="E271" s="39"/>
      <c r="F271" s="50"/>
      <c r="G271" s="40"/>
      <c r="H271" s="196">
        <f t="shared" si="48"/>
        <v>0</v>
      </c>
      <c r="I271" s="239" t="str">
        <f t="shared" si="49"/>
        <v>盈</v>
      </c>
      <c r="J271" s="158" t="s">
        <v>39</v>
      </c>
      <c r="K271" s="25"/>
      <c r="L271" s="25"/>
      <c r="M271" s="25"/>
      <c r="N271" s="25"/>
      <c r="O271" s="25"/>
      <c r="P271" s="231">
        <f t="shared" si="47"/>
        <v>269</v>
      </c>
      <c r="Q271" s="38"/>
      <c r="R271" s="50"/>
      <c r="S271" s="40"/>
      <c r="T271" s="50"/>
      <c r="U271" s="50"/>
      <c r="V271" s="40"/>
      <c r="W271" s="50">
        <f t="shared" si="45"/>
        <v>0</v>
      </c>
      <c r="X271" s="241" t="str">
        <f t="shared" si="46"/>
        <v>盈</v>
      </c>
      <c r="Y271" s="158" t="s">
        <v>39</v>
      </c>
    </row>
    <row r="272" spans="1:25">
      <c r="A272" s="231">
        <f t="shared" si="50"/>
        <v>270</v>
      </c>
      <c r="B272" s="38"/>
      <c r="C272" s="50"/>
      <c r="D272" s="40"/>
      <c r="E272" s="39"/>
      <c r="F272" s="50"/>
      <c r="G272" s="40"/>
      <c r="H272" s="196">
        <f t="shared" si="48"/>
        <v>0</v>
      </c>
      <c r="I272" s="239" t="str">
        <f t="shared" si="49"/>
        <v>盈</v>
      </c>
      <c r="J272" s="158" t="s">
        <v>39</v>
      </c>
      <c r="K272" s="25"/>
      <c r="L272" s="25"/>
      <c r="M272" s="25"/>
      <c r="N272" s="25"/>
      <c r="O272" s="25"/>
      <c r="P272" s="231">
        <f t="shared" si="47"/>
        <v>270</v>
      </c>
      <c r="Q272" s="38"/>
      <c r="R272" s="50"/>
      <c r="S272" s="40"/>
      <c r="T272" s="50"/>
      <c r="U272" s="50"/>
      <c r="V272" s="40"/>
      <c r="W272" s="50">
        <f t="shared" si="45"/>
        <v>0</v>
      </c>
      <c r="X272" s="241" t="str">
        <f t="shared" si="46"/>
        <v>盈</v>
      </c>
      <c r="Y272" s="158" t="s">
        <v>39</v>
      </c>
    </row>
    <row r="273" spans="1:25">
      <c r="A273" s="231">
        <f t="shared" si="50"/>
        <v>271</v>
      </c>
      <c r="B273" s="38"/>
      <c r="C273" s="50"/>
      <c r="D273" s="40"/>
      <c r="E273" s="39"/>
      <c r="F273" s="50"/>
      <c r="G273" s="40"/>
      <c r="H273" s="196">
        <f t="shared" si="48"/>
        <v>0</v>
      </c>
      <c r="I273" s="239" t="str">
        <f t="shared" si="49"/>
        <v>盈</v>
      </c>
      <c r="J273" s="158" t="s">
        <v>39</v>
      </c>
      <c r="K273" s="25"/>
      <c r="L273" s="25"/>
      <c r="M273" s="25"/>
      <c r="N273" s="25"/>
      <c r="O273" s="25"/>
      <c r="P273" s="231">
        <f t="shared" si="47"/>
        <v>271</v>
      </c>
      <c r="Q273" s="38"/>
      <c r="R273" s="50"/>
      <c r="S273" s="40"/>
      <c r="T273" s="50"/>
      <c r="U273" s="50"/>
      <c r="V273" s="40"/>
      <c r="W273" s="50">
        <f t="shared" si="45"/>
        <v>0</v>
      </c>
      <c r="X273" s="241" t="str">
        <f t="shared" si="46"/>
        <v>盈</v>
      </c>
      <c r="Y273" s="158" t="s">
        <v>39</v>
      </c>
    </row>
    <row r="274" spans="1:25">
      <c r="A274" s="231">
        <f t="shared" si="50"/>
        <v>272</v>
      </c>
      <c r="B274" s="38"/>
      <c r="C274" s="50"/>
      <c r="D274" s="40"/>
      <c r="E274" s="39"/>
      <c r="F274" s="50"/>
      <c r="G274" s="40"/>
      <c r="H274" s="196">
        <f t="shared" si="48"/>
        <v>0</v>
      </c>
      <c r="I274" s="239" t="str">
        <f t="shared" si="49"/>
        <v>盈</v>
      </c>
      <c r="J274" s="158" t="s">
        <v>39</v>
      </c>
      <c r="K274" s="25"/>
      <c r="L274" s="25"/>
      <c r="M274" s="25"/>
      <c r="N274" s="25"/>
      <c r="O274" s="25"/>
      <c r="P274" s="231">
        <f t="shared" si="47"/>
        <v>272</v>
      </c>
      <c r="Q274" s="38"/>
      <c r="R274" s="50"/>
      <c r="S274" s="40"/>
      <c r="T274" s="50"/>
      <c r="U274" s="50"/>
      <c r="V274" s="40"/>
      <c r="W274" s="50">
        <f t="shared" si="45"/>
        <v>0</v>
      </c>
      <c r="X274" s="241" t="str">
        <f t="shared" si="46"/>
        <v>盈</v>
      </c>
      <c r="Y274" s="158" t="s">
        <v>39</v>
      </c>
    </row>
    <row r="275" spans="1:25">
      <c r="A275" s="231">
        <f t="shared" si="50"/>
        <v>273</v>
      </c>
      <c r="B275" s="38"/>
      <c r="C275" s="50"/>
      <c r="D275" s="40"/>
      <c r="E275" s="39"/>
      <c r="F275" s="50"/>
      <c r="G275" s="40"/>
      <c r="H275" s="196">
        <f t="shared" si="48"/>
        <v>0</v>
      </c>
      <c r="I275" s="239" t="str">
        <f t="shared" si="49"/>
        <v>盈</v>
      </c>
      <c r="J275" s="158" t="s">
        <v>39</v>
      </c>
      <c r="K275" s="25"/>
      <c r="L275" s="25"/>
      <c r="M275" s="25"/>
      <c r="N275" s="25"/>
      <c r="O275" s="25"/>
      <c r="P275" s="231">
        <f t="shared" si="47"/>
        <v>273</v>
      </c>
      <c r="Q275" s="38"/>
      <c r="R275" s="50"/>
      <c r="S275" s="40"/>
      <c r="T275" s="50"/>
      <c r="U275" s="50"/>
      <c r="V275" s="40"/>
      <c r="W275" s="50">
        <f t="shared" si="45"/>
        <v>0</v>
      </c>
      <c r="X275" s="241" t="str">
        <f t="shared" si="46"/>
        <v>盈</v>
      </c>
      <c r="Y275" s="158" t="s">
        <v>39</v>
      </c>
    </row>
    <row r="276" spans="1:25">
      <c r="A276" s="231">
        <f t="shared" si="50"/>
        <v>274</v>
      </c>
      <c r="B276" s="38"/>
      <c r="C276" s="50"/>
      <c r="D276" s="40"/>
      <c r="E276" s="39"/>
      <c r="F276" s="50"/>
      <c r="G276" s="40"/>
      <c r="H276" s="196">
        <f t="shared" si="48"/>
        <v>0</v>
      </c>
      <c r="I276" s="239" t="str">
        <f t="shared" si="49"/>
        <v>盈</v>
      </c>
      <c r="J276" s="158" t="s">
        <v>39</v>
      </c>
      <c r="K276" s="25"/>
      <c r="L276" s="25"/>
      <c r="M276" s="25"/>
      <c r="N276" s="25"/>
      <c r="O276" s="25"/>
      <c r="P276" s="231">
        <f t="shared" si="47"/>
        <v>274</v>
      </c>
      <c r="Q276" s="38"/>
      <c r="R276" s="50"/>
      <c r="S276" s="40"/>
      <c r="T276" s="50"/>
      <c r="U276" s="50"/>
      <c r="V276" s="40"/>
      <c r="W276" s="50">
        <f t="shared" si="45"/>
        <v>0</v>
      </c>
      <c r="X276" s="241" t="str">
        <f t="shared" si="46"/>
        <v>盈</v>
      </c>
      <c r="Y276" s="158" t="s">
        <v>39</v>
      </c>
    </row>
    <row r="277" spans="1:25">
      <c r="A277" s="231">
        <f t="shared" si="50"/>
        <v>275</v>
      </c>
      <c r="B277" s="38"/>
      <c r="C277" s="50"/>
      <c r="D277" s="40"/>
      <c r="E277" s="39"/>
      <c r="F277" s="50"/>
      <c r="G277" s="40"/>
      <c r="H277" s="196">
        <f t="shared" si="48"/>
        <v>0</v>
      </c>
      <c r="I277" s="239" t="str">
        <f t="shared" si="49"/>
        <v>盈</v>
      </c>
      <c r="J277" s="158" t="s">
        <v>39</v>
      </c>
      <c r="K277" s="25"/>
      <c r="L277" s="25"/>
      <c r="M277" s="25"/>
      <c r="N277" s="25"/>
      <c r="O277" s="25"/>
      <c r="P277" s="231">
        <f t="shared" si="47"/>
        <v>275</v>
      </c>
      <c r="Q277" s="38"/>
      <c r="R277" s="50"/>
      <c r="S277" s="40"/>
      <c r="T277" s="50"/>
      <c r="U277" s="50"/>
      <c r="V277" s="40"/>
      <c r="W277" s="50">
        <f t="shared" si="45"/>
        <v>0</v>
      </c>
      <c r="X277" s="241" t="str">
        <f t="shared" si="46"/>
        <v>盈</v>
      </c>
      <c r="Y277" s="158" t="s">
        <v>39</v>
      </c>
    </row>
    <row r="278" spans="1:25">
      <c r="A278" s="231">
        <f t="shared" si="50"/>
        <v>276</v>
      </c>
      <c r="B278" s="38"/>
      <c r="C278" s="50"/>
      <c r="D278" s="40"/>
      <c r="E278" s="39"/>
      <c r="F278" s="50"/>
      <c r="G278" s="40"/>
      <c r="H278" s="196">
        <f t="shared" si="48"/>
        <v>0</v>
      </c>
      <c r="I278" s="239" t="str">
        <f t="shared" si="49"/>
        <v>盈</v>
      </c>
      <c r="J278" s="158" t="s">
        <v>39</v>
      </c>
      <c r="K278" s="25"/>
      <c r="L278" s="25"/>
      <c r="M278" s="25"/>
      <c r="N278" s="25"/>
      <c r="O278" s="25"/>
      <c r="P278" s="231">
        <f t="shared" si="47"/>
        <v>276</v>
      </c>
      <c r="Q278" s="38"/>
      <c r="R278" s="50"/>
      <c r="S278" s="40"/>
      <c r="T278" s="50"/>
      <c r="U278" s="50"/>
      <c r="V278" s="40"/>
      <c r="W278" s="50">
        <f t="shared" si="45"/>
        <v>0</v>
      </c>
      <c r="X278" s="241" t="str">
        <f t="shared" si="46"/>
        <v>盈</v>
      </c>
      <c r="Y278" s="158" t="s">
        <v>39</v>
      </c>
    </row>
    <row r="279" spans="1:25">
      <c r="A279" s="231">
        <f t="shared" si="50"/>
        <v>277</v>
      </c>
      <c r="B279" s="38"/>
      <c r="C279" s="50"/>
      <c r="D279" s="40"/>
      <c r="E279" s="39"/>
      <c r="F279" s="50"/>
      <c r="G279" s="40"/>
      <c r="H279" s="196">
        <f t="shared" si="48"/>
        <v>0</v>
      </c>
      <c r="I279" s="239" t="str">
        <f t="shared" si="49"/>
        <v>盈</v>
      </c>
      <c r="J279" s="158" t="s">
        <v>39</v>
      </c>
      <c r="K279" s="25"/>
      <c r="L279" s="25"/>
      <c r="M279" s="25"/>
      <c r="N279" s="25"/>
      <c r="O279" s="25"/>
      <c r="P279" s="231">
        <f t="shared" si="47"/>
        <v>277</v>
      </c>
      <c r="Q279" s="38"/>
      <c r="R279" s="50"/>
      <c r="S279" s="40"/>
      <c r="T279" s="50"/>
      <c r="U279" s="50"/>
      <c r="V279" s="40"/>
      <c r="W279" s="50">
        <f t="shared" si="45"/>
        <v>0</v>
      </c>
      <c r="X279" s="241" t="str">
        <f t="shared" si="46"/>
        <v>盈</v>
      </c>
      <c r="Y279" s="158" t="s">
        <v>39</v>
      </c>
    </row>
    <row r="280" spans="1:25">
      <c r="A280" s="231">
        <f t="shared" si="50"/>
        <v>278</v>
      </c>
      <c r="B280" s="38"/>
      <c r="C280" s="50"/>
      <c r="D280" s="40"/>
      <c r="E280" s="39"/>
      <c r="F280" s="50"/>
      <c r="G280" s="40"/>
      <c r="H280" s="196">
        <f t="shared" si="48"/>
        <v>0</v>
      </c>
      <c r="I280" s="239" t="str">
        <f t="shared" si="49"/>
        <v>盈</v>
      </c>
      <c r="J280" s="158" t="s">
        <v>39</v>
      </c>
      <c r="K280" s="25"/>
      <c r="L280" s="25"/>
      <c r="M280" s="25"/>
      <c r="N280" s="25"/>
      <c r="O280" s="25"/>
      <c r="P280" s="231">
        <f t="shared" si="47"/>
        <v>278</v>
      </c>
      <c r="Q280" s="38"/>
      <c r="R280" s="50"/>
      <c r="S280" s="40"/>
      <c r="T280" s="50"/>
      <c r="U280" s="50"/>
      <c r="V280" s="40"/>
      <c r="W280" s="50">
        <f t="shared" si="45"/>
        <v>0</v>
      </c>
      <c r="X280" s="241" t="str">
        <f t="shared" si="46"/>
        <v>盈</v>
      </c>
      <c r="Y280" s="158" t="s">
        <v>39</v>
      </c>
    </row>
    <row r="281" spans="1:25">
      <c r="A281" s="231">
        <f t="shared" si="50"/>
        <v>279</v>
      </c>
      <c r="B281" s="38"/>
      <c r="C281" s="50"/>
      <c r="D281" s="40"/>
      <c r="E281" s="39"/>
      <c r="F281" s="50"/>
      <c r="G281" s="40"/>
      <c r="H281" s="196">
        <f t="shared" si="48"/>
        <v>0</v>
      </c>
      <c r="I281" s="239" t="str">
        <f t="shared" si="49"/>
        <v>盈</v>
      </c>
      <c r="J281" s="158" t="s">
        <v>39</v>
      </c>
      <c r="K281" s="25"/>
      <c r="L281" s="25"/>
      <c r="M281" s="25"/>
      <c r="N281" s="25"/>
      <c r="O281" s="25"/>
      <c r="P281" s="231">
        <f t="shared" si="47"/>
        <v>279</v>
      </c>
      <c r="Q281" s="38"/>
      <c r="R281" s="50"/>
      <c r="S281" s="40"/>
      <c r="T281" s="50"/>
      <c r="U281" s="50"/>
      <c r="V281" s="40"/>
      <c r="W281" s="50">
        <f t="shared" si="45"/>
        <v>0</v>
      </c>
      <c r="X281" s="241" t="str">
        <f t="shared" si="46"/>
        <v>盈</v>
      </c>
      <c r="Y281" s="158" t="s">
        <v>39</v>
      </c>
    </row>
    <row r="282" spans="1:25">
      <c r="A282" s="231">
        <f t="shared" si="50"/>
        <v>280</v>
      </c>
      <c r="B282" s="38"/>
      <c r="C282" s="50"/>
      <c r="D282" s="40"/>
      <c r="E282" s="39"/>
      <c r="F282" s="50"/>
      <c r="G282" s="40"/>
      <c r="H282" s="196">
        <f t="shared" si="48"/>
        <v>0</v>
      </c>
      <c r="I282" s="239" t="str">
        <f t="shared" si="49"/>
        <v>盈</v>
      </c>
      <c r="J282" s="158" t="s">
        <v>39</v>
      </c>
      <c r="K282" s="25"/>
      <c r="L282" s="25"/>
      <c r="M282" s="25"/>
      <c r="N282" s="25"/>
      <c r="O282" s="25"/>
      <c r="P282" s="231">
        <f t="shared" si="47"/>
        <v>280</v>
      </c>
      <c r="Q282" s="38"/>
      <c r="R282" s="50"/>
      <c r="S282" s="40"/>
      <c r="T282" s="50"/>
      <c r="U282" s="50"/>
      <c r="V282" s="40"/>
      <c r="W282" s="50">
        <f t="shared" si="45"/>
        <v>0</v>
      </c>
      <c r="X282" s="241" t="str">
        <f t="shared" si="46"/>
        <v>盈</v>
      </c>
      <c r="Y282" s="158" t="s">
        <v>39</v>
      </c>
    </row>
    <row r="283" spans="1:25">
      <c r="A283" s="231">
        <f t="shared" si="50"/>
        <v>281</v>
      </c>
      <c r="B283" s="38"/>
      <c r="C283" s="50"/>
      <c r="D283" s="40"/>
      <c r="E283" s="39"/>
      <c r="F283" s="50"/>
      <c r="G283" s="40"/>
      <c r="H283" s="196">
        <f t="shared" si="48"/>
        <v>0</v>
      </c>
      <c r="I283" s="239" t="str">
        <f t="shared" si="49"/>
        <v>盈</v>
      </c>
      <c r="J283" s="158" t="s">
        <v>39</v>
      </c>
      <c r="K283" s="25"/>
      <c r="L283" s="25"/>
      <c r="M283" s="25"/>
      <c r="N283" s="25"/>
      <c r="O283" s="25"/>
      <c r="P283" s="231">
        <f t="shared" si="47"/>
        <v>281</v>
      </c>
      <c r="Q283" s="38"/>
      <c r="R283" s="50"/>
      <c r="S283" s="40"/>
      <c r="T283" s="50"/>
      <c r="U283" s="50"/>
      <c r="V283" s="40"/>
      <c r="W283" s="50">
        <f t="shared" si="45"/>
        <v>0</v>
      </c>
      <c r="X283" s="241" t="str">
        <f t="shared" si="46"/>
        <v>盈</v>
      </c>
      <c r="Y283" s="158" t="s">
        <v>39</v>
      </c>
    </row>
    <row r="284" spans="1:25">
      <c r="A284" s="231">
        <f t="shared" si="50"/>
        <v>282</v>
      </c>
      <c r="B284" s="38"/>
      <c r="C284" s="50"/>
      <c r="D284" s="40"/>
      <c r="E284" s="39"/>
      <c r="F284" s="50"/>
      <c r="G284" s="40"/>
      <c r="H284" s="196">
        <f t="shared" si="48"/>
        <v>0</v>
      </c>
      <c r="I284" s="239" t="str">
        <f t="shared" si="49"/>
        <v>盈</v>
      </c>
      <c r="J284" s="158" t="s">
        <v>39</v>
      </c>
      <c r="K284" s="25"/>
      <c r="L284" s="25"/>
      <c r="M284" s="25"/>
      <c r="N284" s="25"/>
      <c r="O284" s="25"/>
      <c r="P284" s="231">
        <f t="shared" si="47"/>
        <v>282</v>
      </c>
      <c r="Q284" s="38"/>
      <c r="R284" s="50"/>
      <c r="S284" s="40"/>
      <c r="T284" s="50"/>
      <c r="U284" s="50"/>
      <c r="V284" s="40"/>
      <c r="W284" s="50">
        <f t="shared" si="45"/>
        <v>0</v>
      </c>
      <c r="X284" s="241" t="str">
        <f t="shared" si="46"/>
        <v>盈</v>
      </c>
      <c r="Y284" s="158" t="s">
        <v>39</v>
      </c>
    </row>
    <row r="285" spans="1:25">
      <c r="A285" s="231">
        <f t="shared" si="50"/>
        <v>283</v>
      </c>
      <c r="B285" s="38"/>
      <c r="C285" s="50"/>
      <c r="D285" s="40"/>
      <c r="E285" s="39"/>
      <c r="F285" s="50"/>
      <c r="G285" s="40"/>
      <c r="H285" s="196">
        <f t="shared" si="48"/>
        <v>0</v>
      </c>
      <c r="I285" s="239" t="str">
        <f t="shared" si="49"/>
        <v>盈</v>
      </c>
      <c r="J285" s="158" t="s">
        <v>39</v>
      </c>
      <c r="K285" s="25"/>
      <c r="L285" s="25"/>
      <c r="M285" s="25"/>
      <c r="N285" s="25"/>
      <c r="O285" s="25"/>
      <c r="P285" s="231">
        <f t="shared" si="47"/>
        <v>283</v>
      </c>
      <c r="Q285" s="38"/>
      <c r="R285" s="50"/>
      <c r="S285" s="40"/>
      <c r="T285" s="50"/>
      <c r="U285" s="50"/>
      <c r="V285" s="40"/>
      <c r="W285" s="50">
        <f t="shared" si="45"/>
        <v>0</v>
      </c>
      <c r="X285" s="241" t="str">
        <f t="shared" si="46"/>
        <v>盈</v>
      </c>
      <c r="Y285" s="158" t="s">
        <v>39</v>
      </c>
    </row>
    <row r="286" spans="1:25">
      <c r="A286" s="231">
        <f t="shared" si="50"/>
        <v>284</v>
      </c>
      <c r="B286" s="38"/>
      <c r="C286" s="50"/>
      <c r="D286" s="40"/>
      <c r="E286" s="39"/>
      <c r="F286" s="50"/>
      <c r="G286" s="40"/>
      <c r="H286" s="196">
        <f t="shared" si="48"/>
        <v>0</v>
      </c>
      <c r="I286" s="239" t="str">
        <f t="shared" si="49"/>
        <v>盈</v>
      </c>
      <c r="J286" s="158" t="s">
        <v>39</v>
      </c>
      <c r="K286" s="25"/>
      <c r="L286" s="25"/>
      <c r="M286" s="25"/>
      <c r="N286" s="25"/>
      <c r="O286" s="25"/>
      <c r="P286" s="231">
        <f t="shared" si="47"/>
        <v>284</v>
      </c>
      <c r="Q286" s="38"/>
      <c r="R286" s="50"/>
      <c r="S286" s="40"/>
      <c r="T286" s="50"/>
      <c r="U286" s="50"/>
      <c r="V286" s="40"/>
      <c r="W286" s="50">
        <f t="shared" si="45"/>
        <v>0</v>
      </c>
      <c r="X286" s="241" t="str">
        <f t="shared" si="46"/>
        <v>盈</v>
      </c>
      <c r="Y286" s="158" t="s">
        <v>39</v>
      </c>
    </row>
    <row r="287" spans="1:25">
      <c r="A287" s="231">
        <f t="shared" si="50"/>
        <v>285</v>
      </c>
      <c r="B287" s="38"/>
      <c r="C287" s="50"/>
      <c r="D287" s="40"/>
      <c r="E287" s="39"/>
      <c r="F287" s="50"/>
      <c r="G287" s="40"/>
      <c r="H287" s="196">
        <f t="shared" si="48"/>
        <v>0</v>
      </c>
      <c r="I287" s="239" t="str">
        <f t="shared" si="49"/>
        <v>盈</v>
      </c>
      <c r="J287" s="158" t="s">
        <v>39</v>
      </c>
      <c r="K287" s="25"/>
      <c r="L287" s="25"/>
      <c r="M287" s="25"/>
      <c r="N287" s="25"/>
      <c r="O287" s="25"/>
      <c r="P287" s="231">
        <f t="shared" si="47"/>
        <v>285</v>
      </c>
      <c r="Q287" s="38"/>
      <c r="R287" s="50"/>
      <c r="S287" s="40"/>
      <c r="T287" s="50"/>
      <c r="U287" s="50"/>
      <c r="V287" s="40"/>
      <c r="W287" s="50">
        <f t="shared" si="45"/>
        <v>0</v>
      </c>
      <c r="X287" s="241" t="str">
        <f t="shared" si="46"/>
        <v>盈</v>
      </c>
      <c r="Y287" s="158" t="s">
        <v>39</v>
      </c>
    </row>
    <row r="288" spans="1:25">
      <c r="A288" s="231">
        <f t="shared" si="50"/>
        <v>286</v>
      </c>
      <c r="B288" s="38"/>
      <c r="C288" s="50"/>
      <c r="D288" s="40"/>
      <c r="E288" s="39"/>
      <c r="F288" s="50"/>
      <c r="G288" s="40"/>
      <c r="H288" s="196">
        <f t="shared" si="48"/>
        <v>0</v>
      </c>
      <c r="I288" s="239" t="str">
        <f t="shared" si="49"/>
        <v>盈</v>
      </c>
      <c r="J288" s="158" t="s">
        <v>39</v>
      </c>
      <c r="K288" s="25"/>
      <c r="L288" s="25"/>
      <c r="M288" s="25"/>
      <c r="N288" s="25"/>
      <c r="O288" s="25"/>
      <c r="P288" s="231">
        <f t="shared" si="47"/>
        <v>286</v>
      </c>
      <c r="Q288" s="38"/>
      <c r="R288" s="50"/>
      <c r="S288" s="40"/>
      <c r="T288" s="50"/>
      <c r="U288" s="50"/>
      <c r="V288" s="40"/>
      <c r="W288" s="50">
        <f t="shared" si="45"/>
        <v>0</v>
      </c>
      <c r="X288" s="241" t="str">
        <f t="shared" si="46"/>
        <v>盈</v>
      </c>
      <c r="Y288" s="158" t="s">
        <v>39</v>
      </c>
    </row>
    <row r="289" spans="1:25">
      <c r="A289" s="231">
        <f t="shared" si="50"/>
        <v>287</v>
      </c>
      <c r="B289" s="38"/>
      <c r="C289" s="50"/>
      <c r="D289" s="40"/>
      <c r="E289" s="39"/>
      <c r="F289" s="50"/>
      <c r="G289" s="40"/>
      <c r="H289" s="196">
        <f t="shared" si="48"/>
        <v>0</v>
      </c>
      <c r="I289" s="239" t="str">
        <f t="shared" si="49"/>
        <v>盈</v>
      </c>
      <c r="J289" s="158" t="s">
        <v>39</v>
      </c>
      <c r="K289" s="25"/>
      <c r="L289" s="25"/>
      <c r="M289" s="25"/>
      <c r="N289" s="25"/>
      <c r="O289" s="25"/>
      <c r="P289" s="231">
        <f t="shared" si="47"/>
        <v>287</v>
      </c>
      <c r="Q289" s="38"/>
      <c r="R289" s="50"/>
      <c r="S289" s="40"/>
      <c r="T289" s="50"/>
      <c r="U289" s="50"/>
      <c r="V289" s="40"/>
      <c r="W289" s="50">
        <f t="shared" si="45"/>
        <v>0</v>
      </c>
      <c r="X289" s="241" t="str">
        <f t="shared" si="46"/>
        <v>盈</v>
      </c>
      <c r="Y289" s="158" t="s">
        <v>39</v>
      </c>
    </row>
    <row r="290" spans="1:25">
      <c r="A290" s="231">
        <f t="shared" si="50"/>
        <v>288</v>
      </c>
      <c r="B290" s="38"/>
      <c r="C290" s="50"/>
      <c r="D290" s="40"/>
      <c r="E290" s="39"/>
      <c r="F290" s="50"/>
      <c r="G290" s="40"/>
      <c r="H290" s="196">
        <f t="shared" si="48"/>
        <v>0</v>
      </c>
      <c r="I290" s="239" t="str">
        <f t="shared" si="49"/>
        <v>盈</v>
      </c>
      <c r="J290" s="158" t="s">
        <v>39</v>
      </c>
      <c r="K290" s="25"/>
      <c r="L290" s="25"/>
      <c r="M290" s="25"/>
      <c r="N290" s="25"/>
      <c r="O290" s="25"/>
      <c r="P290" s="231">
        <f t="shared" si="47"/>
        <v>288</v>
      </c>
      <c r="Q290" s="38"/>
      <c r="R290" s="50"/>
      <c r="S290" s="40"/>
      <c r="T290" s="50"/>
      <c r="U290" s="50"/>
      <c r="V290" s="40"/>
      <c r="W290" s="50">
        <f t="shared" si="45"/>
        <v>0</v>
      </c>
      <c r="X290" s="241" t="str">
        <f t="shared" si="46"/>
        <v>盈</v>
      </c>
      <c r="Y290" s="158" t="s">
        <v>39</v>
      </c>
    </row>
    <row r="291" spans="1:25">
      <c r="A291" s="231">
        <f t="shared" si="50"/>
        <v>289</v>
      </c>
      <c r="B291" s="38"/>
      <c r="C291" s="50"/>
      <c r="D291" s="40"/>
      <c r="E291" s="39"/>
      <c r="F291" s="50"/>
      <c r="G291" s="40"/>
      <c r="H291" s="196">
        <f t="shared" si="48"/>
        <v>0</v>
      </c>
      <c r="I291" s="239" t="str">
        <f t="shared" si="49"/>
        <v>盈</v>
      </c>
      <c r="J291" s="158" t="s">
        <v>39</v>
      </c>
      <c r="K291" s="25"/>
      <c r="L291" s="25"/>
      <c r="M291" s="25"/>
      <c r="N291" s="25"/>
      <c r="O291" s="25"/>
      <c r="P291" s="231">
        <f t="shared" si="47"/>
        <v>289</v>
      </c>
      <c r="Q291" s="38"/>
      <c r="R291" s="50"/>
      <c r="S291" s="40"/>
      <c r="T291" s="50"/>
      <c r="U291" s="50"/>
      <c r="V291" s="40"/>
      <c r="W291" s="50">
        <f t="shared" si="45"/>
        <v>0</v>
      </c>
      <c r="X291" s="241" t="str">
        <f t="shared" si="46"/>
        <v>盈</v>
      </c>
      <c r="Y291" s="158" t="s">
        <v>39</v>
      </c>
    </row>
    <row r="292" spans="1:25">
      <c r="A292" s="231">
        <f t="shared" si="50"/>
        <v>290</v>
      </c>
      <c r="B292" s="38"/>
      <c r="C292" s="50"/>
      <c r="D292" s="40"/>
      <c r="E292" s="39"/>
      <c r="F292" s="50"/>
      <c r="G292" s="40"/>
      <c r="H292" s="196">
        <f t="shared" si="48"/>
        <v>0</v>
      </c>
      <c r="I292" s="239" t="str">
        <f t="shared" si="49"/>
        <v>盈</v>
      </c>
      <c r="J292" s="158" t="s">
        <v>39</v>
      </c>
      <c r="K292" s="25"/>
      <c r="L292" s="25"/>
      <c r="M292" s="25"/>
      <c r="N292" s="25"/>
      <c r="O292" s="25"/>
      <c r="P292" s="231">
        <f t="shared" si="47"/>
        <v>290</v>
      </c>
      <c r="Q292" s="38"/>
      <c r="R292" s="50"/>
      <c r="S292" s="40"/>
      <c r="T292" s="50"/>
      <c r="U292" s="50"/>
      <c r="V292" s="40"/>
      <c r="W292" s="50">
        <f t="shared" si="45"/>
        <v>0</v>
      </c>
      <c r="X292" s="241" t="str">
        <f t="shared" si="46"/>
        <v>盈</v>
      </c>
      <c r="Y292" s="158" t="s">
        <v>39</v>
      </c>
    </row>
    <row r="293" spans="1:25">
      <c r="A293" s="231">
        <f t="shared" si="50"/>
        <v>291</v>
      </c>
      <c r="B293" s="38"/>
      <c r="C293" s="50"/>
      <c r="D293" s="40"/>
      <c r="E293" s="39"/>
      <c r="F293" s="50"/>
      <c r="G293" s="40"/>
      <c r="H293" s="196">
        <f t="shared" si="48"/>
        <v>0</v>
      </c>
      <c r="I293" s="239" t="str">
        <f t="shared" si="49"/>
        <v>盈</v>
      </c>
      <c r="J293" s="158" t="s">
        <v>39</v>
      </c>
      <c r="K293" s="25"/>
      <c r="L293" s="25"/>
      <c r="M293" s="25"/>
      <c r="N293" s="25"/>
      <c r="O293" s="25"/>
      <c r="P293" s="231">
        <f t="shared" si="47"/>
        <v>291</v>
      </c>
      <c r="Q293" s="38"/>
      <c r="R293" s="50"/>
      <c r="S293" s="40"/>
      <c r="T293" s="50"/>
      <c r="U293" s="50"/>
      <c r="V293" s="40"/>
      <c r="W293" s="50">
        <f t="shared" si="45"/>
        <v>0</v>
      </c>
      <c r="X293" s="241" t="str">
        <f t="shared" si="46"/>
        <v>盈</v>
      </c>
      <c r="Y293" s="158" t="s">
        <v>39</v>
      </c>
    </row>
    <row r="294" spans="1:25">
      <c r="A294" s="231">
        <f t="shared" si="50"/>
        <v>292</v>
      </c>
      <c r="B294" s="38"/>
      <c r="C294" s="50"/>
      <c r="D294" s="40"/>
      <c r="E294" s="39"/>
      <c r="F294" s="50"/>
      <c r="G294" s="40"/>
      <c r="H294" s="196">
        <f t="shared" si="48"/>
        <v>0</v>
      </c>
      <c r="I294" s="239" t="str">
        <f t="shared" si="49"/>
        <v>盈</v>
      </c>
      <c r="J294" s="158" t="s">
        <v>39</v>
      </c>
      <c r="K294" s="25"/>
      <c r="L294" s="25"/>
      <c r="M294" s="25"/>
      <c r="N294" s="25"/>
      <c r="O294" s="25"/>
      <c r="P294" s="231">
        <f t="shared" si="47"/>
        <v>292</v>
      </c>
      <c r="Q294" s="38"/>
      <c r="R294" s="50"/>
      <c r="S294" s="40"/>
      <c r="T294" s="50"/>
      <c r="U294" s="50"/>
      <c r="V294" s="40"/>
      <c r="W294" s="50">
        <f t="shared" si="45"/>
        <v>0</v>
      </c>
      <c r="X294" s="241" t="str">
        <f t="shared" si="46"/>
        <v>盈</v>
      </c>
      <c r="Y294" s="158" t="s">
        <v>39</v>
      </c>
    </row>
    <row r="295" spans="1:25">
      <c r="A295" s="231">
        <f t="shared" si="50"/>
        <v>293</v>
      </c>
      <c r="B295" s="38"/>
      <c r="C295" s="50"/>
      <c r="D295" s="40"/>
      <c r="E295" s="39"/>
      <c r="F295" s="50"/>
      <c r="G295" s="40"/>
      <c r="H295" s="196">
        <f t="shared" si="48"/>
        <v>0</v>
      </c>
      <c r="I295" s="239" t="str">
        <f t="shared" si="49"/>
        <v>盈</v>
      </c>
      <c r="J295" s="158" t="s">
        <v>39</v>
      </c>
      <c r="K295" s="25"/>
      <c r="L295" s="25"/>
      <c r="M295" s="25"/>
      <c r="N295" s="25"/>
      <c r="O295" s="25"/>
      <c r="P295" s="231">
        <f t="shared" si="47"/>
        <v>293</v>
      </c>
      <c r="Q295" s="38"/>
      <c r="R295" s="50"/>
      <c r="S295" s="40"/>
      <c r="T295" s="50"/>
      <c r="U295" s="50"/>
      <c r="V295" s="40"/>
      <c r="W295" s="50">
        <f t="shared" si="45"/>
        <v>0</v>
      </c>
      <c r="X295" s="241" t="str">
        <f t="shared" si="46"/>
        <v>盈</v>
      </c>
      <c r="Y295" s="158" t="s">
        <v>39</v>
      </c>
    </row>
    <row r="296" spans="1:25">
      <c r="A296" s="231">
        <f t="shared" si="50"/>
        <v>294</v>
      </c>
      <c r="B296" s="38"/>
      <c r="C296" s="50"/>
      <c r="D296" s="40"/>
      <c r="E296" s="39"/>
      <c r="F296" s="50"/>
      <c r="G296" s="40"/>
      <c r="H296" s="196">
        <f t="shared" si="48"/>
        <v>0</v>
      </c>
      <c r="I296" s="239" t="str">
        <f t="shared" si="49"/>
        <v>盈</v>
      </c>
      <c r="J296" s="158" t="s">
        <v>39</v>
      </c>
      <c r="K296" s="25"/>
      <c r="L296" s="25"/>
      <c r="M296" s="25"/>
      <c r="N296" s="25"/>
      <c r="O296" s="25"/>
      <c r="P296" s="231">
        <f t="shared" si="47"/>
        <v>294</v>
      </c>
      <c r="Q296" s="38"/>
      <c r="R296" s="50"/>
      <c r="S296" s="40"/>
      <c r="T296" s="50"/>
      <c r="U296" s="50"/>
      <c r="V296" s="40"/>
      <c r="W296" s="50">
        <f t="shared" si="45"/>
        <v>0</v>
      </c>
      <c r="X296" s="241" t="str">
        <f t="shared" si="46"/>
        <v>盈</v>
      </c>
      <c r="Y296" s="158" t="s">
        <v>39</v>
      </c>
    </row>
    <row r="297" spans="1:25">
      <c r="A297" s="231">
        <f t="shared" si="50"/>
        <v>295</v>
      </c>
      <c r="B297" s="38"/>
      <c r="C297" s="50"/>
      <c r="D297" s="40"/>
      <c r="E297" s="39"/>
      <c r="F297" s="50"/>
      <c r="G297" s="40"/>
      <c r="H297" s="196">
        <f t="shared" si="48"/>
        <v>0</v>
      </c>
      <c r="I297" s="239" t="str">
        <f t="shared" si="49"/>
        <v>盈</v>
      </c>
      <c r="J297" s="158" t="s">
        <v>39</v>
      </c>
      <c r="K297" s="25"/>
      <c r="L297" s="25"/>
      <c r="M297" s="25"/>
      <c r="N297" s="25"/>
      <c r="O297" s="25"/>
      <c r="P297" s="231">
        <f t="shared" si="47"/>
        <v>295</v>
      </c>
      <c r="Q297" s="38"/>
      <c r="R297" s="50"/>
      <c r="S297" s="40"/>
      <c r="T297" s="50"/>
      <c r="U297" s="50"/>
      <c r="V297" s="40"/>
      <c r="W297" s="50">
        <f t="shared" si="45"/>
        <v>0</v>
      </c>
      <c r="X297" s="241" t="str">
        <f t="shared" si="46"/>
        <v>盈</v>
      </c>
      <c r="Y297" s="158" t="s">
        <v>39</v>
      </c>
    </row>
    <row r="298" spans="1:25">
      <c r="A298" s="231">
        <f t="shared" si="50"/>
        <v>296</v>
      </c>
      <c r="B298" s="38"/>
      <c r="C298" s="50"/>
      <c r="D298" s="40"/>
      <c r="E298" s="39"/>
      <c r="F298" s="50"/>
      <c r="G298" s="40"/>
      <c r="H298" s="196">
        <f t="shared" si="48"/>
        <v>0</v>
      </c>
      <c r="I298" s="239" t="str">
        <f t="shared" si="49"/>
        <v>盈</v>
      </c>
      <c r="J298" s="158" t="s">
        <v>39</v>
      </c>
      <c r="K298" s="25"/>
      <c r="L298" s="25"/>
      <c r="M298" s="25"/>
      <c r="N298" s="25"/>
      <c r="O298" s="25"/>
      <c r="P298" s="231">
        <f t="shared" si="47"/>
        <v>296</v>
      </c>
      <c r="Q298" s="38"/>
      <c r="R298" s="50"/>
      <c r="S298" s="40"/>
      <c r="T298" s="50"/>
      <c r="U298" s="50"/>
      <c r="V298" s="40"/>
      <c r="W298" s="50">
        <f t="shared" si="45"/>
        <v>0</v>
      </c>
      <c r="X298" s="241" t="str">
        <f t="shared" si="46"/>
        <v>盈</v>
      </c>
      <c r="Y298" s="158" t="s">
        <v>39</v>
      </c>
    </row>
    <row r="299" spans="1:25">
      <c r="A299" s="231">
        <f t="shared" si="50"/>
        <v>297</v>
      </c>
      <c r="B299" s="38"/>
      <c r="C299" s="50"/>
      <c r="D299" s="40"/>
      <c r="E299" s="39"/>
      <c r="F299" s="50"/>
      <c r="G299" s="40"/>
      <c r="H299" s="196">
        <f t="shared" si="48"/>
        <v>0</v>
      </c>
      <c r="I299" s="239" t="str">
        <f t="shared" si="49"/>
        <v>盈</v>
      </c>
      <c r="J299" s="158" t="s">
        <v>39</v>
      </c>
      <c r="K299" s="25"/>
      <c r="L299" s="25"/>
      <c r="M299" s="25"/>
      <c r="N299" s="25"/>
      <c r="O299" s="25"/>
      <c r="P299" s="231">
        <f t="shared" si="47"/>
        <v>297</v>
      </c>
      <c r="Q299" s="38"/>
      <c r="R299" s="50"/>
      <c r="S299" s="40"/>
      <c r="T299" s="50"/>
      <c r="U299" s="50"/>
      <c r="V299" s="40"/>
      <c r="W299" s="50">
        <f t="shared" si="45"/>
        <v>0</v>
      </c>
      <c r="X299" s="241" t="str">
        <f t="shared" si="46"/>
        <v>盈</v>
      </c>
      <c r="Y299" s="158" t="s">
        <v>39</v>
      </c>
    </row>
    <row r="300" spans="1:25">
      <c r="A300" s="231">
        <f t="shared" si="50"/>
        <v>298</v>
      </c>
      <c r="B300" s="38"/>
      <c r="C300" s="50"/>
      <c r="D300" s="40"/>
      <c r="E300" s="39"/>
      <c r="F300" s="50"/>
      <c r="G300" s="40"/>
      <c r="H300" s="196">
        <f t="shared" si="48"/>
        <v>0</v>
      </c>
      <c r="I300" s="239" t="str">
        <f t="shared" si="49"/>
        <v>盈</v>
      </c>
      <c r="J300" s="158" t="s">
        <v>39</v>
      </c>
      <c r="K300" s="25"/>
      <c r="L300" s="25"/>
      <c r="M300" s="25"/>
      <c r="N300" s="25"/>
      <c r="O300" s="25"/>
      <c r="P300" s="231">
        <f t="shared" si="47"/>
        <v>298</v>
      </c>
      <c r="Q300" s="38"/>
      <c r="R300" s="50"/>
      <c r="S300" s="40"/>
      <c r="T300" s="50"/>
      <c r="U300" s="50"/>
      <c r="V300" s="40"/>
      <c r="W300" s="50">
        <f t="shared" si="45"/>
        <v>0</v>
      </c>
      <c r="X300" s="241" t="str">
        <f t="shared" si="46"/>
        <v>盈</v>
      </c>
      <c r="Y300" s="158" t="s">
        <v>39</v>
      </c>
    </row>
    <row r="301" spans="1:25">
      <c r="A301" s="231">
        <f t="shared" si="50"/>
        <v>299</v>
      </c>
      <c r="B301" s="38"/>
      <c r="C301" s="50"/>
      <c r="D301" s="40"/>
      <c r="E301" s="39"/>
      <c r="F301" s="50"/>
      <c r="G301" s="40"/>
      <c r="H301" s="196">
        <f t="shared" si="48"/>
        <v>0</v>
      </c>
      <c r="I301" s="239" t="str">
        <f t="shared" si="49"/>
        <v>盈</v>
      </c>
      <c r="J301" s="158" t="s">
        <v>39</v>
      </c>
      <c r="K301" s="25"/>
      <c r="L301" s="25"/>
      <c r="M301" s="25"/>
      <c r="N301" s="25"/>
      <c r="O301" s="25"/>
      <c r="P301" s="231">
        <f t="shared" si="47"/>
        <v>299</v>
      </c>
      <c r="Q301" s="38"/>
      <c r="R301" s="50"/>
      <c r="S301" s="40"/>
      <c r="T301" s="50"/>
      <c r="U301" s="50"/>
      <c r="V301" s="40"/>
      <c r="W301" s="50">
        <f t="shared" si="45"/>
        <v>0</v>
      </c>
      <c r="X301" s="241" t="str">
        <f t="shared" si="46"/>
        <v>盈</v>
      </c>
      <c r="Y301" s="158" t="s">
        <v>39</v>
      </c>
    </row>
    <row r="302" spans="1:25">
      <c r="A302" s="231">
        <f t="shared" si="50"/>
        <v>300</v>
      </c>
      <c r="B302" s="38"/>
      <c r="C302" s="50"/>
      <c r="D302" s="40"/>
      <c r="E302" s="39"/>
      <c r="F302" s="50"/>
      <c r="G302" s="40"/>
      <c r="H302" s="196">
        <f t="shared" si="48"/>
        <v>0</v>
      </c>
      <c r="I302" s="239" t="str">
        <f t="shared" si="49"/>
        <v>盈</v>
      </c>
      <c r="J302" s="158" t="s">
        <v>39</v>
      </c>
      <c r="K302" s="25"/>
      <c r="L302" s="25"/>
      <c r="M302" s="25"/>
      <c r="N302" s="25"/>
      <c r="O302" s="25"/>
      <c r="P302" s="231">
        <f t="shared" si="47"/>
        <v>300</v>
      </c>
      <c r="Q302" s="38"/>
      <c r="R302" s="50"/>
      <c r="S302" s="40"/>
      <c r="T302" s="50"/>
      <c r="U302" s="50"/>
      <c r="V302" s="40"/>
      <c r="W302" s="50">
        <f t="shared" si="45"/>
        <v>0</v>
      </c>
      <c r="X302" s="241" t="str">
        <f t="shared" si="46"/>
        <v>盈</v>
      </c>
      <c r="Y302" s="158" t="s">
        <v>39</v>
      </c>
    </row>
    <row r="303" spans="1:25">
      <c r="A303" s="231">
        <f t="shared" si="50"/>
        <v>301</v>
      </c>
      <c r="B303" s="38"/>
      <c r="C303" s="50"/>
      <c r="D303" s="40"/>
      <c r="E303" s="39"/>
      <c r="F303" s="50"/>
      <c r="G303" s="40"/>
      <c r="H303" s="196">
        <f t="shared" si="48"/>
        <v>0</v>
      </c>
      <c r="I303" s="239" t="str">
        <f t="shared" si="49"/>
        <v>盈</v>
      </c>
      <c r="J303" s="158" t="s">
        <v>39</v>
      </c>
      <c r="K303" s="25"/>
      <c r="L303" s="25"/>
      <c r="M303" s="25"/>
      <c r="N303" s="25"/>
      <c r="O303" s="25"/>
      <c r="P303" s="231">
        <f t="shared" si="47"/>
        <v>301</v>
      </c>
      <c r="Q303" s="38"/>
      <c r="R303" s="50"/>
      <c r="S303" s="40"/>
      <c r="T303" s="50"/>
      <c r="U303" s="50"/>
      <c r="V303" s="40"/>
      <c r="W303" s="50">
        <f t="shared" si="45"/>
        <v>0</v>
      </c>
      <c r="X303" s="241" t="str">
        <f t="shared" si="46"/>
        <v>盈</v>
      </c>
      <c r="Y303" s="158" t="s">
        <v>39</v>
      </c>
    </row>
    <row r="304" spans="1:25">
      <c r="A304" s="231">
        <f t="shared" si="50"/>
        <v>302</v>
      </c>
      <c r="B304" s="38"/>
      <c r="C304" s="50"/>
      <c r="D304" s="40"/>
      <c r="E304" s="39"/>
      <c r="F304" s="50"/>
      <c r="G304" s="40"/>
      <c r="H304" s="196">
        <f t="shared" si="48"/>
        <v>0</v>
      </c>
      <c r="I304" s="239" t="str">
        <f t="shared" si="49"/>
        <v>盈</v>
      </c>
      <c r="J304" s="158" t="s">
        <v>39</v>
      </c>
      <c r="K304" s="25"/>
      <c r="L304" s="25"/>
      <c r="M304" s="25"/>
      <c r="N304" s="25"/>
      <c r="O304" s="25"/>
      <c r="P304" s="231">
        <f t="shared" si="47"/>
        <v>302</v>
      </c>
      <c r="Q304" s="38"/>
      <c r="R304" s="50"/>
      <c r="S304" s="40"/>
      <c r="T304" s="50"/>
      <c r="U304" s="50"/>
      <c r="V304" s="40"/>
      <c r="W304" s="50">
        <f t="shared" si="45"/>
        <v>0</v>
      </c>
      <c r="X304" s="241" t="str">
        <f t="shared" si="46"/>
        <v>盈</v>
      </c>
      <c r="Y304" s="158" t="s">
        <v>39</v>
      </c>
    </row>
    <row r="305" spans="1:25">
      <c r="A305" s="231">
        <f t="shared" si="50"/>
        <v>303</v>
      </c>
      <c r="B305" s="38"/>
      <c r="C305" s="50"/>
      <c r="D305" s="40"/>
      <c r="E305" s="39"/>
      <c r="F305" s="50"/>
      <c r="G305" s="40"/>
      <c r="H305" s="196">
        <f t="shared" si="48"/>
        <v>0</v>
      </c>
      <c r="I305" s="239" t="str">
        <f t="shared" si="49"/>
        <v>盈</v>
      </c>
      <c r="J305" s="158" t="s">
        <v>39</v>
      </c>
      <c r="K305" s="25"/>
      <c r="L305" s="25"/>
      <c r="M305" s="25"/>
      <c r="N305" s="25"/>
      <c r="O305" s="25"/>
      <c r="P305" s="231">
        <f t="shared" si="47"/>
        <v>303</v>
      </c>
      <c r="Q305" s="38"/>
      <c r="R305" s="50"/>
      <c r="S305" s="40"/>
      <c r="T305" s="50"/>
      <c r="U305" s="50"/>
      <c r="V305" s="40"/>
      <c r="W305" s="50">
        <f t="shared" si="45"/>
        <v>0</v>
      </c>
      <c r="X305" s="241" t="str">
        <f t="shared" si="46"/>
        <v>盈</v>
      </c>
      <c r="Y305" s="158" t="s">
        <v>39</v>
      </c>
    </row>
    <row r="306" spans="1:25">
      <c r="A306" s="231">
        <f t="shared" si="50"/>
        <v>304</v>
      </c>
      <c r="B306" s="38"/>
      <c r="C306" s="50"/>
      <c r="D306" s="40"/>
      <c r="E306" s="39"/>
      <c r="F306" s="50"/>
      <c r="G306" s="40"/>
      <c r="H306" s="196">
        <f t="shared" si="48"/>
        <v>0</v>
      </c>
      <c r="I306" s="239" t="str">
        <f t="shared" si="49"/>
        <v>盈</v>
      </c>
      <c r="J306" s="158" t="s">
        <v>39</v>
      </c>
      <c r="K306" s="25"/>
      <c r="L306" s="25"/>
      <c r="M306" s="25"/>
      <c r="N306" s="25"/>
      <c r="O306" s="25"/>
      <c r="P306" s="231">
        <f t="shared" si="47"/>
        <v>304</v>
      </c>
      <c r="Q306" s="38"/>
      <c r="R306" s="50"/>
      <c r="S306" s="40"/>
      <c r="T306" s="50"/>
      <c r="U306" s="50"/>
      <c r="V306" s="40"/>
      <c r="W306" s="50">
        <f t="shared" si="45"/>
        <v>0</v>
      </c>
      <c r="X306" s="241" t="str">
        <f t="shared" si="46"/>
        <v>盈</v>
      </c>
      <c r="Y306" s="158" t="s">
        <v>39</v>
      </c>
    </row>
    <row r="307" spans="1:25">
      <c r="A307" s="231">
        <f t="shared" si="50"/>
        <v>305</v>
      </c>
      <c r="B307" s="38"/>
      <c r="C307" s="50"/>
      <c r="D307" s="40"/>
      <c r="E307" s="39"/>
      <c r="F307" s="50"/>
      <c r="G307" s="40"/>
      <c r="H307" s="196">
        <f t="shared" si="48"/>
        <v>0</v>
      </c>
      <c r="I307" s="239" t="str">
        <f t="shared" si="49"/>
        <v>盈</v>
      </c>
      <c r="J307" s="158" t="s">
        <v>39</v>
      </c>
      <c r="K307" s="25"/>
      <c r="L307" s="25"/>
      <c r="M307" s="25"/>
      <c r="N307" s="25"/>
      <c r="O307" s="25"/>
      <c r="P307" s="231">
        <f t="shared" si="47"/>
        <v>305</v>
      </c>
      <c r="Q307" s="38"/>
      <c r="R307" s="50"/>
      <c r="S307" s="40"/>
      <c r="T307" s="50"/>
      <c r="U307" s="50"/>
      <c r="V307" s="40"/>
      <c r="W307" s="50">
        <f t="shared" si="45"/>
        <v>0</v>
      </c>
      <c r="X307" s="241" t="str">
        <f t="shared" si="46"/>
        <v>盈</v>
      </c>
      <c r="Y307" s="158" t="s">
        <v>39</v>
      </c>
    </row>
    <row r="308" spans="1:25">
      <c r="A308" s="231">
        <f t="shared" si="50"/>
        <v>306</v>
      </c>
      <c r="B308" s="38"/>
      <c r="C308" s="50"/>
      <c r="D308" s="40"/>
      <c r="E308" s="39"/>
      <c r="F308" s="50"/>
      <c r="G308" s="40"/>
      <c r="H308" s="196">
        <f t="shared" si="48"/>
        <v>0</v>
      </c>
      <c r="I308" s="239" t="str">
        <f t="shared" si="49"/>
        <v>盈</v>
      </c>
      <c r="J308" s="158" t="s">
        <v>39</v>
      </c>
      <c r="K308" s="25"/>
      <c r="L308" s="25"/>
      <c r="M308" s="25"/>
      <c r="N308" s="25"/>
      <c r="O308" s="25"/>
      <c r="P308" s="231">
        <f t="shared" si="47"/>
        <v>306</v>
      </c>
      <c r="Q308" s="38"/>
      <c r="R308" s="50"/>
      <c r="S308" s="40"/>
      <c r="T308" s="50"/>
      <c r="U308" s="50"/>
      <c r="V308" s="40"/>
      <c r="W308" s="50">
        <f t="shared" si="45"/>
        <v>0</v>
      </c>
      <c r="X308" s="241" t="str">
        <f t="shared" si="46"/>
        <v>盈</v>
      </c>
      <c r="Y308" s="158" t="s">
        <v>39</v>
      </c>
    </row>
    <row r="309" spans="1:25">
      <c r="A309" s="231">
        <f t="shared" si="50"/>
        <v>307</v>
      </c>
      <c r="B309" s="38"/>
      <c r="C309" s="50"/>
      <c r="D309" s="40"/>
      <c r="E309" s="39"/>
      <c r="F309" s="50"/>
      <c r="G309" s="40"/>
      <c r="H309" s="196">
        <f t="shared" si="48"/>
        <v>0</v>
      </c>
      <c r="I309" s="239" t="str">
        <f t="shared" si="49"/>
        <v>盈</v>
      </c>
      <c r="J309" s="158" t="s">
        <v>39</v>
      </c>
      <c r="K309" s="25"/>
      <c r="L309" s="25"/>
      <c r="M309" s="25"/>
      <c r="N309" s="25"/>
      <c r="O309" s="25"/>
      <c r="P309" s="231">
        <f t="shared" si="47"/>
        <v>307</v>
      </c>
      <c r="Q309" s="38"/>
      <c r="R309" s="50"/>
      <c r="S309" s="40"/>
      <c r="T309" s="50"/>
      <c r="U309" s="50"/>
      <c r="V309" s="40"/>
      <c r="W309" s="50">
        <f t="shared" si="45"/>
        <v>0</v>
      </c>
      <c r="X309" s="241" t="str">
        <f t="shared" si="46"/>
        <v>盈</v>
      </c>
      <c r="Y309" s="158" t="s">
        <v>39</v>
      </c>
    </row>
    <row r="310" spans="1:25">
      <c r="A310" s="231">
        <f t="shared" si="50"/>
        <v>308</v>
      </c>
      <c r="B310" s="38"/>
      <c r="C310" s="50"/>
      <c r="D310" s="40"/>
      <c r="E310" s="39"/>
      <c r="F310" s="50"/>
      <c r="G310" s="40"/>
      <c r="H310" s="196">
        <f t="shared" si="48"/>
        <v>0</v>
      </c>
      <c r="I310" s="239" t="str">
        <f t="shared" si="49"/>
        <v>盈</v>
      </c>
      <c r="J310" s="158" t="s">
        <v>39</v>
      </c>
      <c r="K310" s="25"/>
      <c r="L310" s="25"/>
      <c r="M310" s="25"/>
      <c r="N310" s="25"/>
      <c r="O310" s="25"/>
      <c r="P310" s="231">
        <f t="shared" si="47"/>
        <v>308</v>
      </c>
      <c r="Q310" s="38"/>
      <c r="R310" s="50"/>
      <c r="S310" s="40"/>
      <c r="T310" s="50"/>
      <c r="U310" s="50"/>
      <c r="V310" s="40"/>
      <c r="W310" s="50">
        <f t="shared" si="45"/>
        <v>0</v>
      </c>
      <c r="X310" s="241" t="str">
        <f t="shared" si="46"/>
        <v>盈</v>
      </c>
      <c r="Y310" s="158" t="s">
        <v>39</v>
      </c>
    </row>
    <row r="311" spans="1:25">
      <c r="A311" s="231">
        <f t="shared" si="50"/>
        <v>309</v>
      </c>
      <c r="B311" s="38"/>
      <c r="C311" s="50"/>
      <c r="D311" s="40"/>
      <c r="E311" s="39"/>
      <c r="F311" s="50"/>
      <c r="G311" s="40"/>
      <c r="H311" s="196">
        <f t="shared" si="48"/>
        <v>0</v>
      </c>
      <c r="I311" s="239" t="str">
        <f t="shared" si="49"/>
        <v>盈</v>
      </c>
      <c r="J311" s="158" t="s">
        <v>39</v>
      </c>
      <c r="K311" s="25"/>
      <c r="L311" s="25"/>
      <c r="M311" s="25"/>
      <c r="N311" s="25"/>
      <c r="O311" s="25"/>
      <c r="P311" s="231">
        <f t="shared" si="47"/>
        <v>309</v>
      </c>
      <c r="Q311" s="38"/>
      <c r="R311" s="50"/>
      <c r="S311" s="40"/>
      <c r="T311" s="50"/>
      <c r="U311" s="50"/>
      <c r="V311" s="40"/>
      <c r="W311" s="50">
        <f t="shared" si="45"/>
        <v>0</v>
      </c>
      <c r="X311" s="241" t="str">
        <f t="shared" si="46"/>
        <v>盈</v>
      </c>
      <c r="Y311" s="158" t="s">
        <v>39</v>
      </c>
    </row>
    <row r="312" spans="1:25">
      <c r="A312" s="231">
        <f t="shared" si="50"/>
        <v>310</v>
      </c>
      <c r="B312" s="38"/>
      <c r="C312" s="50"/>
      <c r="D312" s="40"/>
      <c r="E312" s="39"/>
      <c r="F312" s="50"/>
      <c r="G312" s="40"/>
      <c r="H312" s="196">
        <f t="shared" si="48"/>
        <v>0</v>
      </c>
      <c r="I312" s="239" t="str">
        <f t="shared" si="49"/>
        <v>盈</v>
      </c>
      <c r="J312" s="158" t="s">
        <v>39</v>
      </c>
      <c r="K312" s="25"/>
      <c r="L312" s="25"/>
      <c r="M312" s="25"/>
      <c r="N312" s="25"/>
      <c r="O312" s="25"/>
      <c r="P312" s="231">
        <f t="shared" si="47"/>
        <v>310</v>
      </c>
      <c r="Q312" s="38"/>
      <c r="R312" s="50"/>
      <c r="S312" s="40"/>
      <c r="T312" s="50"/>
      <c r="U312" s="50"/>
      <c r="V312" s="40"/>
      <c r="W312" s="50">
        <f t="shared" si="45"/>
        <v>0</v>
      </c>
      <c r="X312" s="241" t="str">
        <f t="shared" si="46"/>
        <v>盈</v>
      </c>
      <c r="Y312" s="158" t="s">
        <v>39</v>
      </c>
    </row>
    <row r="313" spans="1:25">
      <c r="A313" s="231">
        <f t="shared" si="50"/>
        <v>311</v>
      </c>
      <c r="B313" s="38"/>
      <c r="C313" s="50"/>
      <c r="D313" s="40"/>
      <c r="E313" s="39"/>
      <c r="F313" s="50"/>
      <c r="G313" s="40"/>
      <c r="H313" s="196">
        <f t="shared" si="48"/>
        <v>0</v>
      </c>
      <c r="I313" s="239" t="str">
        <f t="shared" si="49"/>
        <v>盈</v>
      </c>
      <c r="J313" s="158" t="s">
        <v>39</v>
      </c>
      <c r="K313" s="25"/>
      <c r="L313" s="25"/>
      <c r="M313" s="25"/>
      <c r="N313" s="25"/>
      <c r="O313" s="25"/>
      <c r="P313" s="231">
        <f t="shared" si="47"/>
        <v>311</v>
      </c>
      <c r="Q313" s="38"/>
      <c r="R313" s="50"/>
      <c r="S313" s="40"/>
      <c r="T313" s="50"/>
      <c r="U313" s="50"/>
      <c r="V313" s="40"/>
      <c r="W313" s="50">
        <f t="shared" si="45"/>
        <v>0</v>
      </c>
      <c r="X313" s="241" t="str">
        <f t="shared" si="46"/>
        <v>盈</v>
      </c>
      <c r="Y313" s="158" t="s">
        <v>39</v>
      </c>
    </row>
    <row r="314" spans="1:25">
      <c r="A314" s="231">
        <f t="shared" si="50"/>
        <v>312</v>
      </c>
      <c r="B314" s="38"/>
      <c r="C314" s="50"/>
      <c r="D314" s="40"/>
      <c r="E314" s="39"/>
      <c r="F314" s="50"/>
      <c r="G314" s="40"/>
      <c r="H314" s="196">
        <f t="shared" si="48"/>
        <v>0</v>
      </c>
      <c r="I314" s="239" t="str">
        <f t="shared" si="49"/>
        <v>盈</v>
      </c>
      <c r="J314" s="158" t="s">
        <v>39</v>
      </c>
      <c r="K314" s="25"/>
      <c r="L314" s="25"/>
      <c r="M314" s="25"/>
      <c r="N314" s="25"/>
      <c r="O314" s="25"/>
      <c r="P314" s="231">
        <f t="shared" si="47"/>
        <v>312</v>
      </c>
      <c r="Q314" s="38"/>
      <c r="R314" s="50"/>
      <c r="S314" s="40"/>
      <c r="T314" s="50"/>
      <c r="U314" s="50"/>
      <c r="V314" s="40"/>
      <c r="W314" s="50">
        <f t="shared" si="45"/>
        <v>0</v>
      </c>
      <c r="X314" s="241" t="str">
        <f t="shared" si="46"/>
        <v>盈</v>
      </c>
      <c r="Y314" s="158" t="s">
        <v>39</v>
      </c>
    </row>
    <row r="315" spans="1:25">
      <c r="A315" s="231">
        <f t="shared" si="50"/>
        <v>313</v>
      </c>
      <c r="B315" s="38"/>
      <c r="C315" s="50"/>
      <c r="D315" s="40"/>
      <c r="E315" s="39"/>
      <c r="F315" s="50"/>
      <c r="G315" s="40"/>
      <c r="H315" s="196">
        <f t="shared" si="48"/>
        <v>0</v>
      </c>
      <c r="I315" s="239" t="str">
        <f t="shared" si="49"/>
        <v>盈</v>
      </c>
      <c r="J315" s="158" t="s">
        <v>39</v>
      </c>
      <c r="K315" s="25"/>
      <c r="L315" s="25"/>
      <c r="M315" s="25"/>
      <c r="N315" s="25"/>
      <c r="O315" s="25"/>
      <c r="P315" s="231">
        <f t="shared" si="47"/>
        <v>313</v>
      </c>
      <c r="Q315" s="38"/>
      <c r="R315" s="50"/>
      <c r="S315" s="40"/>
      <c r="T315" s="50"/>
      <c r="U315" s="50"/>
      <c r="V315" s="40"/>
      <c r="W315" s="50">
        <f t="shared" si="45"/>
        <v>0</v>
      </c>
      <c r="X315" s="241" t="str">
        <f t="shared" si="46"/>
        <v>盈</v>
      </c>
      <c r="Y315" s="158" t="s">
        <v>39</v>
      </c>
    </row>
    <row r="316" spans="1:25">
      <c r="A316" s="231">
        <f t="shared" si="50"/>
        <v>314</v>
      </c>
      <c r="B316" s="38"/>
      <c r="C316" s="50"/>
      <c r="D316" s="40"/>
      <c r="E316" s="39"/>
      <c r="F316" s="50"/>
      <c r="G316" s="40"/>
      <c r="H316" s="196">
        <f t="shared" si="48"/>
        <v>0</v>
      </c>
      <c r="I316" s="239" t="str">
        <f t="shared" si="49"/>
        <v>盈</v>
      </c>
      <c r="J316" s="158" t="s">
        <v>39</v>
      </c>
      <c r="K316" s="25"/>
      <c r="L316" s="25"/>
      <c r="M316" s="25"/>
      <c r="N316" s="25"/>
      <c r="O316" s="25"/>
      <c r="P316" s="231">
        <f t="shared" si="47"/>
        <v>314</v>
      </c>
      <c r="Q316" s="38"/>
      <c r="R316" s="50"/>
      <c r="S316" s="40"/>
      <c r="T316" s="50"/>
      <c r="U316" s="50"/>
      <c r="V316" s="40"/>
      <c r="W316" s="50">
        <f t="shared" si="45"/>
        <v>0</v>
      </c>
      <c r="X316" s="241" t="str">
        <f t="shared" si="46"/>
        <v>盈</v>
      </c>
      <c r="Y316" s="158" t="s">
        <v>39</v>
      </c>
    </row>
    <row r="317" spans="1:25">
      <c r="A317" s="231">
        <f t="shared" si="50"/>
        <v>315</v>
      </c>
      <c r="B317" s="38"/>
      <c r="C317" s="50"/>
      <c r="D317" s="40"/>
      <c r="E317" s="39"/>
      <c r="F317" s="50"/>
      <c r="G317" s="40"/>
      <c r="H317" s="196">
        <f t="shared" si="48"/>
        <v>0</v>
      </c>
      <c r="I317" s="239" t="str">
        <f t="shared" si="49"/>
        <v>盈</v>
      </c>
      <c r="J317" s="158" t="s">
        <v>39</v>
      </c>
      <c r="K317" s="25"/>
      <c r="L317" s="25"/>
      <c r="M317" s="25"/>
      <c r="N317" s="25"/>
      <c r="O317" s="25"/>
      <c r="P317" s="231">
        <f t="shared" si="47"/>
        <v>315</v>
      </c>
      <c r="Q317" s="38"/>
      <c r="R317" s="50"/>
      <c r="S317" s="40"/>
      <c r="T317" s="50"/>
      <c r="U317" s="50"/>
      <c r="V317" s="40"/>
      <c r="W317" s="50">
        <f t="shared" si="45"/>
        <v>0</v>
      </c>
      <c r="X317" s="241" t="str">
        <f t="shared" si="46"/>
        <v>盈</v>
      </c>
      <c r="Y317" s="158" t="s">
        <v>39</v>
      </c>
    </row>
    <row r="318" spans="1:25">
      <c r="A318" s="231">
        <f t="shared" si="50"/>
        <v>316</v>
      </c>
      <c r="B318" s="38"/>
      <c r="C318" s="50"/>
      <c r="D318" s="40"/>
      <c r="E318" s="39"/>
      <c r="F318" s="50"/>
      <c r="G318" s="40"/>
      <c r="H318" s="196">
        <f t="shared" si="48"/>
        <v>0</v>
      </c>
      <c r="I318" s="239" t="str">
        <f t="shared" si="49"/>
        <v>盈</v>
      </c>
      <c r="J318" s="158" t="s">
        <v>39</v>
      </c>
      <c r="K318" s="25"/>
      <c r="L318" s="25"/>
      <c r="M318" s="25"/>
      <c r="N318" s="25"/>
      <c r="O318" s="25"/>
      <c r="P318" s="231">
        <f t="shared" si="47"/>
        <v>316</v>
      </c>
      <c r="Q318" s="38"/>
      <c r="R318" s="50"/>
      <c r="S318" s="40"/>
      <c r="T318" s="50"/>
      <c r="U318" s="50"/>
      <c r="V318" s="40"/>
      <c r="W318" s="50">
        <f t="shared" si="45"/>
        <v>0</v>
      </c>
      <c r="X318" s="241" t="str">
        <f t="shared" si="46"/>
        <v>盈</v>
      </c>
      <c r="Y318" s="158" t="s">
        <v>39</v>
      </c>
    </row>
    <row r="319" spans="1:25">
      <c r="A319" s="231">
        <f t="shared" si="50"/>
        <v>317</v>
      </c>
      <c r="B319" s="38"/>
      <c r="C319" s="50"/>
      <c r="D319" s="40"/>
      <c r="E319" s="39"/>
      <c r="F319" s="50"/>
      <c r="G319" s="40"/>
      <c r="H319" s="196">
        <f t="shared" si="48"/>
        <v>0</v>
      </c>
      <c r="I319" s="239" t="str">
        <f t="shared" si="49"/>
        <v>盈</v>
      </c>
      <c r="J319" s="158" t="s">
        <v>39</v>
      </c>
      <c r="K319" s="25"/>
      <c r="L319" s="25"/>
      <c r="M319" s="25"/>
      <c r="N319" s="25"/>
      <c r="O319" s="25"/>
      <c r="P319" s="231">
        <f t="shared" si="47"/>
        <v>317</v>
      </c>
      <c r="Q319" s="38"/>
      <c r="R319" s="50"/>
      <c r="S319" s="40"/>
      <c r="T319" s="50"/>
      <c r="U319" s="50"/>
      <c r="V319" s="40"/>
      <c r="W319" s="50">
        <f t="shared" ref="W319:W372" si="51">IF(Q319="卖",R319-U319,U319-R319)*Y317</f>
        <v>0</v>
      </c>
      <c r="X319" s="241" t="str">
        <f t="shared" ref="X319:X372" si="52">IF(W319&gt;=0,"盈","亏")</f>
        <v>盈</v>
      </c>
      <c r="Y319" s="158" t="s">
        <v>39</v>
      </c>
    </row>
    <row r="320" spans="1:25">
      <c r="A320" s="231">
        <f t="shared" si="50"/>
        <v>318</v>
      </c>
      <c r="B320" s="38"/>
      <c r="C320" s="50"/>
      <c r="D320" s="40"/>
      <c r="E320" s="39"/>
      <c r="F320" s="50"/>
      <c r="G320" s="40"/>
      <c r="H320" s="196">
        <f t="shared" si="48"/>
        <v>0</v>
      </c>
      <c r="I320" s="239" t="str">
        <f t="shared" si="49"/>
        <v>盈</v>
      </c>
      <c r="J320" s="158" t="s">
        <v>39</v>
      </c>
      <c r="K320" s="25"/>
      <c r="L320" s="25"/>
      <c r="M320" s="25"/>
      <c r="N320" s="25"/>
      <c r="O320" s="25"/>
      <c r="P320" s="231">
        <f t="shared" si="47"/>
        <v>318</v>
      </c>
      <c r="Q320" s="38"/>
      <c r="R320" s="50"/>
      <c r="S320" s="40"/>
      <c r="T320" s="50"/>
      <c r="U320" s="50"/>
      <c r="V320" s="40"/>
      <c r="W320" s="50">
        <f t="shared" si="51"/>
        <v>0</v>
      </c>
      <c r="X320" s="241" t="str">
        <f t="shared" si="52"/>
        <v>盈</v>
      </c>
      <c r="Y320" s="158" t="s">
        <v>39</v>
      </c>
    </row>
    <row r="321" spans="1:25">
      <c r="A321" s="231">
        <f t="shared" si="50"/>
        <v>319</v>
      </c>
      <c r="B321" s="38"/>
      <c r="C321" s="50"/>
      <c r="D321" s="40"/>
      <c r="E321" s="39"/>
      <c r="F321" s="50"/>
      <c r="G321" s="40"/>
      <c r="H321" s="196">
        <f t="shared" si="48"/>
        <v>0</v>
      </c>
      <c r="I321" s="239" t="str">
        <f t="shared" si="49"/>
        <v>盈</v>
      </c>
      <c r="J321" s="158" t="s">
        <v>39</v>
      </c>
      <c r="K321" s="25"/>
      <c r="L321" s="25"/>
      <c r="M321" s="25"/>
      <c r="N321" s="25"/>
      <c r="O321" s="25"/>
      <c r="P321" s="231">
        <f t="shared" ref="P321:P372" si="53">ROW()-2</f>
        <v>319</v>
      </c>
      <c r="Q321" s="38"/>
      <c r="R321" s="50"/>
      <c r="S321" s="40"/>
      <c r="T321" s="50"/>
      <c r="U321" s="50"/>
      <c r="V321" s="40"/>
      <c r="W321" s="50">
        <f t="shared" si="51"/>
        <v>0</v>
      </c>
      <c r="X321" s="241" t="str">
        <f t="shared" si="52"/>
        <v>盈</v>
      </c>
      <c r="Y321" s="158" t="s">
        <v>39</v>
      </c>
    </row>
    <row r="322" spans="1:25">
      <c r="A322" s="231">
        <f t="shared" si="50"/>
        <v>320</v>
      </c>
      <c r="B322" s="38"/>
      <c r="C322" s="50"/>
      <c r="D322" s="40"/>
      <c r="E322" s="39"/>
      <c r="F322" s="50"/>
      <c r="G322" s="40"/>
      <c r="H322" s="196">
        <f t="shared" ref="H322:H375" si="54">IF(B322="卖",C322-F322,F322-C322)*J322</f>
        <v>0</v>
      </c>
      <c r="I322" s="239" t="str">
        <f t="shared" ref="I322:I375" si="55">IF(H322&gt;=0,"盈","亏")</f>
        <v>盈</v>
      </c>
      <c r="J322" s="158" t="s">
        <v>39</v>
      </c>
      <c r="K322" s="25"/>
      <c r="L322" s="25"/>
      <c r="M322" s="25"/>
      <c r="N322" s="25"/>
      <c r="O322" s="25"/>
      <c r="P322" s="231">
        <f t="shared" si="53"/>
        <v>320</v>
      </c>
      <c r="Q322" s="38"/>
      <c r="R322" s="50"/>
      <c r="S322" s="40"/>
      <c r="T322" s="50"/>
      <c r="U322" s="50"/>
      <c r="V322" s="40"/>
      <c r="W322" s="50">
        <f t="shared" si="51"/>
        <v>0</v>
      </c>
      <c r="X322" s="241" t="str">
        <f t="shared" si="52"/>
        <v>盈</v>
      </c>
      <c r="Y322" s="158" t="s">
        <v>39</v>
      </c>
    </row>
    <row r="323" spans="1:25">
      <c r="A323" s="231">
        <f t="shared" si="50"/>
        <v>321</v>
      </c>
      <c r="B323" s="38"/>
      <c r="C323" s="50"/>
      <c r="D323" s="40"/>
      <c r="E323" s="39"/>
      <c r="F323" s="50"/>
      <c r="G323" s="40"/>
      <c r="H323" s="196">
        <f t="shared" si="54"/>
        <v>0</v>
      </c>
      <c r="I323" s="239" t="str">
        <f t="shared" si="55"/>
        <v>盈</v>
      </c>
      <c r="J323" s="158" t="s">
        <v>39</v>
      </c>
      <c r="K323" s="25"/>
      <c r="L323" s="25"/>
      <c r="M323" s="25"/>
      <c r="N323" s="25"/>
      <c r="O323" s="25"/>
      <c r="P323" s="231">
        <f t="shared" si="53"/>
        <v>321</v>
      </c>
      <c r="Q323" s="38"/>
      <c r="R323" s="50"/>
      <c r="S323" s="40"/>
      <c r="T323" s="50"/>
      <c r="U323" s="50"/>
      <c r="V323" s="40"/>
      <c r="W323" s="50">
        <f t="shared" si="51"/>
        <v>0</v>
      </c>
      <c r="X323" s="241" t="str">
        <f t="shared" si="52"/>
        <v>盈</v>
      </c>
      <c r="Y323" s="158" t="s">
        <v>39</v>
      </c>
    </row>
    <row r="324" spans="1:25">
      <c r="A324" s="231">
        <f t="shared" ref="A324:A375" si="56">ROW()-2</f>
        <v>322</v>
      </c>
      <c r="B324" s="38"/>
      <c r="C324" s="50"/>
      <c r="D324" s="40"/>
      <c r="E324" s="39"/>
      <c r="F324" s="50"/>
      <c r="G324" s="40"/>
      <c r="H324" s="196">
        <f t="shared" si="54"/>
        <v>0</v>
      </c>
      <c r="I324" s="239" t="str">
        <f t="shared" si="55"/>
        <v>盈</v>
      </c>
      <c r="J324" s="158" t="s">
        <v>39</v>
      </c>
      <c r="K324" s="25"/>
      <c r="L324" s="25"/>
      <c r="M324" s="25"/>
      <c r="N324" s="25"/>
      <c r="O324" s="25"/>
      <c r="P324" s="231">
        <f t="shared" si="53"/>
        <v>322</v>
      </c>
      <c r="Q324" s="38"/>
      <c r="R324" s="50"/>
      <c r="S324" s="40"/>
      <c r="T324" s="50"/>
      <c r="U324" s="50"/>
      <c r="V324" s="40"/>
      <c r="W324" s="50">
        <f t="shared" si="51"/>
        <v>0</v>
      </c>
      <c r="X324" s="241" t="str">
        <f t="shared" si="52"/>
        <v>盈</v>
      </c>
      <c r="Y324" s="158" t="s">
        <v>39</v>
      </c>
    </row>
    <row r="325" spans="1:25">
      <c r="A325" s="231">
        <f t="shared" si="56"/>
        <v>323</v>
      </c>
      <c r="B325" s="38"/>
      <c r="C325" s="50"/>
      <c r="D325" s="40"/>
      <c r="E325" s="39"/>
      <c r="F325" s="50"/>
      <c r="G325" s="40"/>
      <c r="H325" s="196">
        <f t="shared" si="54"/>
        <v>0</v>
      </c>
      <c r="I325" s="239" t="str">
        <f t="shared" si="55"/>
        <v>盈</v>
      </c>
      <c r="J325" s="158" t="s">
        <v>39</v>
      </c>
      <c r="K325" s="25"/>
      <c r="L325" s="25"/>
      <c r="M325" s="25"/>
      <c r="N325" s="25"/>
      <c r="O325" s="25"/>
      <c r="P325" s="231">
        <f t="shared" si="53"/>
        <v>323</v>
      </c>
      <c r="Q325" s="38"/>
      <c r="R325" s="50"/>
      <c r="S325" s="40"/>
      <c r="T325" s="50"/>
      <c r="U325" s="50"/>
      <c r="V325" s="40"/>
      <c r="W325" s="50">
        <f t="shared" si="51"/>
        <v>0</v>
      </c>
      <c r="X325" s="241" t="str">
        <f t="shared" si="52"/>
        <v>盈</v>
      </c>
      <c r="Y325" s="158" t="s">
        <v>39</v>
      </c>
    </row>
    <row r="326" spans="1:25">
      <c r="A326" s="231">
        <f t="shared" si="56"/>
        <v>324</v>
      </c>
      <c r="B326" s="38"/>
      <c r="C326" s="50"/>
      <c r="D326" s="40"/>
      <c r="E326" s="39"/>
      <c r="F326" s="50"/>
      <c r="G326" s="40"/>
      <c r="H326" s="196">
        <f t="shared" si="54"/>
        <v>0</v>
      </c>
      <c r="I326" s="239" t="str">
        <f t="shared" si="55"/>
        <v>盈</v>
      </c>
      <c r="J326" s="158" t="s">
        <v>39</v>
      </c>
      <c r="K326" s="25"/>
      <c r="L326" s="25"/>
      <c r="M326" s="25"/>
      <c r="N326" s="25"/>
      <c r="O326" s="25"/>
      <c r="P326" s="231">
        <f t="shared" si="53"/>
        <v>324</v>
      </c>
      <c r="Q326" s="38"/>
      <c r="R326" s="50"/>
      <c r="S326" s="40"/>
      <c r="T326" s="50"/>
      <c r="U326" s="50"/>
      <c r="V326" s="40"/>
      <c r="W326" s="50">
        <f t="shared" si="51"/>
        <v>0</v>
      </c>
      <c r="X326" s="241" t="str">
        <f t="shared" si="52"/>
        <v>盈</v>
      </c>
      <c r="Y326" s="158" t="s">
        <v>39</v>
      </c>
    </row>
    <row r="327" spans="1:25">
      <c r="A327" s="231">
        <f t="shared" si="56"/>
        <v>325</v>
      </c>
      <c r="B327" s="38"/>
      <c r="C327" s="50"/>
      <c r="D327" s="40"/>
      <c r="E327" s="39"/>
      <c r="F327" s="50"/>
      <c r="G327" s="40"/>
      <c r="H327" s="196">
        <f t="shared" si="54"/>
        <v>0</v>
      </c>
      <c r="I327" s="239" t="str">
        <f t="shared" si="55"/>
        <v>盈</v>
      </c>
      <c r="J327" s="158" t="s">
        <v>39</v>
      </c>
      <c r="K327" s="25"/>
      <c r="L327" s="25"/>
      <c r="M327" s="25"/>
      <c r="N327" s="25"/>
      <c r="O327" s="25"/>
      <c r="P327" s="231">
        <f t="shared" si="53"/>
        <v>325</v>
      </c>
      <c r="Q327" s="38"/>
      <c r="R327" s="50"/>
      <c r="S327" s="40"/>
      <c r="T327" s="50"/>
      <c r="U327" s="50"/>
      <c r="V327" s="40"/>
      <c r="W327" s="50">
        <f t="shared" si="51"/>
        <v>0</v>
      </c>
      <c r="X327" s="241" t="str">
        <f t="shared" si="52"/>
        <v>盈</v>
      </c>
      <c r="Y327" s="158" t="s">
        <v>39</v>
      </c>
    </row>
    <row r="328" spans="1:25">
      <c r="A328" s="231">
        <f t="shared" si="56"/>
        <v>326</v>
      </c>
      <c r="B328" s="38"/>
      <c r="C328" s="50"/>
      <c r="D328" s="40"/>
      <c r="E328" s="39"/>
      <c r="F328" s="50"/>
      <c r="G328" s="40"/>
      <c r="H328" s="196">
        <f t="shared" si="54"/>
        <v>0</v>
      </c>
      <c r="I328" s="239" t="str">
        <f t="shared" si="55"/>
        <v>盈</v>
      </c>
      <c r="J328" s="158" t="s">
        <v>39</v>
      </c>
      <c r="K328" s="25"/>
      <c r="L328" s="25"/>
      <c r="M328" s="25"/>
      <c r="N328" s="25"/>
      <c r="O328" s="25"/>
      <c r="P328" s="231">
        <f t="shared" si="53"/>
        <v>326</v>
      </c>
      <c r="Q328" s="38"/>
      <c r="R328" s="50"/>
      <c r="S328" s="40"/>
      <c r="T328" s="50"/>
      <c r="U328" s="50"/>
      <c r="V328" s="40"/>
      <c r="W328" s="50">
        <f t="shared" si="51"/>
        <v>0</v>
      </c>
      <c r="X328" s="241" t="str">
        <f t="shared" si="52"/>
        <v>盈</v>
      </c>
      <c r="Y328" s="158" t="s">
        <v>39</v>
      </c>
    </row>
    <row r="329" spans="1:25">
      <c r="A329" s="231">
        <f t="shared" si="56"/>
        <v>327</v>
      </c>
      <c r="B329" s="38"/>
      <c r="C329" s="50"/>
      <c r="D329" s="40"/>
      <c r="E329" s="39"/>
      <c r="F329" s="50"/>
      <c r="G329" s="40"/>
      <c r="H329" s="196">
        <f t="shared" si="54"/>
        <v>0</v>
      </c>
      <c r="I329" s="239" t="str">
        <f t="shared" si="55"/>
        <v>盈</v>
      </c>
      <c r="J329" s="158" t="s">
        <v>39</v>
      </c>
      <c r="K329" s="25"/>
      <c r="L329" s="25"/>
      <c r="M329" s="25"/>
      <c r="N329" s="25"/>
      <c r="O329" s="25"/>
      <c r="P329" s="231">
        <f t="shared" si="53"/>
        <v>327</v>
      </c>
      <c r="Q329" s="38"/>
      <c r="R329" s="50"/>
      <c r="S329" s="40"/>
      <c r="T329" s="50"/>
      <c r="U329" s="50"/>
      <c r="V329" s="40"/>
      <c r="W329" s="50">
        <f t="shared" si="51"/>
        <v>0</v>
      </c>
      <c r="X329" s="241" t="str">
        <f t="shared" si="52"/>
        <v>盈</v>
      </c>
      <c r="Y329" s="158" t="s">
        <v>39</v>
      </c>
    </row>
    <row r="330" spans="1:25">
      <c r="A330" s="231">
        <f t="shared" si="56"/>
        <v>328</v>
      </c>
      <c r="B330" s="38"/>
      <c r="C330" s="50"/>
      <c r="D330" s="40"/>
      <c r="E330" s="39"/>
      <c r="F330" s="50"/>
      <c r="G330" s="40"/>
      <c r="H330" s="196">
        <f t="shared" si="54"/>
        <v>0</v>
      </c>
      <c r="I330" s="239" t="str">
        <f t="shared" si="55"/>
        <v>盈</v>
      </c>
      <c r="J330" s="158" t="s">
        <v>39</v>
      </c>
      <c r="K330" s="25"/>
      <c r="L330" s="25"/>
      <c r="M330" s="25"/>
      <c r="N330" s="25"/>
      <c r="O330" s="25"/>
      <c r="P330" s="231">
        <f t="shared" si="53"/>
        <v>328</v>
      </c>
      <c r="Q330" s="38"/>
      <c r="R330" s="50"/>
      <c r="S330" s="40"/>
      <c r="T330" s="50"/>
      <c r="U330" s="50"/>
      <c r="V330" s="40"/>
      <c r="W330" s="50">
        <f t="shared" si="51"/>
        <v>0</v>
      </c>
      <c r="X330" s="241" t="str">
        <f t="shared" si="52"/>
        <v>盈</v>
      </c>
      <c r="Y330" s="158" t="s">
        <v>39</v>
      </c>
    </row>
    <row r="331" spans="1:25">
      <c r="A331" s="231">
        <f t="shared" si="56"/>
        <v>329</v>
      </c>
      <c r="B331" s="38"/>
      <c r="C331" s="50"/>
      <c r="D331" s="40"/>
      <c r="E331" s="39"/>
      <c r="F331" s="50"/>
      <c r="G331" s="40"/>
      <c r="H331" s="196">
        <f t="shared" si="54"/>
        <v>0</v>
      </c>
      <c r="I331" s="239" t="str">
        <f t="shared" si="55"/>
        <v>盈</v>
      </c>
      <c r="J331" s="158" t="s">
        <v>39</v>
      </c>
      <c r="K331" s="25"/>
      <c r="L331" s="25"/>
      <c r="M331" s="25"/>
      <c r="N331" s="25"/>
      <c r="O331" s="25"/>
      <c r="P331" s="231">
        <f t="shared" si="53"/>
        <v>329</v>
      </c>
      <c r="Q331" s="38"/>
      <c r="R331" s="50"/>
      <c r="S331" s="40"/>
      <c r="T331" s="50"/>
      <c r="U331" s="50"/>
      <c r="V331" s="40"/>
      <c r="W331" s="50">
        <f t="shared" si="51"/>
        <v>0</v>
      </c>
      <c r="X331" s="241" t="str">
        <f t="shared" si="52"/>
        <v>盈</v>
      </c>
      <c r="Y331" s="158" t="s">
        <v>39</v>
      </c>
    </row>
    <row r="332" spans="1:25">
      <c r="A332" s="231">
        <f t="shared" si="56"/>
        <v>330</v>
      </c>
      <c r="B332" s="38"/>
      <c r="C332" s="50"/>
      <c r="D332" s="40"/>
      <c r="E332" s="39"/>
      <c r="F332" s="50"/>
      <c r="G332" s="40"/>
      <c r="H332" s="196">
        <f t="shared" si="54"/>
        <v>0</v>
      </c>
      <c r="I332" s="239" t="str">
        <f t="shared" si="55"/>
        <v>盈</v>
      </c>
      <c r="J332" s="158" t="s">
        <v>39</v>
      </c>
      <c r="K332" s="25"/>
      <c r="L332" s="25"/>
      <c r="M332" s="25"/>
      <c r="N332" s="25"/>
      <c r="O332" s="25"/>
      <c r="P332" s="231">
        <f t="shared" si="53"/>
        <v>330</v>
      </c>
      <c r="Q332" s="38"/>
      <c r="R332" s="50"/>
      <c r="S332" s="40"/>
      <c r="T332" s="50"/>
      <c r="U332" s="50"/>
      <c r="V332" s="40"/>
      <c r="W332" s="50">
        <f t="shared" si="51"/>
        <v>0</v>
      </c>
      <c r="X332" s="241" t="str">
        <f t="shared" si="52"/>
        <v>盈</v>
      </c>
      <c r="Y332" s="158" t="s">
        <v>39</v>
      </c>
    </row>
    <row r="333" spans="1:25">
      <c r="A333" s="231">
        <f t="shared" si="56"/>
        <v>331</v>
      </c>
      <c r="B333" s="38"/>
      <c r="C333" s="50"/>
      <c r="D333" s="40"/>
      <c r="E333" s="39"/>
      <c r="F333" s="50"/>
      <c r="G333" s="40"/>
      <c r="H333" s="196">
        <f t="shared" si="54"/>
        <v>0</v>
      </c>
      <c r="I333" s="239" t="str">
        <f t="shared" si="55"/>
        <v>盈</v>
      </c>
      <c r="J333" s="158" t="s">
        <v>39</v>
      </c>
      <c r="K333" s="25"/>
      <c r="L333" s="25"/>
      <c r="M333" s="25"/>
      <c r="N333" s="25"/>
      <c r="O333" s="25"/>
      <c r="P333" s="231">
        <f t="shared" si="53"/>
        <v>331</v>
      </c>
      <c r="Q333" s="38"/>
      <c r="R333" s="50"/>
      <c r="S333" s="40"/>
      <c r="T333" s="50"/>
      <c r="U333" s="50"/>
      <c r="V333" s="40"/>
      <c r="W333" s="50">
        <f t="shared" si="51"/>
        <v>0</v>
      </c>
      <c r="X333" s="241" t="str">
        <f t="shared" si="52"/>
        <v>盈</v>
      </c>
      <c r="Y333" s="158" t="s">
        <v>39</v>
      </c>
    </row>
    <row r="334" spans="1:25">
      <c r="A334" s="231">
        <f t="shared" si="56"/>
        <v>332</v>
      </c>
      <c r="B334" s="38"/>
      <c r="C334" s="50"/>
      <c r="D334" s="40"/>
      <c r="E334" s="39"/>
      <c r="F334" s="50"/>
      <c r="G334" s="40"/>
      <c r="H334" s="196">
        <f t="shared" si="54"/>
        <v>0</v>
      </c>
      <c r="I334" s="239" t="str">
        <f t="shared" si="55"/>
        <v>盈</v>
      </c>
      <c r="J334" s="158" t="s">
        <v>39</v>
      </c>
      <c r="K334" s="25"/>
      <c r="L334" s="25"/>
      <c r="M334" s="25"/>
      <c r="N334" s="25"/>
      <c r="O334" s="25"/>
      <c r="P334" s="231">
        <f t="shared" si="53"/>
        <v>332</v>
      </c>
      <c r="Q334" s="38"/>
      <c r="R334" s="50"/>
      <c r="S334" s="40"/>
      <c r="T334" s="50"/>
      <c r="U334" s="50"/>
      <c r="V334" s="40"/>
      <c r="W334" s="50">
        <f t="shared" si="51"/>
        <v>0</v>
      </c>
      <c r="X334" s="241" t="str">
        <f t="shared" si="52"/>
        <v>盈</v>
      </c>
      <c r="Y334" s="158" t="s">
        <v>39</v>
      </c>
    </row>
    <row r="335" spans="1:25">
      <c r="A335" s="231">
        <f t="shared" si="56"/>
        <v>333</v>
      </c>
      <c r="B335" s="38"/>
      <c r="C335" s="50"/>
      <c r="D335" s="40"/>
      <c r="E335" s="39"/>
      <c r="F335" s="50"/>
      <c r="G335" s="40"/>
      <c r="H335" s="196">
        <f t="shared" si="54"/>
        <v>0</v>
      </c>
      <c r="I335" s="239" t="str">
        <f t="shared" si="55"/>
        <v>盈</v>
      </c>
      <c r="J335" s="158" t="s">
        <v>39</v>
      </c>
      <c r="K335" s="25"/>
      <c r="L335" s="25"/>
      <c r="M335" s="25"/>
      <c r="N335" s="25"/>
      <c r="O335" s="25"/>
      <c r="P335" s="231">
        <f t="shared" si="53"/>
        <v>333</v>
      </c>
      <c r="Q335" s="38"/>
      <c r="R335" s="50"/>
      <c r="S335" s="40"/>
      <c r="T335" s="50"/>
      <c r="U335" s="50"/>
      <c r="V335" s="40"/>
      <c r="W335" s="50">
        <f t="shared" si="51"/>
        <v>0</v>
      </c>
      <c r="X335" s="241" t="str">
        <f t="shared" si="52"/>
        <v>盈</v>
      </c>
      <c r="Y335" s="158" t="s">
        <v>39</v>
      </c>
    </row>
    <row r="336" spans="1:25">
      <c r="A336" s="231">
        <f t="shared" si="56"/>
        <v>334</v>
      </c>
      <c r="B336" s="38"/>
      <c r="C336" s="50"/>
      <c r="D336" s="40"/>
      <c r="E336" s="39"/>
      <c r="F336" s="50"/>
      <c r="G336" s="40"/>
      <c r="H336" s="196">
        <f t="shared" si="54"/>
        <v>0</v>
      </c>
      <c r="I336" s="239" t="str">
        <f t="shared" si="55"/>
        <v>盈</v>
      </c>
      <c r="J336" s="158" t="s">
        <v>39</v>
      </c>
      <c r="K336" s="25"/>
      <c r="L336" s="25"/>
      <c r="M336" s="25"/>
      <c r="N336" s="25"/>
      <c r="O336" s="25"/>
      <c r="P336" s="231">
        <f t="shared" si="53"/>
        <v>334</v>
      </c>
      <c r="Q336" s="38"/>
      <c r="R336" s="50"/>
      <c r="S336" s="40"/>
      <c r="T336" s="50"/>
      <c r="U336" s="50"/>
      <c r="V336" s="40"/>
      <c r="W336" s="50">
        <f t="shared" si="51"/>
        <v>0</v>
      </c>
      <c r="X336" s="241" t="str">
        <f t="shared" si="52"/>
        <v>盈</v>
      </c>
      <c r="Y336" s="158" t="s">
        <v>39</v>
      </c>
    </row>
    <row r="337" spans="1:25">
      <c r="A337" s="231">
        <f t="shared" si="56"/>
        <v>335</v>
      </c>
      <c r="B337" s="38"/>
      <c r="C337" s="50"/>
      <c r="D337" s="40"/>
      <c r="E337" s="39"/>
      <c r="F337" s="50"/>
      <c r="G337" s="40"/>
      <c r="H337" s="196">
        <f t="shared" si="54"/>
        <v>0</v>
      </c>
      <c r="I337" s="239" t="str">
        <f t="shared" si="55"/>
        <v>盈</v>
      </c>
      <c r="J337" s="158" t="s">
        <v>39</v>
      </c>
      <c r="K337" s="25"/>
      <c r="L337" s="25"/>
      <c r="M337" s="25"/>
      <c r="N337" s="25"/>
      <c r="O337" s="25"/>
      <c r="P337" s="231">
        <f t="shared" si="53"/>
        <v>335</v>
      </c>
      <c r="Q337" s="38"/>
      <c r="R337" s="50"/>
      <c r="S337" s="40"/>
      <c r="T337" s="50"/>
      <c r="U337" s="50"/>
      <c r="V337" s="40"/>
      <c r="W337" s="50">
        <f t="shared" si="51"/>
        <v>0</v>
      </c>
      <c r="X337" s="241" t="str">
        <f t="shared" si="52"/>
        <v>盈</v>
      </c>
      <c r="Y337" s="158" t="s">
        <v>39</v>
      </c>
    </row>
    <row r="338" spans="1:25">
      <c r="A338" s="231">
        <f t="shared" si="56"/>
        <v>336</v>
      </c>
      <c r="B338" s="38"/>
      <c r="C338" s="50"/>
      <c r="D338" s="40"/>
      <c r="E338" s="39"/>
      <c r="F338" s="50"/>
      <c r="G338" s="40"/>
      <c r="H338" s="196">
        <f t="shared" si="54"/>
        <v>0</v>
      </c>
      <c r="I338" s="239" t="str">
        <f t="shared" si="55"/>
        <v>盈</v>
      </c>
      <c r="J338" s="158" t="s">
        <v>39</v>
      </c>
      <c r="K338" s="25"/>
      <c r="L338" s="25"/>
      <c r="M338" s="25"/>
      <c r="N338" s="25"/>
      <c r="O338" s="25"/>
      <c r="P338" s="231">
        <f t="shared" si="53"/>
        <v>336</v>
      </c>
      <c r="Q338" s="38"/>
      <c r="R338" s="50"/>
      <c r="S338" s="40"/>
      <c r="T338" s="50"/>
      <c r="U338" s="50"/>
      <c r="V338" s="40"/>
      <c r="W338" s="50">
        <f t="shared" si="51"/>
        <v>0</v>
      </c>
      <c r="X338" s="241" t="str">
        <f t="shared" si="52"/>
        <v>盈</v>
      </c>
      <c r="Y338" s="158" t="s">
        <v>39</v>
      </c>
    </row>
    <row r="339" spans="1:25">
      <c r="A339" s="231">
        <f t="shared" si="56"/>
        <v>337</v>
      </c>
      <c r="B339" s="38"/>
      <c r="C339" s="50"/>
      <c r="D339" s="40"/>
      <c r="E339" s="39"/>
      <c r="F339" s="50"/>
      <c r="G339" s="40"/>
      <c r="H339" s="196">
        <f t="shared" si="54"/>
        <v>0</v>
      </c>
      <c r="I339" s="239" t="str">
        <f t="shared" si="55"/>
        <v>盈</v>
      </c>
      <c r="J339" s="158" t="s">
        <v>39</v>
      </c>
      <c r="K339" s="25"/>
      <c r="L339" s="25"/>
      <c r="M339" s="25"/>
      <c r="N339" s="25"/>
      <c r="O339" s="25"/>
      <c r="P339" s="231">
        <f t="shared" si="53"/>
        <v>337</v>
      </c>
      <c r="Q339" s="38"/>
      <c r="R339" s="50"/>
      <c r="S339" s="40"/>
      <c r="T339" s="50"/>
      <c r="U339" s="50"/>
      <c r="V339" s="40"/>
      <c r="W339" s="50">
        <f t="shared" si="51"/>
        <v>0</v>
      </c>
      <c r="X339" s="241" t="str">
        <f t="shared" si="52"/>
        <v>盈</v>
      </c>
      <c r="Y339" s="158" t="s">
        <v>39</v>
      </c>
    </row>
    <row r="340" spans="1:25">
      <c r="A340" s="231">
        <f t="shared" si="56"/>
        <v>338</v>
      </c>
      <c r="B340" s="38"/>
      <c r="C340" s="50"/>
      <c r="D340" s="40"/>
      <c r="E340" s="39"/>
      <c r="F340" s="50"/>
      <c r="G340" s="40"/>
      <c r="H340" s="196">
        <f t="shared" si="54"/>
        <v>0</v>
      </c>
      <c r="I340" s="239" t="str">
        <f t="shared" si="55"/>
        <v>盈</v>
      </c>
      <c r="J340" s="158" t="s">
        <v>39</v>
      </c>
      <c r="K340" s="25"/>
      <c r="L340" s="25"/>
      <c r="M340" s="25"/>
      <c r="N340" s="25"/>
      <c r="O340" s="25"/>
      <c r="P340" s="231">
        <f t="shared" si="53"/>
        <v>338</v>
      </c>
      <c r="Q340" s="38"/>
      <c r="R340" s="50"/>
      <c r="S340" s="40"/>
      <c r="T340" s="50"/>
      <c r="U340" s="50"/>
      <c r="V340" s="40"/>
      <c r="W340" s="50">
        <f t="shared" si="51"/>
        <v>0</v>
      </c>
      <c r="X340" s="241" t="str">
        <f t="shared" si="52"/>
        <v>盈</v>
      </c>
      <c r="Y340" s="158" t="s">
        <v>39</v>
      </c>
    </row>
    <row r="341" spans="1:25">
      <c r="A341" s="231">
        <f t="shared" si="56"/>
        <v>339</v>
      </c>
      <c r="B341" s="38"/>
      <c r="C341" s="50"/>
      <c r="D341" s="40"/>
      <c r="E341" s="39"/>
      <c r="F341" s="50"/>
      <c r="G341" s="40"/>
      <c r="H341" s="196">
        <f t="shared" si="54"/>
        <v>0</v>
      </c>
      <c r="I341" s="239" t="str">
        <f t="shared" si="55"/>
        <v>盈</v>
      </c>
      <c r="J341" s="158" t="s">
        <v>39</v>
      </c>
      <c r="K341" s="25"/>
      <c r="L341" s="25"/>
      <c r="M341" s="25"/>
      <c r="N341" s="25"/>
      <c r="O341" s="25"/>
      <c r="P341" s="231">
        <f t="shared" si="53"/>
        <v>339</v>
      </c>
      <c r="Q341" s="38"/>
      <c r="R341" s="50"/>
      <c r="S341" s="40"/>
      <c r="T341" s="50"/>
      <c r="U341" s="50"/>
      <c r="V341" s="40"/>
      <c r="W341" s="50">
        <f t="shared" si="51"/>
        <v>0</v>
      </c>
      <c r="X341" s="241" t="str">
        <f t="shared" si="52"/>
        <v>盈</v>
      </c>
      <c r="Y341" s="158" t="s">
        <v>39</v>
      </c>
    </row>
    <row r="342" spans="1:25">
      <c r="A342" s="231">
        <f t="shared" si="56"/>
        <v>340</v>
      </c>
      <c r="B342" s="38"/>
      <c r="C342" s="50"/>
      <c r="D342" s="40"/>
      <c r="E342" s="39"/>
      <c r="F342" s="50"/>
      <c r="G342" s="40"/>
      <c r="H342" s="196">
        <f t="shared" si="54"/>
        <v>0</v>
      </c>
      <c r="I342" s="239" t="str">
        <f t="shared" si="55"/>
        <v>盈</v>
      </c>
      <c r="J342" s="158" t="s">
        <v>39</v>
      </c>
      <c r="K342" s="25"/>
      <c r="L342" s="25"/>
      <c r="M342" s="25"/>
      <c r="N342" s="25"/>
      <c r="O342" s="25"/>
      <c r="P342" s="231">
        <f t="shared" si="53"/>
        <v>340</v>
      </c>
      <c r="Q342" s="38"/>
      <c r="R342" s="50"/>
      <c r="S342" s="40"/>
      <c r="T342" s="50"/>
      <c r="U342" s="50"/>
      <c r="V342" s="40"/>
      <c r="W342" s="50">
        <f t="shared" si="51"/>
        <v>0</v>
      </c>
      <c r="X342" s="241" t="str">
        <f t="shared" si="52"/>
        <v>盈</v>
      </c>
      <c r="Y342" s="158" t="s">
        <v>39</v>
      </c>
    </row>
    <row r="343" spans="1:25">
      <c r="A343" s="231">
        <f t="shared" si="56"/>
        <v>341</v>
      </c>
      <c r="B343" s="38"/>
      <c r="C343" s="50"/>
      <c r="D343" s="40"/>
      <c r="E343" s="39"/>
      <c r="F343" s="50"/>
      <c r="G343" s="40"/>
      <c r="H343" s="196">
        <f t="shared" si="54"/>
        <v>0</v>
      </c>
      <c r="I343" s="239" t="str">
        <f t="shared" si="55"/>
        <v>盈</v>
      </c>
      <c r="J343" s="158" t="s">
        <v>39</v>
      </c>
      <c r="K343" s="25"/>
      <c r="L343" s="25"/>
      <c r="M343" s="25"/>
      <c r="N343" s="25"/>
      <c r="O343" s="25"/>
      <c r="P343" s="231">
        <f t="shared" si="53"/>
        <v>341</v>
      </c>
      <c r="Q343" s="38"/>
      <c r="R343" s="50"/>
      <c r="S343" s="40"/>
      <c r="T343" s="50"/>
      <c r="U343" s="50"/>
      <c r="V343" s="40"/>
      <c r="W343" s="50">
        <f t="shared" si="51"/>
        <v>0</v>
      </c>
      <c r="X343" s="241" t="str">
        <f t="shared" si="52"/>
        <v>盈</v>
      </c>
      <c r="Y343" s="158" t="s">
        <v>39</v>
      </c>
    </row>
    <row r="344" spans="1:25">
      <c r="A344" s="231">
        <f t="shared" si="56"/>
        <v>342</v>
      </c>
      <c r="B344" s="38"/>
      <c r="C344" s="50"/>
      <c r="D344" s="40"/>
      <c r="E344" s="39"/>
      <c r="F344" s="50"/>
      <c r="G344" s="40"/>
      <c r="H344" s="196">
        <f t="shared" si="54"/>
        <v>0</v>
      </c>
      <c r="I344" s="239" t="str">
        <f t="shared" si="55"/>
        <v>盈</v>
      </c>
      <c r="J344" s="158" t="s">
        <v>39</v>
      </c>
      <c r="K344" s="25"/>
      <c r="L344" s="25"/>
      <c r="M344" s="25"/>
      <c r="N344" s="25"/>
      <c r="O344" s="25"/>
      <c r="P344" s="231">
        <f t="shared" si="53"/>
        <v>342</v>
      </c>
      <c r="Q344" s="38"/>
      <c r="R344" s="50"/>
      <c r="S344" s="40"/>
      <c r="T344" s="50"/>
      <c r="U344" s="50"/>
      <c r="V344" s="40"/>
      <c r="W344" s="50">
        <f t="shared" si="51"/>
        <v>0</v>
      </c>
      <c r="X344" s="241" t="str">
        <f t="shared" si="52"/>
        <v>盈</v>
      </c>
      <c r="Y344" s="158" t="s">
        <v>39</v>
      </c>
    </row>
    <row r="345" spans="1:25">
      <c r="A345" s="231">
        <f t="shared" si="56"/>
        <v>343</v>
      </c>
      <c r="B345" s="38"/>
      <c r="C345" s="50"/>
      <c r="D345" s="40"/>
      <c r="E345" s="39"/>
      <c r="F345" s="50"/>
      <c r="G345" s="40"/>
      <c r="H345" s="196">
        <f t="shared" si="54"/>
        <v>0</v>
      </c>
      <c r="I345" s="239" t="str">
        <f t="shared" si="55"/>
        <v>盈</v>
      </c>
      <c r="J345" s="158" t="s">
        <v>39</v>
      </c>
      <c r="K345" s="25"/>
      <c r="L345" s="25"/>
      <c r="M345" s="25"/>
      <c r="N345" s="25"/>
      <c r="O345" s="25"/>
      <c r="P345" s="231">
        <f t="shared" si="53"/>
        <v>343</v>
      </c>
      <c r="Q345" s="38"/>
      <c r="R345" s="50"/>
      <c r="S345" s="40"/>
      <c r="T345" s="50"/>
      <c r="U345" s="50"/>
      <c r="V345" s="40"/>
      <c r="W345" s="50">
        <f t="shared" si="51"/>
        <v>0</v>
      </c>
      <c r="X345" s="241" t="str">
        <f t="shared" si="52"/>
        <v>盈</v>
      </c>
      <c r="Y345" s="158" t="s">
        <v>39</v>
      </c>
    </row>
    <row r="346" spans="1:25">
      <c r="A346" s="231">
        <f t="shared" si="56"/>
        <v>344</v>
      </c>
      <c r="B346" s="38"/>
      <c r="C346" s="50"/>
      <c r="D346" s="40"/>
      <c r="E346" s="39"/>
      <c r="F346" s="50"/>
      <c r="G346" s="40"/>
      <c r="H346" s="196">
        <f t="shared" si="54"/>
        <v>0</v>
      </c>
      <c r="I346" s="239" t="str">
        <f t="shared" si="55"/>
        <v>盈</v>
      </c>
      <c r="J346" s="158" t="s">
        <v>39</v>
      </c>
      <c r="K346" s="25"/>
      <c r="L346" s="25"/>
      <c r="M346" s="25"/>
      <c r="N346" s="25"/>
      <c r="O346" s="25"/>
      <c r="P346" s="231">
        <f t="shared" si="53"/>
        <v>344</v>
      </c>
      <c r="Q346" s="38"/>
      <c r="R346" s="50"/>
      <c r="S346" s="40"/>
      <c r="T346" s="50"/>
      <c r="U346" s="50"/>
      <c r="V346" s="40"/>
      <c r="W346" s="50">
        <f t="shared" si="51"/>
        <v>0</v>
      </c>
      <c r="X346" s="241" t="str">
        <f t="shared" si="52"/>
        <v>盈</v>
      </c>
      <c r="Y346" s="158" t="s">
        <v>39</v>
      </c>
    </row>
    <row r="347" spans="1:25">
      <c r="A347" s="231">
        <f t="shared" si="56"/>
        <v>345</v>
      </c>
      <c r="B347" s="38"/>
      <c r="C347" s="50"/>
      <c r="D347" s="40"/>
      <c r="E347" s="39"/>
      <c r="F347" s="50"/>
      <c r="G347" s="40"/>
      <c r="H347" s="196">
        <f t="shared" si="54"/>
        <v>0</v>
      </c>
      <c r="I347" s="239" t="str">
        <f t="shared" si="55"/>
        <v>盈</v>
      </c>
      <c r="J347" s="158" t="s">
        <v>39</v>
      </c>
      <c r="K347" s="25"/>
      <c r="L347" s="25"/>
      <c r="M347" s="25"/>
      <c r="N347" s="25"/>
      <c r="O347" s="25"/>
      <c r="P347" s="231">
        <f t="shared" si="53"/>
        <v>345</v>
      </c>
      <c r="Q347" s="38"/>
      <c r="R347" s="50"/>
      <c r="S347" s="40"/>
      <c r="T347" s="50"/>
      <c r="U347" s="50"/>
      <c r="V347" s="40"/>
      <c r="W347" s="50">
        <f t="shared" si="51"/>
        <v>0</v>
      </c>
      <c r="X347" s="241" t="str">
        <f t="shared" si="52"/>
        <v>盈</v>
      </c>
      <c r="Y347" s="158" t="s">
        <v>39</v>
      </c>
    </row>
    <row r="348" spans="1:25">
      <c r="A348" s="231">
        <f t="shared" si="56"/>
        <v>346</v>
      </c>
      <c r="B348" s="38"/>
      <c r="C348" s="50"/>
      <c r="D348" s="40"/>
      <c r="E348" s="39"/>
      <c r="F348" s="50"/>
      <c r="G348" s="40"/>
      <c r="H348" s="196">
        <f t="shared" si="54"/>
        <v>0</v>
      </c>
      <c r="I348" s="239" t="str">
        <f t="shared" si="55"/>
        <v>盈</v>
      </c>
      <c r="J348" s="158" t="s">
        <v>39</v>
      </c>
      <c r="K348" s="25"/>
      <c r="L348" s="25"/>
      <c r="M348" s="25"/>
      <c r="N348" s="25"/>
      <c r="O348" s="25"/>
      <c r="P348" s="231">
        <f t="shared" si="53"/>
        <v>346</v>
      </c>
      <c r="Q348" s="38"/>
      <c r="R348" s="50"/>
      <c r="S348" s="40"/>
      <c r="T348" s="50"/>
      <c r="U348" s="50"/>
      <c r="V348" s="40"/>
      <c r="W348" s="50">
        <f t="shared" si="51"/>
        <v>0</v>
      </c>
      <c r="X348" s="241" t="str">
        <f t="shared" si="52"/>
        <v>盈</v>
      </c>
      <c r="Y348" s="158" t="s">
        <v>39</v>
      </c>
    </row>
    <row r="349" spans="1:25">
      <c r="A349" s="231">
        <f t="shared" si="56"/>
        <v>347</v>
      </c>
      <c r="B349" s="38"/>
      <c r="C349" s="50"/>
      <c r="D349" s="40"/>
      <c r="E349" s="39"/>
      <c r="F349" s="50"/>
      <c r="G349" s="40"/>
      <c r="H349" s="196">
        <f t="shared" si="54"/>
        <v>0</v>
      </c>
      <c r="I349" s="239" t="str">
        <f t="shared" si="55"/>
        <v>盈</v>
      </c>
      <c r="J349" s="158" t="s">
        <v>39</v>
      </c>
      <c r="K349" s="25"/>
      <c r="L349" s="25"/>
      <c r="M349" s="25"/>
      <c r="N349" s="25"/>
      <c r="O349" s="25"/>
      <c r="P349" s="231">
        <f t="shared" si="53"/>
        <v>347</v>
      </c>
      <c r="Q349" s="38"/>
      <c r="R349" s="50"/>
      <c r="S349" s="40"/>
      <c r="T349" s="50"/>
      <c r="U349" s="50"/>
      <c r="V349" s="40"/>
      <c r="W349" s="50">
        <f t="shared" si="51"/>
        <v>0</v>
      </c>
      <c r="X349" s="241" t="str">
        <f t="shared" si="52"/>
        <v>盈</v>
      </c>
      <c r="Y349" s="158" t="s">
        <v>39</v>
      </c>
    </row>
    <row r="350" spans="1:25">
      <c r="A350" s="231">
        <f t="shared" si="56"/>
        <v>348</v>
      </c>
      <c r="B350" s="38"/>
      <c r="C350" s="50"/>
      <c r="D350" s="40"/>
      <c r="E350" s="39"/>
      <c r="F350" s="50"/>
      <c r="G350" s="40"/>
      <c r="H350" s="196">
        <f t="shared" si="54"/>
        <v>0</v>
      </c>
      <c r="I350" s="239" t="str">
        <f t="shared" si="55"/>
        <v>盈</v>
      </c>
      <c r="J350" s="158" t="s">
        <v>39</v>
      </c>
      <c r="K350" s="25"/>
      <c r="L350" s="25"/>
      <c r="M350" s="25"/>
      <c r="N350" s="25"/>
      <c r="O350" s="25"/>
      <c r="P350" s="231">
        <f t="shared" si="53"/>
        <v>348</v>
      </c>
      <c r="Q350" s="38"/>
      <c r="R350" s="50"/>
      <c r="S350" s="40"/>
      <c r="T350" s="50"/>
      <c r="U350" s="50"/>
      <c r="V350" s="40"/>
      <c r="W350" s="50">
        <f t="shared" si="51"/>
        <v>0</v>
      </c>
      <c r="X350" s="241" t="str">
        <f t="shared" si="52"/>
        <v>盈</v>
      </c>
      <c r="Y350" s="158" t="s">
        <v>39</v>
      </c>
    </row>
    <row r="351" spans="1:25">
      <c r="A351" s="231">
        <f t="shared" si="56"/>
        <v>349</v>
      </c>
      <c r="B351" s="38"/>
      <c r="C351" s="50"/>
      <c r="D351" s="40"/>
      <c r="E351" s="39"/>
      <c r="F351" s="50"/>
      <c r="G351" s="40"/>
      <c r="H351" s="196">
        <f t="shared" si="54"/>
        <v>0</v>
      </c>
      <c r="I351" s="239" t="str">
        <f t="shared" si="55"/>
        <v>盈</v>
      </c>
      <c r="J351" s="158" t="s">
        <v>39</v>
      </c>
      <c r="K351" s="25"/>
      <c r="L351" s="25"/>
      <c r="M351" s="25"/>
      <c r="N351" s="25"/>
      <c r="O351" s="25"/>
      <c r="P351" s="231">
        <f t="shared" si="53"/>
        <v>349</v>
      </c>
      <c r="Q351" s="38"/>
      <c r="R351" s="50"/>
      <c r="S351" s="40"/>
      <c r="T351" s="50"/>
      <c r="U351" s="50"/>
      <c r="V351" s="40"/>
      <c r="W351" s="50">
        <f t="shared" si="51"/>
        <v>0</v>
      </c>
      <c r="X351" s="241" t="str">
        <f t="shared" si="52"/>
        <v>盈</v>
      </c>
      <c r="Y351" s="158" t="s">
        <v>39</v>
      </c>
    </row>
    <row r="352" spans="1:25">
      <c r="A352" s="231">
        <f t="shared" si="56"/>
        <v>350</v>
      </c>
      <c r="B352" s="38"/>
      <c r="C352" s="50"/>
      <c r="D352" s="40"/>
      <c r="E352" s="39"/>
      <c r="F352" s="50"/>
      <c r="G352" s="40"/>
      <c r="H352" s="196">
        <f t="shared" si="54"/>
        <v>0</v>
      </c>
      <c r="I352" s="239" t="str">
        <f t="shared" si="55"/>
        <v>盈</v>
      </c>
      <c r="J352" s="158" t="s">
        <v>39</v>
      </c>
      <c r="K352" s="25"/>
      <c r="L352" s="25"/>
      <c r="M352" s="25"/>
      <c r="N352" s="25"/>
      <c r="O352" s="25"/>
      <c r="P352" s="231">
        <f t="shared" si="53"/>
        <v>350</v>
      </c>
      <c r="Q352" s="38"/>
      <c r="R352" s="50"/>
      <c r="S352" s="40"/>
      <c r="T352" s="50"/>
      <c r="U352" s="50"/>
      <c r="V352" s="40"/>
      <c r="W352" s="50">
        <f t="shared" si="51"/>
        <v>0</v>
      </c>
      <c r="X352" s="241" t="str">
        <f t="shared" si="52"/>
        <v>盈</v>
      </c>
      <c r="Y352" s="158" t="s">
        <v>39</v>
      </c>
    </row>
    <row r="353" spans="1:25">
      <c r="A353" s="231">
        <f t="shared" si="56"/>
        <v>351</v>
      </c>
      <c r="B353" s="38"/>
      <c r="C353" s="50"/>
      <c r="D353" s="40"/>
      <c r="E353" s="39"/>
      <c r="F353" s="50"/>
      <c r="G353" s="40"/>
      <c r="H353" s="196">
        <f t="shared" si="54"/>
        <v>0</v>
      </c>
      <c r="I353" s="239" t="str">
        <f t="shared" si="55"/>
        <v>盈</v>
      </c>
      <c r="J353" s="158" t="s">
        <v>39</v>
      </c>
      <c r="K353" s="25"/>
      <c r="L353" s="25"/>
      <c r="M353" s="25"/>
      <c r="N353" s="25"/>
      <c r="O353" s="25"/>
      <c r="P353" s="231">
        <f t="shared" si="53"/>
        <v>351</v>
      </c>
      <c r="Q353" s="38"/>
      <c r="R353" s="50"/>
      <c r="S353" s="40"/>
      <c r="T353" s="50"/>
      <c r="U353" s="50"/>
      <c r="V353" s="40"/>
      <c r="W353" s="50">
        <f t="shared" si="51"/>
        <v>0</v>
      </c>
      <c r="X353" s="241" t="str">
        <f t="shared" si="52"/>
        <v>盈</v>
      </c>
      <c r="Y353" s="158" t="s">
        <v>39</v>
      </c>
    </row>
    <row r="354" spans="1:25">
      <c r="A354" s="231">
        <f t="shared" si="56"/>
        <v>352</v>
      </c>
      <c r="B354" s="38"/>
      <c r="C354" s="50"/>
      <c r="D354" s="40"/>
      <c r="E354" s="39"/>
      <c r="F354" s="50"/>
      <c r="G354" s="40"/>
      <c r="H354" s="196">
        <f t="shared" si="54"/>
        <v>0</v>
      </c>
      <c r="I354" s="239" t="str">
        <f t="shared" si="55"/>
        <v>盈</v>
      </c>
      <c r="J354" s="158" t="s">
        <v>39</v>
      </c>
      <c r="K354" s="25"/>
      <c r="L354" s="25"/>
      <c r="M354" s="25"/>
      <c r="N354" s="25"/>
      <c r="O354" s="25"/>
      <c r="P354" s="231">
        <f t="shared" si="53"/>
        <v>352</v>
      </c>
      <c r="Q354" s="38"/>
      <c r="R354" s="50"/>
      <c r="S354" s="40"/>
      <c r="T354" s="50"/>
      <c r="U354" s="50"/>
      <c r="V354" s="40"/>
      <c r="W354" s="50">
        <f t="shared" si="51"/>
        <v>0</v>
      </c>
      <c r="X354" s="241" t="str">
        <f t="shared" si="52"/>
        <v>盈</v>
      </c>
      <c r="Y354" s="158" t="s">
        <v>39</v>
      </c>
    </row>
    <row r="355" spans="1:25">
      <c r="A355" s="231">
        <f t="shared" si="56"/>
        <v>353</v>
      </c>
      <c r="B355" s="38"/>
      <c r="C355" s="50"/>
      <c r="D355" s="40"/>
      <c r="E355" s="39"/>
      <c r="F355" s="50"/>
      <c r="G355" s="40"/>
      <c r="H355" s="196">
        <f t="shared" si="54"/>
        <v>0</v>
      </c>
      <c r="I355" s="239" t="str">
        <f t="shared" si="55"/>
        <v>盈</v>
      </c>
      <c r="J355" s="158" t="s">
        <v>39</v>
      </c>
      <c r="K355" s="25"/>
      <c r="L355" s="25"/>
      <c r="M355" s="25"/>
      <c r="N355" s="25"/>
      <c r="O355" s="25"/>
      <c r="P355" s="231">
        <f t="shared" si="53"/>
        <v>353</v>
      </c>
      <c r="Q355" s="38"/>
      <c r="R355" s="50"/>
      <c r="S355" s="40"/>
      <c r="T355" s="50"/>
      <c r="U355" s="50"/>
      <c r="V355" s="40"/>
      <c r="W355" s="50">
        <f t="shared" si="51"/>
        <v>0</v>
      </c>
      <c r="X355" s="241" t="str">
        <f t="shared" si="52"/>
        <v>盈</v>
      </c>
      <c r="Y355" s="158" t="s">
        <v>39</v>
      </c>
    </row>
    <row r="356" spans="1:25">
      <c r="A356" s="231">
        <f t="shared" si="56"/>
        <v>354</v>
      </c>
      <c r="B356" s="38"/>
      <c r="C356" s="50"/>
      <c r="D356" s="40"/>
      <c r="E356" s="39"/>
      <c r="F356" s="50"/>
      <c r="G356" s="40"/>
      <c r="H356" s="196">
        <f t="shared" si="54"/>
        <v>0</v>
      </c>
      <c r="I356" s="239" t="str">
        <f t="shared" si="55"/>
        <v>盈</v>
      </c>
      <c r="J356" s="158" t="s">
        <v>39</v>
      </c>
      <c r="K356" s="25"/>
      <c r="L356" s="25"/>
      <c r="M356" s="25"/>
      <c r="N356" s="25"/>
      <c r="O356" s="25"/>
      <c r="P356" s="231">
        <f t="shared" si="53"/>
        <v>354</v>
      </c>
      <c r="Q356" s="38"/>
      <c r="R356" s="50"/>
      <c r="S356" s="40"/>
      <c r="T356" s="50"/>
      <c r="U356" s="50"/>
      <c r="V356" s="40"/>
      <c r="W356" s="50">
        <f t="shared" si="51"/>
        <v>0</v>
      </c>
      <c r="X356" s="241" t="str">
        <f t="shared" si="52"/>
        <v>盈</v>
      </c>
      <c r="Y356" s="158" t="s">
        <v>39</v>
      </c>
    </row>
    <row r="357" spans="1:25">
      <c r="A357" s="231">
        <f t="shared" si="56"/>
        <v>355</v>
      </c>
      <c r="B357" s="38"/>
      <c r="C357" s="50"/>
      <c r="D357" s="40"/>
      <c r="E357" s="39"/>
      <c r="F357" s="50"/>
      <c r="G357" s="40"/>
      <c r="H357" s="196">
        <f t="shared" si="54"/>
        <v>0</v>
      </c>
      <c r="I357" s="239" t="str">
        <f t="shared" si="55"/>
        <v>盈</v>
      </c>
      <c r="J357" s="158" t="s">
        <v>39</v>
      </c>
      <c r="K357" s="25"/>
      <c r="L357" s="25"/>
      <c r="M357" s="25"/>
      <c r="N357" s="25"/>
      <c r="O357" s="25"/>
      <c r="P357" s="231">
        <f t="shared" si="53"/>
        <v>355</v>
      </c>
      <c r="Q357" s="38"/>
      <c r="R357" s="50"/>
      <c r="S357" s="40"/>
      <c r="T357" s="50"/>
      <c r="U357" s="50"/>
      <c r="V357" s="40"/>
      <c r="W357" s="50">
        <f t="shared" si="51"/>
        <v>0</v>
      </c>
      <c r="X357" s="241" t="str">
        <f t="shared" si="52"/>
        <v>盈</v>
      </c>
      <c r="Y357" s="158" t="s">
        <v>39</v>
      </c>
    </row>
    <row r="358" spans="1:25">
      <c r="A358" s="231">
        <f t="shared" si="56"/>
        <v>356</v>
      </c>
      <c r="B358" s="38"/>
      <c r="C358" s="50"/>
      <c r="D358" s="40"/>
      <c r="E358" s="39"/>
      <c r="F358" s="50"/>
      <c r="G358" s="40"/>
      <c r="H358" s="196">
        <f t="shared" si="54"/>
        <v>0</v>
      </c>
      <c r="I358" s="239" t="str">
        <f t="shared" si="55"/>
        <v>盈</v>
      </c>
      <c r="J358" s="158" t="s">
        <v>39</v>
      </c>
      <c r="K358" s="25"/>
      <c r="L358" s="25"/>
      <c r="M358" s="25"/>
      <c r="N358" s="25"/>
      <c r="O358" s="25"/>
      <c r="P358" s="231">
        <f t="shared" si="53"/>
        <v>356</v>
      </c>
      <c r="Q358" s="38"/>
      <c r="R358" s="50"/>
      <c r="S358" s="40"/>
      <c r="T358" s="50"/>
      <c r="U358" s="50"/>
      <c r="V358" s="40"/>
      <c r="W358" s="50">
        <f t="shared" si="51"/>
        <v>0</v>
      </c>
      <c r="X358" s="241" t="str">
        <f t="shared" si="52"/>
        <v>盈</v>
      </c>
      <c r="Y358" s="158" t="s">
        <v>39</v>
      </c>
    </row>
    <row r="359" spans="1:25">
      <c r="A359" s="231">
        <f t="shared" si="56"/>
        <v>357</v>
      </c>
      <c r="B359" s="38"/>
      <c r="C359" s="50"/>
      <c r="D359" s="40"/>
      <c r="E359" s="39"/>
      <c r="F359" s="50"/>
      <c r="G359" s="40"/>
      <c r="H359" s="196">
        <f t="shared" si="54"/>
        <v>0</v>
      </c>
      <c r="I359" s="239" t="str">
        <f t="shared" si="55"/>
        <v>盈</v>
      </c>
      <c r="J359" s="158" t="s">
        <v>39</v>
      </c>
      <c r="K359" s="25"/>
      <c r="L359" s="25"/>
      <c r="M359" s="25"/>
      <c r="N359" s="25"/>
      <c r="O359" s="25"/>
      <c r="P359" s="231">
        <f t="shared" si="53"/>
        <v>357</v>
      </c>
      <c r="Q359" s="38"/>
      <c r="R359" s="50"/>
      <c r="S359" s="40"/>
      <c r="T359" s="50"/>
      <c r="U359" s="50"/>
      <c r="V359" s="40"/>
      <c r="W359" s="50">
        <f t="shared" si="51"/>
        <v>0</v>
      </c>
      <c r="X359" s="241" t="str">
        <f t="shared" si="52"/>
        <v>盈</v>
      </c>
      <c r="Y359" s="158" t="s">
        <v>39</v>
      </c>
    </row>
    <row r="360" spans="1:25">
      <c r="A360" s="231">
        <f t="shared" si="56"/>
        <v>358</v>
      </c>
      <c r="B360" s="38"/>
      <c r="C360" s="50"/>
      <c r="D360" s="40"/>
      <c r="E360" s="39"/>
      <c r="F360" s="50"/>
      <c r="G360" s="40"/>
      <c r="H360" s="196">
        <f t="shared" si="54"/>
        <v>0</v>
      </c>
      <c r="I360" s="239" t="str">
        <f t="shared" si="55"/>
        <v>盈</v>
      </c>
      <c r="J360" s="158" t="s">
        <v>39</v>
      </c>
      <c r="K360" s="25"/>
      <c r="L360" s="25"/>
      <c r="M360" s="25"/>
      <c r="N360" s="25"/>
      <c r="O360" s="25"/>
      <c r="P360" s="231">
        <f t="shared" si="53"/>
        <v>358</v>
      </c>
      <c r="Q360" s="38"/>
      <c r="R360" s="50"/>
      <c r="S360" s="40"/>
      <c r="T360" s="50"/>
      <c r="U360" s="50"/>
      <c r="V360" s="40"/>
      <c r="W360" s="50">
        <f t="shared" si="51"/>
        <v>0</v>
      </c>
      <c r="X360" s="241" t="str">
        <f t="shared" si="52"/>
        <v>盈</v>
      </c>
      <c r="Y360" s="158" t="s">
        <v>39</v>
      </c>
    </row>
    <row r="361" spans="1:25">
      <c r="A361" s="231">
        <f t="shared" si="56"/>
        <v>359</v>
      </c>
      <c r="B361" s="38"/>
      <c r="C361" s="50"/>
      <c r="D361" s="40"/>
      <c r="E361" s="39"/>
      <c r="F361" s="50"/>
      <c r="G361" s="40"/>
      <c r="H361" s="196">
        <f t="shared" si="54"/>
        <v>0</v>
      </c>
      <c r="I361" s="239" t="str">
        <f t="shared" si="55"/>
        <v>盈</v>
      </c>
      <c r="J361" s="158" t="s">
        <v>39</v>
      </c>
      <c r="K361" s="25"/>
      <c r="L361" s="25"/>
      <c r="M361" s="25"/>
      <c r="N361" s="25"/>
      <c r="O361" s="25"/>
      <c r="P361" s="231">
        <f t="shared" si="53"/>
        <v>359</v>
      </c>
      <c r="Q361" s="38"/>
      <c r="R361" s="50"/>
      <c r="S361" s="40"/>
      <c r="T361" s="50"/>
      <c r="U361" s="50"/>
      <c r="V361" s="40"/>
      <c r="W361" s="50">
        <f t="shared" si="51"/>
        <v>0</v>
      </c>
      <c r="X361" s="241" t="str">
        <f t="shared" si="52"/>
        <v>盈</v>
      </c>
      <c r="Y361" s="158" t="s">
        <v>39</v>
      </c>
    </row>
    <row r="362" spans="1:25">
      <c r="A362" s="231">
        <f t="shared" si="56"/>
        <v>360</v>
      </c>
      <c r="B362" s="38"/>
      <c r="C362" s="50"/>
      <c r="D362" s="40"/>
      <c r="E362" s="39"/>
      <c r="F362" s="50"/>
      <c r="G362" s="40"/>
      <c r="H362" s="196">
        <f t="shared" si="54"/>
        <v>0</v>
      </c>
      <c r="I362" s="239" t="str">
        <f t="shared" si="55"/>
        <v>盈</v>
      </c>
      <c r="J362" s="158" t="s">
        <v>39</v>
      </c>
      <c r="K362" s="25"/>
      <c r="L362" s="25"/>
      <c r="M362" s="25"/>
      <c r="N362" s="25"/>
      <c r="O362" s="25"/>
      <c r="P362" s="231">
        <f t="shared" si="53"/>
        <v>360</v>
      </c>
      <c r="Q362" s="38"/>
      <c r="R362" s="50"/>
      <c r="S362" s="40"/>
      <c r="T362" s="50"/>
      <c r="U362" s="50"/>
      <c r="V362" s="40"/>
      <c r="W362" s="50">
        <f t="shared" si="51"/>
        <v>0</v>
      </c>
      <c r="X362" s="241" t="str">
        <f t="shared" si="52"/>
        <v>盈</v>
      </c>
      <c r="Y362" s="158" t="s">
        <v>39</v>
      </c>
    </row>
    <row r="363" spans="1:25">
      <c r="A363" s="231">
        <f t="shared" si="56"/>
        <v>361</v>
      </c>
      <c r="B363" s="38"/>
      <c r="C363" s="50"/>
      <c r="D363" s="40"/>
      <c r="E363" s="39"/>
      <c r="F363" s="50"/>
      <c r="G363" s="40"/>
      <c r="H363" s="196">
        <f t="shared" si="54"/>
        <v>0</v>
      </c>
      <c r="I363" s="239" t="str">
        <f t="shared" si="55"/>
        <v>盈</v>
      </c>
      <c r="J363" s="158" t="s">
        <v>39</v>
      </c>
      <c r="K363" s="25"/>
      <c r="L363" s="25"/>
      <c r="M363" s="25"/>
      <c r="N363" s="25"/>
      <c r="O363" s="25"/>
      <c r="P363" s="231">
        <f t="shared" si="53"/>
        <v>361</v>
      </c>
      <c r="Q363" s="38"/>
      <c r="R363" s="50"/>
      <c r="S363" s="40"/>
      <c r="T363" s="50"/>
      <c r="U363" s="50"/>
      <c r="V363" s="40"/>
      <c r="W363" s="50">
        <f t="shared" si="51"/>
        <v>0</v>
      </c>
      <c r="X363" s="241" t="str">
        <f t="shared" si="52"/>
        <v>盈</v>
      </c>
      <c r="Y363" s="158" t="s">
        <v>39</v>
      </c>
    </row>
    <row r="364" spans="1:25">
      <c r="A364" s="231">
        <f t="shared" si="56"/>
        <v>362</v>
      </c>
      <c r="B364" s="38"/>
      <c r="C364" s="50"/>
      <c r="D364" s="40"/>
      <c r="E364" s="39"/>
      <c r="F364" s="50"/>
      <c r="G364" s="40"/>
      <c r="H364" s="196">
        <f t="shared" si="54"/>
        <v>0</v>
      </c>
      <c r="I364" s="239" t="str">
        <f t="shared" si="55"/>
        <v>盈</v>
      </c>
      <c r="J364" s="158" t="s">
        <v>39</v>
      </c>
      <c r="K364" s="25"/>
      <c r="L364" s="25"/>
      <c r="M364" s="25"/>
      <c r="N364" s="25"/>
      <c r="O364" s="25"/>
      <c r="P364" s="231">
        <f t="shared" si="53"/>
        <v>362</v>
      </c>
      <c r="Q364" s="38"/>
      <c r="R364" s="50"/>
      <c r="S364" s="40"/>
      <c r="T364" s="50"/>
      <c r="U364" s="50"/>
      <c r="V364" s="40"/>
      <c r="W364" s="50">
        <f t="shared" si="51"/>
        <v>0</v>
      </c>
      <c r="X364" s="241" t="str">
        <f t="shared" si="52"/>
        <v>盈</v>
      </c>
      <c r="Y364" s="158" t="s">
        <v>39</v>
      </c>
    </row>
    <row r="365" spans="1:25">
      <c r="A365" s="231">
        <f t="shared" si="56"/>
        <v>363</v>
      </c>
      <c r="B365" s="38"/>
      <c r="C365" s="50"/>
      <c r="D365" s="40"/>
      <c r="E365" s="39"/>
      <c r="F365" s="50"/>
      <c r="G365" s="40"/>
      <c r="H365" s="196">
        <f t="shared" si="54"/>
        <v>0</v>
      </c>
      <c r="I365" s="239" t="str">
        <f t="shared" si="55"/>
        <v>盈</v>
      </c>
      <c r="J365" s="158" t="s">
        <v>39</v>
      </c>
      <c r="K365" s="25"/>
      <c r="L365" s="25"/>
      <c r="M365" s="25"/>
      <c r="N365" s="25"/>
      <c r="O365" s="25"/>
      <c r="P365" s="231">
        <f t="shared" si="53"/>
        <v>363</v>
      </c>
      <c r="Q365" s="38"/>
      <c r="R365" s="50"/>
      <c r="S365" s="40"/>
      <c r="T365" s="50"/>
      <c r="U365" s="50"/>
      <c r="V365" s="40"/>
      <c r="W365" s="50">
        <f t="shared" si="51"/>
        <v>0</v>
      </c>
      <c r="X365" s="241" t="str">
        <f t="shared" si="52"/>
        <v>盈</v>
      </c>
      <c r="Y365" s="158" t="s">
        <v>39</v>
      </c>
    </row>
    <row r="366" spans="1:25">
      <c r="A366" s="231">
        <f t="shared" si="56"/>
        <v>364</v>
      </c>
      <c r="B366" s="38"/>
      <c r="C366" s="50"/>
      <c r="D366" s="40"/>
      <c r="E366" s="39"/>
      <c r="F366" s="50"/>
      <c r="G366" s="40"/>
      <c r="H366" s="196">
        <f t="shared" si="54"/>
        <v>0</v>
      </c>
      <c r="I366" s="239" t="str">
        <f t="shared" si="55"/>
        <v>盈</v>
      </c>
      <c r="J366" s="158" t="s">
        <v>39</v>
      </c>
      <c r="K366" s="25"/>
      <c r="L366" s="25"/>
      <c r="M366" s="25"/>
      <c r="N366" s="25"/>
      <c r="O366" s="25"/>
      <c r="P366" s="231">
        <f t="shared" si="53"/>
        <v>364</v>
      </c>
      <c r="Q366" s="38"/>
      <c r="R366" s="50"/>
      <c r="S366" s="40"/>
      <c r="T366" s="50"/>
      <c r="U366" s="50"/>
      <c r="V366" s="40"/>
      <c r="W366" s="50">
        <f t="shared" si="51"/>
        <v>0</v>
      </c>
      <c r="X366" s="241" t="str">
        <f t="shared" si="52"/>
        <v>盈</v>
      </c>
      <c r="Y366" s="158" t="s">
        <v>39</v>
      </c>
    </row>
    <row r="367" spans="1:25">
      <c r="A367" s="231">
        <f t="shared" si="56"/>
        <v>365</v>
      </c>
      <c r="B367" s="38"/>
      <c r="C367" s="50"/>
      <c r="D367" s="40"/>
      <c r="E367" s="39"/>
      <c r="F367" s="50"/>
      <c r="G367" s="40"/>
      <c r="H367" s="196">
        <f t="shared" si="54"/>
        <v>0</v>
      </c>
      <c r="I367" s="239" t="str">
        <f t="shared" si="55"/>
        <v>盈</v>
      </c>
      <c r="J367" s="158" t="s">
        <v>39</v>
      </c>
      <c r="K367" s="25"/>
      <c r="L367" s="25"/>
      <c r="M367" s="25"/>
      <c r="N367" s="25"/>
      <c r="O367" s="25"/>
      <c r="P367" s="231">
        <f t="shared" si="53"/>
        <v>365</v>
      </c>
      <c r="Q367" s="38"/>
      <c r="R367" s="50"/>
      <c r="S367" s="40"/>
      <c r="T367" s="50"/>
      <c r="U367" s="50"/>
      <c r="V367" s="40"/>
      <c r="W367" s="50">
        <f t="shared" si="51"/>
        <v>0</v>
      </c>
      <c r="X367" s="241" t="str">
        <f t="shared" si="52"/>
        <v>盈</v>
      </c>
      <c r="Y367" s="158" t="s">
        <v>39</v>
      </c>
    </row>
    <row r="368" spans="1:25">
      <c r="A368" s="231">
        <f t="shared" si="56"/>
        <v>366</v>
      </c>
      <c r="B368" s="38"/>
      <c r="C368" s="50"/>
      <c r="D368" s="40"/>
      <c r="E368" s="39"/>
      <c r="F368" s="50"/>
      <c r="G368" s="40"/>
      <c r="H368" s="196">
        <f t="shared" si="54"/>
        <v>0</v>
      </c>
      <c r="I368" s="239" t="str">
        <f t="shared" si="55"/>
        <v>盈</v>
      </c>
      <c r="J368" s="158" t="s">
        <v>39</v>
      </c>
      <c r="K368" s="25"/>
      <c r="L368" s="25"/>
      <c r="M368" s="25"/>
      <c r="N368" s="25"/>
      <c r="O368" s="25"/>
      <c r="P368" s="231">
        <f t="shared" si="53"/>
        <v>366</v>
      </c>
      <c r="Q368" s="38"/>
      <c r="R368" s="50"/>
      <c r="S368" s="40"/>
      <c r="T368" s="50"/>
      <c r="U368" s="50"/>
      <c r="V368" s="40"/>
      <c r="W368" s="50">
        <f t="shared" si="51"/>
        <v>0</v>
      </c>
      <c r="X368" s="241" t="str">
        <f t="shared" si="52"/>
        <v>盈</v>
      </c>
      <c r="Y368" s="158" t="s">
        <v>39</v>
      </c>
    </row>
    <row r="369" spans="1:25">
      <c r="A369" s="231">
        <f t="shared" si="56"/>
        <v>367</v>
      </c>
      <c r="B369" s="38"/>
      <c r="C369" s="50"/>
      <c r="D369" s="40"/>
      <c r="E369" s="39"/>
      <c r="F369" s="50"/>
      <c r="G369" s="40"/>
      <c r="H369" s="196">
        <f t="shared" si="54"/>
        <v>0</v>
      </c>
      <c r="I369" s="239" t="str">
        <f t="shared" si="55"/>
        <v>盈</v>
      </c>
      <c r="J369" s="158" t="s">
        <v>39</v>
      </c>
      <c r="K369" s="25"/>
      <c r="L369" s="25"/>
      <c r="M369" s="25"/>
      <c r="N369" s="25"/>
      <c r="O369" s="25"/>
      <c r="P369" s="231">
        <f t="shared" si="53"/>
        <v>367</v>
      </c>
      <c r="Q369" s="38"/>
      <c r="R369" s="50"/>
      <c r="S369" s="40"/>
      <c r="T369" s="50"/>
      <c r="U369" s="50"/>
      <c r="V369" s="40"/>
      <c r="W369" s="50">
        <f t="shared" si="51"/>
        <v>0</v>
      </c>
      <c r="X369" s="241" t="str">
        <f t="shared" si="52"/>
        <v>盈</v>
      </c>
      <c r="Y369" s="158" t="s">
        <v>39</v>
      </c>
    </row>
    <row r="370" spans="1:25">
      <c r="A370" s="231">
        <f t="shared" si="56"/>
        <v>368</v>
      </c>
      <c r="B370" s="38"/>
      <c r="C370" s="50"/>
      <c r="D370" s="40"/>
      <c r="E370" s="39"/>
      <c r="F370" s="50"/>
      <c r="G370" s="40"/>
      <c r="H370" s="196">
        <f t="shared" si="54"/>
        <v>0</v>
      </c>
      <c r="I370" s="239" t="str">
        <f t="shared" si="55"/>
        <v>盈</v>
      </c>
      <c r="J370" s="158" t="s">
        <v>39</v>
      </c>
      <c r="K370" s="25"/>
      <c r="L370" s="25"/>
      <c r="M370" s="25"/>
      <c r="N370" s="25"/>
      <c r="O370" s="25"/>
      <c r="P370" s="231">
        <f t="shared" si="53"/>
        <v>368</v>
      </c>
      <c r="Q370" s="38"/>
      <c r="R370" s="50"/>
      <c r="S370" s="40"/>
      <c r="T370" s="50"/>
      <c r="U370" s="50"/>
      <c r="V370" s="40"/>
      <c r="W370" s="50">
        <f t="shared" si="51"/>
        <v>0</v>
      </c>
      <c r="X370" s="241" t="str">
        <f t="shared" si="52"/>
        <v>盈</v>
      </c>
      <c r="Y370" s="158" t="s">
        <v>39</v>
      </c>
    </row>
    <row r="371" spans="1:25">
      <c r="A371" s="231">
        <f t="shared" si="56"/>
        <v>369</v>
      </c>
      <c r="B371" s="38"/>
      <c r="C371" s="50"/>
      <c r="D371" s="40"/>
      <c r="E371" s="39"/>
      <c r="F371" s="50"/>
      <c r="G371" s="40"/>
      <c r="H371" s="196">
        <f t="shared" si="54"/>
        <v>0</v>
      </c>
      <c r="I371" s="239" t="str">
        <f t="shared" si="55"/>
        <v>盈</v>
      </c>
      <c r="J371" s="158" t="s">
        <v>39</v>
      </c>
      <c r="K371" s="25"/>
      <c r="L371" s="25"/>
      <c r="M371" s="25"/>
      <c r="N371" s="25"/>
      <c r="O371" s="25"/>
      <c r="P371" s="231">
        <f t="shared" si="53"/>
        <v>369</v>
      </c>
      <c r="Q371" s="38"/>
      <c r="R371" s="50"/>
      <c r="S371" s="40"/>
      <c r="T371" s="50"/>
      <c r="U371" s="50"/>
      <c r="V371" s="40"/>
      <c r="W371" s="50">
        <f t="shared" si="51"/>
        <v>0</v>
      </c>
      <c r="X371" s="241" t="str">
        <f t="shared" si="52"/>
        <v>盈</v>
      </c>
      <c r="Y371" s="158" t="s">
        <v>39</v>
      </c>
    </row>
    <row r="372" spans="1:25">
      <c r="A372" s="231">
        <f t="shared" si="56"/>
        <v>370</v>
      </c>
      <c r="B372" s="38"/>
      <c r="C372" s="50"/>
      <c r="D372" s="40"/>
      <c r="E372" s="39"/>
      <c r="F372" s="50"/>
      <c r="G372" s="40"/>
      <c r="H372" s="196">
        <f t="shared" si="54"/>
        <v>0</v>
      </c>
      <c r="I372" s="239" t="str">
        <f t="shared" si="55"/>
        <v>盈</v>
      </c>
      <c r="J372" s="158" t="s">
        <v>39</v>
      </c>
      <c r="K372" s="25"/>
      <c r="L372" s="25"/>
      <c r="M372" s="25"/>
      <c r="N372" s="25"/>
      <c r="O372" s="25"/>
      <c r="P372" s="231">
        <f t="shared" si="53"/>
        <v>370</v>
      </c>
      <c r="Q372" s="38"/>
      <c r="R372" s="50"/>
      <c r="S372" s="40"/>
      <c r="T372" s="50"/>
      <c r="U372" s="50"/>
      <c r="V372" s="40"/>
      <c r="W372" s="50">
        <f t="shared" si="51"/>
        <v>0</v>
      </c>
      <c r="X372" s="241" t="str">
        <f t="shared" si="52"/>
        <v>盈</v>
      </c>
      <c r="Y372" s="158" t="s">
        <v>39</v>
      </c>
    </row>
    <row r="373" spans="1:25">
      <c r="A373" s="231">
        <f t="shared" si="56"/>
        <v>371</v>
      </c>
      <c r="B373" s="38"/>
      <c r="C373" s="50"/>
      <c r="D373" s="40"/>
      <c r="E373" s="39"/>
      <c r="F373" s="50"/>
      <c r="G373" s="40"/>
      <c r="H373" s="196">
        <f t="shared" si="54"/>
        <v>0</v>
      </c>
      <c r="I373" s="239" t="str">
        <f t="shared" si="55"/>
        <v>盈</v>
      </c>
      <c r="J373" s="158" t="s">
        <v>39</v>
      </c>
      <c r="K373" s="25"/>
      <c r="L373" s="25"/>
      <c r="M373" s="25"/>
      <c r="N373" s="25"/>
      <c r="O373" s="25"/>
    </row>
    <row r="374" spans="1:25">
      <c r="A374" s="231">
        <f t="shared" si="56"/>
        <v>372</v>
      </c>
      <c r="B374" s="38"/>
      <c r="C374" s="50"/>
      <c r="D374" s="40"/>
      <c r="E374" s="39"/>
      <c r="F374" s="50"/>
      <c r="G374" s="40"/>
      <c r="H374" s="196">
        <f t="shared" si="54"/>
        <v>0</v>
      </c>
      <c r="I374" s="239" t="str">
        <f t="shared" si="55"/>
        <v>盈</v>
      </c>
      <c r="J374" s="158" t="s">
        <v>39</v>
      </c>
      <c r="K374" s="25"/>
      <c r="L374" s="25"/>
      <c r="M374" s="25"/>
      <c r="N374" s="25"/>
      <c r="O374" s="25"/>
    </row>
    <row r="375" spans="1:25">
      <c r="A375" s="231">
        <f t="shared" si="56"/>
        <v>373</v>
      </c>
      <c r="B375" s="38"/>
      <c r="C375" s="50"/>
      <c r="D375" s="40"/>
      <c r="E375" s="39"/>
      <c r="F375" s="50"/>
      <c r="G375" s="40"/>
      <c r="H375" s="196">
        <f t="shared" si="54"/>
        <v>0</v>
      </c>
      <c r="I375" s="239" t="str">
        <f t="shared" si="55"/>
        <v>盈</v>
      </c>
      <c r="J375" s="158" t="s">
        <v>39</v>
      </c>
      <c r="K375" s="25"/>
      <c r="L375" s="25"/>
      <c r="M375" s="25"/>
      <c r="N375" s="25"/>
      <c r="O375" s="25"/>
    </row>
  </sheetData>
  <mergeCells count="2">
    <mergeCell ref="A1:I1"/>
    <mergeCell ref="P1:X1"/>
  </mergeCells>
  <dataValidations count="2">
    <dataValidation type="list" allowBlank="1" showInputMessage="1" showErrorMessage="1" sqref="B2 Q2 B376:B1048576 Q373:Q1048576">
      <formula1>#REF!</formula1>
    </dataValidation>
    <dataValidation type="list" allowBlank="1" showInputMessage="1" showErrorMessage="1" sqref="B3:B375 Q3:Q372">
      <formula1>"买,卖"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395"/>
  <sheetViews>
    <sheetView zoomScale="90" zoomScaleNormal="90" workbookViewId="0">
      <pane ySplit="2" topLeftCell="A18" activePane="bottomLeft" state="frozen"/>
      <selection pane="bottomLeft" activeCell="N36" sqref="N36"/>
    </sheetView>
  </sheetViews>
  <sheetFormatPr defaultRowHeight="16.8"/>
  <cols>
    <col min="1" max="1" width="5.5546875" style="22" bestFit="1" customWidth="1"/>
    <col min="2" max="2" width="6.109375" style="26" customWidth="1"/>
    <col min="3" max="3" width="8.33203125" style="23" customWidth="1"/>
    <col min="4" max="4" width="11.6640625" style="37" bestFit="1" customWidth="1"/>
    <col min="5" max="5" width="8.109375" style="23" customWidth="1"/>
    <col min="6" max="6" width="8.88671875" style="23" customWidth="1"/>
    <col min="7" max="7" width="12" style="37" customWidth="1"/>
    <col min="8" max="8" width="10.21875" style="24" customWidth="1"/>
    <col min="9" max="9" width="6.6640625" style="25" customWidth="1"/>
    <col min="10" max="10" width="5.21875" style="158" customWidth="1"/>
    <col min="11" max="15" width="8.77734375" style="22" customWidth="1"/>
    <col min="16" max="16" width="5.5546875" style="22" bestFit="1" customWidth="1"/>
    <col min="17" max="17" width="4.88671875" style="26" customWidth="1"/>
    <col min="18" max="18" width="8.33203125" style="23" customWidth="1"/>
    <col min="19" max="19" width="11.6640625" style="37" bestFit="1" customWidth="1"/>
    <col min="20" max="20" width="9.5546875" style="23" customWidth="1"/>
    <col min="21" max="21" width="8.88671875" style="23" customWidth="1"/>
    <col min="22" max="22" width="11.5546875" style="37" bestFit="1" customWidth="1"/>
    <col min="23" max="23" width="8.6640625" style="24" customWidth="1"/>
    <col min="24" max="24" width="6.6640625" style="25" customWidth="1"/>
    <col min="25" max="25" width="4.5546875" style="158" customWidth="1"/>
    <col min="26" max="16384" width="8.88671875" style="22"/>
  </cols>
  <sheetData>
    <row r="1" spans="1:25" ht="29.4">
      <c r="A1" s="334" t="s">
        <v>24</v>
      </c>
      <c r="B1" s="335"/>
      <c r="C1" s="335"/>
      <c r="D1" s="335"/>
      <c r="E1" s="335"/>
      <c r="F1" s="335"/>
      <c r="G1" s="335"/>
      <c r="H1" s="335"/>
      <c r="I1" s="336"/>
      <c r="J1" s="173"/>
      <c r="P1" s="334" t="s">
        <v>25</v>
      </c>
      <c r="Q1" s="335"/>
      <c r="R1" s="335"/>
      <c r="S1" s="335"/>
      <c r="T1" s="335"/>
      <c r="U1" s="335"/>
      <c r="V1" s="335"/>
      <c r="W1" s="335"/>
      <c r="X1" s="336"/>
      <c r="Y1" s="173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246" t="s">
        <v>38</v>
      </c>
      <c r="Q2" s="247" t="s">
        <v>28</v>
      </c>
      <c r="R2" s="248" t="s">
        <v>29</v>
      </c>
      <c r="S2" s="249" t="s">
        <v>33</v>
      </c>
      <c r="T2" s="248" t="s">
        <v>37</v>
      </c>
      <c r="U2" s="248" t="s">
        <v>35</v>
      </c>
      <c r="V2" s="249" t="s">
        <v>36</v>
      </c>
      <c r="W2" s="250" t="s">
        <v>34</v>
      </c>
      <c r="X2" s="258" t="s">
        <v>32</v>
      </c>
    </row>
    <row r="3" spans="1:25">
      <c r="A3" s="231">
        <f>ROW()-2</f>
        <v>1</v>
      </c>
      <c r="B3" s="51" t="s">
        <v>30</v>
      </c>
      <c r="C3" s="52">
        <v>1.32213</v>
      </c>
      <c r="D3" s="53">
        <v>42948</v>
      </c>
      <c r="E3" s="57"/>
      <c r="F3" s="52">
        <v>1.3168599999999999</v>
      </c>
      <c r="G3" s="53">
        <v>42950</v>
      </c>
      <c r="H3" s="52">
        <f>IF(B3="卖",C3-F3,F3-C3)</f>
        <v>-5.2700000000001079E-3</v>
      </c>
      <c r="I3" s="232" t="str">
        <f>IF(H3&gt;=0,"盈","亏")</f>
        <v>亏</v>
      </c>
      <c r="P3" s="252">
        <f>ROW()-2</f>
        <v>1</v>
      </c>
      <c r="Q3" s="259" t="s">
        <v>31</v>
      </c>
      <c r="R3" s="260">
        <v>144.46299999999999</v>
      </c>
      <c r="S3" s="261">
        <v>42950</v>
      </c>
      <c r="T3" s="260"/>
      <c r="U3" s="260">
        <v>144.89099999999999</v>
      </c>
      <c r="V3" s="261">
        <v>42951</v>
      </c>
      <c r="W3" s="260">
        <f>IF(Q3="卖",R3-U3,U3-R3)</f>
        <v>-0.42799999999999727</v>
      </c>
      <c r="X3" s="262" t="str">
        <f>IF(W3&gt;=0,"盈","亏")</f>
        <v>亏</v>
      </c>
      <c r="Y3" s="263"/>
    </row>
    <row r="4" spans="1:25">
      <c r="A4" s="231">
        <f t="shared" ref="A4:A67" si="0">ROW()-2</f>
        <v>2</v>
      </c>
      <c r="B4" s="59" t="s">
        <v>31</v>
      </c>
      <c r="C4" s="65">
        <v>1.3161400000000001</v>
      </c>
      <c r="D4" s="61">
        <v>42950</v>
      </c>
      <c r="E4" s="60"/>
      <c r="F4" s="65">
        <v>1.31294</v>
      </c>
      <c r="G4" s="61">
        <v>42951</v>
      </c>
      <c r="H4" s="65">
        <f t="shared" ref="H4:H11" si="1">IF(B4="卖",C4-F4,F4-C4)</f>
        <v>3.2000000000000917E-3</v>
      </c>
      <c r="I4" s="244" t="str">
        <f t="shared" ref="I4:I11" si="2">IF(H4&gt;=0,"盈","亏")</f>
        <v>盈</v>
      </c>
      <c r="P4" s="231">
        <f t="shared" ref="P4:P67" si="3">ROW()-2</f>
        <v>2</v>
      </c>
      <c r="Q4" s="34" t="s">
        <v>31</v>
      </c>
      <c r="R4" s="35">
        <v>144.59</v>
      </c>
      <c r="S4" s="58">
        <v>42950</v>
      </c>
      <c r="T4" s="35"/>
      <c r="U4" s="35">
        <v>144.94</v>
      </c>
      <c r="V4" s="58">
        <v>42951</v>
      </c>
      <c r="W4" s="35">
        <f t="shared" ref="W4:W11" si="4">IF(Q4="卖",R4-U4,U4-R4)</f>
        <v>-0.34999999999999432</v>
      </c>
      <c r="X4" s="55" t="str">
        <f t="shared" ref="X4:X11" si="5">IF(W4&gt;=0,"盈","亏")</f>
        <v>亏</v>
      </c>
      <c r="Y4" s="264"/>
    </row>
    <row r="5" spans="1:25">
      <c r="A5" s="231">
        <f t="shared" si="0"/>
        <v>3</v>
      </c>
      <c r="B5" s="59" t="s">
        <v>31</v>
      </c>
      <c r="C5" s="65">
        <v>1.3152699999999999</v>
      </c>
      <c r="D5" s="61">
        <v>42950</v>
      </c>
      <c r="E5" s="60"/>
      <c r="F5" s="65">
        <v>1.3128899999999999</v>
      </c>
      <c r="G5" s="61">
        <v>42951</v>
      </c>
      <c r="H5" s="65">
        <f t="shared" si="1"/>
        <v>2.3800000000000487E-3</v>
      </c>
      <c r="I5" s="244" t="str">
        <f t="shared" si="2"/>
        <v>盈</v>
      </c>
      <c r="P5" s="231">
        <f t="shared" si="3"/>
        <v>3</v>
      </c>
      <c r="Q5" s="38"/>
      <c r="R5" s="39"/>
      <c r="S5" s="40"/>
      <c r="T5" s="39"/>
      <c r="U5" s="39"/>
      <c r="V5" s="40"/>
      <c r="W5" s="39"/>
      <c r="X5" s="43"/>
      <c r="Y5" s="264"/>
    </row>
    <row r="6" spans="1:25">
      <c r="A6" s="231">
        <f t="shared" si="0"/>
        <v>4</v>
      </c>
      <c r="B6" s="59" t="s">
        <v>31</v>
      </c>
      <c r="C6" s="65">
        <v>1.30749</v>
      </c>
      <c r="D6" s="61">
        <v>42951</v>
      </c>
      <c r="E6" s="60"/>
      <c r="F6" s="65">
        <v>1.3056399999999999</v>
      </c>
      <c r="G6" s="61">
        <v>42954</v>
      </c>
      <c r="H6" s="65">
        <f t="shared" si="1"/>
        <v>1.8500000000001293E-3</v>
      </c>
      <c r="I6" s="241" t="str">
        <f t="shared" si="2"/>
        <v>盈</v>
      </c>
      <c r="P6" s="231">
        <f t="shared" si="3"/>
        <v>4</v>
      </c>
      <c r="Q6" s="38"/>
      <c r="R6" s="39"/>
      <c r="S6" s="40"/>
      <c r="T6" s="39"/>
      <c r="U6" s="39"/>
      <c r="V6" s="40"/>
      <c r="W6" s="39"/>
      <c r="X6" s="43"/>
      <c r="Y6" s="264"/>
    </row>
    <row r="7" spans="1:25">
      <c r="A7" s="231">
        <f t="shared" si="0"/>
        <v>5</v>
      </c>
      <c r="B7" s="38"/>
      <c r="C7" s="50"/>
      <c r="D7" s="40"/>
      <c r="E7" s="39"/>
      <c r="F7" s="50"/>
      <c r="G7" s="40"/>
      <c r="H7" s="50">
        <f t="shared" si="1"/>
        <v>0</v>
      </c>
      <c r="I7" s="241" t="str">
        <f t="shared" si="2"/>
        <v>盈</v>
      </c>
      <c r="P7" s="231">
        <f t="shared" si="3"/>
        <v>5</v>
      </c>
      <c r="Q7" s="27" t="s">
        <v>31</v>
      </c>
      <c r="R7" s="28">
        <v>144.04</v>
      </c>
      <c r="S7" s="72">
        <v>42957</v>
      </c>
      <c r="T7" s="28"/>
      <c r="U7" s="28">
        <v>143.267</v>
      </c>
      <c r="V7" s="72">
        <v>42957</v>
      </c>
      <c r="W7" s="28">
        <f t="shared" ref="W7:W8" si="6">IF(Q7="卖",R7-U7,U7-R7)</f>
        <v>0.77299999999999613</v>
      </c>
      <c r="X7" s="73" t="str">
        <f t="shared" ref="X7:X8" si="7">IF(W7&gt;=0,"盈","亏")</f>
        <v>盈</v>
      </c>
      <c r="Y7" s="264"/>
    </row>
    <row r="8" spans="1:25">
      <c r="A8" s="231">
        <f t="shared" si="0"/>
        <v>6</v>
      </c>
      <c r="B8" s="34" t="s">
        <v>31</v>
      </c>
      <c r="C8" s="36">
        <v>1.2817499999999999</v>
      </c>
      <c r="D8" s="58">
        <v>42969</v>
      </c>
      <c r="E8" s="35"/>
      <c r="F8" s="36">
        <v>1.2880799999999999</v>
      </c>
      <c r="G8" s="58">
        <v>42972</v>
      </c>
      <c r="H8" s="36">
        <f t="shared" si="1"/>
        <v>-6.3299999999999468E-3</v>
      </c>
      <c r="I8" s="232" t="str">
        <f t="shared" si="2"/>
        <v>亏</v>
      </c>
      <c r="P8" s="231">
        <f t="shared" si="3"/>
        <v>6</v>
      </c>
      <c r="Q8" s="27" t="s">
        <v>31</v>
      </c>
      <c r="R8" s="28">
        <v>142.983</v>
      </c>
      <c r="S8" s="72">
        <v>42957</v>
      </c>
      <c r="T8" s="28"/>
      <c r="U8" s="28">
        <v>141.684</v>
      </c>
      <c r="V8" s="72">
        <v>42958</v>
      </c>
      <c r="W8" s="28">
        <f t="shared" si="6"/>
        <v>1.2990000000000066</v>
      </c>
      <c r="X8" s="73" t="str">
        <f t="shared" si="7"/>
        <v>盈</v>
      </c>
      <c r="Y8" s="264"/>
    </row>
    <row r="9" spans="1:25">
      <c r="A9" s="231">
        <f t="shared" si="0"/>
        <v>7</v>
      </c>
      <c r="B9" s="38"/>
      <c r="C9" s="50"/>
      <c r="D9" s="40"/>
      <c r="E9" s="39"/>
      <c r="F9" s="50"/>
      <c r="G9" s="40"/>
      <c r="H9" s="50">
        <f t="shared" si="1"/>
        <v>0</v>
      </c>
      <c r="I9" s="241" t="str">
        <f t="shared" si="2"/>
        <v>盈</v>
      </c>
      <c r="P9" s="231">
        <f t="shared" si="3"/>
        <v>7</v>
      </c>
      <c r="Q9" s="38"/>
      <c r="R9" s="39"/>
      <c r="S9" s="40"/>
      <c r="T9" s="39"/>
      <c r="U9" s="39"/>
      <c r="V9" s="40"/>
      <c r="W9" s="39">
        <f t="shared" si="4"/>
        <v>0</v>
      </c>
      <c r="X9" s="43" t="str">
        <f t="shared" si="5"/>
        <v>盈</v>
      </c>
      <c r="Y9" s="264"/>
    </row>
    <row r="10" spans="1:25">
      <c r="A10" s="231">
        <f t="shared" si="0"/>
        <v>8</v>
      </c>
      <c r="B10" s="38"/>
      <c r="C10" s="50"/>
      <c r="D10" s="40"/>
      <c r="E10" s="39"/>
      <c r="F10" s="50"/>
      <c r="G10" s="40"/>
      <c r="H10" s="50">
        <f t="shared" si="1"/>
        <v>0</v>
      </c>
      <c r="I10" s="241" t="str">
        <f t="shared" si="2"/>
        <v>盈</v>
      </c>
      <c r="P10" s="231">
        <f t="shared" si="3"/>
        <v>8</v>
      </c>
      <c r="Q10" s="38"/>
      <c r="R10" s="39"/>
      <c r="S10" s="40"/>
      <c r="T10" s="39"/>
      <c r="U10" s="39"/>
      <c r="V10" s="40"/>
      <c r="W10" s="39">
        <f t="shared" si="4"/>
        <v>0</v>
      </c>
      <c r="X10" s="43" t="str">
        <f t="shared" si="5"/>
        <v>盈</v>
      </c>
      <c r="Y10" s="264"/>
    </row>
    <row r="11" spans="1:25">
      <c r="A11" s="231">
        <f t="shared" si="0"/>
        <v>9</v>
      </c>
      <c r="B11" s="38"/>
      <c r="C11" s="50"/>
      <c r="D11" s="40"/>
      <c r="E11" s="39"/>
      <c r="F11" s="50"/>
      <c r="G11" s="40"/>
      <c r="H11" s="50">
        <f t="shared" si="1"/>
        <v>0</v>
      </c>
      <c r="I11" s="241" t="str">
        <f t="shared" si="2"/>
        <v>盈</v>
      </c>
      <c r="P11" s="231">
        <f t="shared" si="3"/>
        <v>9</v>
      </c>
      <c r="Q11" s="74" t="s">
        <v>30</v>
      </c>
      <c r="R11" s="75">
        <v>143.286</v>
      </c>
      <c r="S11" s="72">
        <v>42989</v>
      </c>
      <c r="T11" s="28"/>
      <c r="U11" s="28">
        <v>144.9</v>
      </c>
      <c r="V11" s="72">
        <v>42990</v>
      </c>
      <c r="W11" s="28">
        <f t="shared" si="4"/>
        <v>1.6140000000000043</v>
      </c>
      <c r="X11" s="73" t="str">
        <f t="shared" si="5"/>
        <v>盈</v>
      </c>
      <c r="Y11" s="264"/>
    </row>
    <row r="12" spans="1:25">
      <c r="A12" s="231">
        <f t="shared" si="0"/>
        <v>10</v>
      </c>
      <c r="B12" s="38"/>
      <c r="C12" s="50"/>
      <c r="D12" s="40"/>
      <c r="E12" s="39"/>
      <c r="F12" s="50"/>
      <c r="G12" s="40"/>
      <c r="H12" s="50">
        <f t="shared" ref="H12:H13" si="8">IF(B12="卖",C12-F12,F12-C12)</f>
        <v>0</v>
      </c>
      <c r="I12" s="241" t="str">
        <f t="shared" ref="I12:I13" si="9">IF(H12&gt;=0,"盈","亏")</f>
        <v>盈</v>
      </c>
      <c r="P12" s="231">
        <f t="shared" si="3"/>
        <v>10</v>
      </c>
      <c r="Q12" s="27" t="s">
        <v>30</v>
      </c>
      <c r="R12" s="28">
        <v>144.19999999999999</v>
      </c>
      <c r="S12" s="72">
        <v>42990</v>
      </c>
      <c r="T12" s="28"/>
      <c r="U12" s="28">
        <v>144.69300000000001</v>
      </c>
      <c r="V12" s="72">
        <v>42990</v>
      </c>
      <c r="W12" s="28">
        <f t="shared" ref="W12:W13" si="10">IF(Q12="卖",R12-U12,U12-R12)</f>
        <v>0.49300000000002342</v>
      </c>
      <c r="X12" s="73" t="str">
        <f t="shared" ref="X12:X13" si="11">IF(W12&gt;=0,"盈","亏")</f>
        <v>盈</v>
      </c>
      <c r="Y12" s="264"/>
    </row>
    <row r="13" spans="1:25">
      <c r="A13" s="231">
        <f t="shared" si="0"/>
        <v>11</v>
      </c>
      <c r="B13" s="71"/>
      <c r="C13" s="70"/>
      <c r="D13" s="83"/>
      <c r="E13" s="84">
        <v>2</v>
      </c>
      <c r="F13" s="70"/>
      <c r="G13" s="83"/>
      <c r="H13" s="70">
        <f t="shared" si="8"/>
        <v>0</v>
      </c>
      <c r="I13" s="242" t="str">
        <f t="shared" si="9"/>
        <v>盈</v>
      </c>
      <c r="J13" s="87"/>
      <c r="P13" s="231">
        <f t="shared" si="3"/>
        <v>11</v>
      </c>
      <c r="Q13" s="27" t="s">
        <v>30</v>
      </c>
      <c r="R13" s="28">
        <v>144.929</v>
      </c>
      <c r="S13" s="72">
        <v>42990</v>
      </c>
      <c r="T13" s="28"/>
      <c r="U13" s="28">
        <v>145.387</v>
      </c>
      <c r="V13" s="72">
        <v>42990</v>
      </c>
      <c r="W13" s="28">
        <f t="shared" si="10"/>
        <v>0.45799999999999841</v>
      </c>
      <c r="X13" s="73" t="str">
        <f t="shared" si="11"/>
        <v>盈</v>
      </c>
      <c r="Y13" s="264"/>
    </row>
    <row r="14" spans="1:25">
      <c r="A14" s="231">
        <f t="shared" si="0"/>
        <v>12</v>
      </c>
      <c r="B14" s="88" t="s">
        <v>31</v>
      </c>
      <c r="C14" s="89">
        <v>1.32942</v>
      </c>
      <c r="D14" s="90">
        <v>43010</v>
      </c>
      <c r="E14" s="93"/>
      <c r="F14" s="89">
        <v>1.3289800000000001</v>
      </c>
      <c r="G14" s="90">
        <v>43010</v>
      </c>
      <c r="H14" s="89">
        <f>IF(B14="卖",C14-F14,F14-C14)*J14</f>
        <v>8.799999999999919E-4</v>
      </c>
      <c r="I14" s="243" t="str">
        <f t="shared" ref="I14" si="12">IF(H14&gt;=0,"盈","亏")</f>
        <v>盈</v>
      </c>
      <c r="J14" s="158" t="s">
        <v>40</v>
      </c>
      <c r="P14" s="231">
        <f t="shared" si="3"/>
        <v>12</v>
      </c>
      <c r="Q14" s="27" t="s">
        <v>30</v>
      </c>
      <c r="R14" s="28">
        <v>146.12700000000001</v>
      </c>
      <c r="S14" s="72">
        <v>42990</v>
      </c>
      <c r="T14" s="28"/>
      <c r="U14" s="28">
        <v>146.31899999999999</v>
      </c>
      <c r="V14" s="72">
        <v>42991</v>
      </c>
      <c r="W14" s="28">
        <f t="shared" ref="W14:W15" si="13">IF(Q14="卖",R14-U14,U14-R14)</f>
        <v>0.19199999999997885</v>
      </c>
      <c r="X14" s="73" t="str">
        <f t="shared" ref="X14:X15" si="14">IF(W14&gt;=0,"盈","亏")</f>
        <v>盈</v>
      </c>
      <c r="Y14" s="264"/>
    </row>
    <row r="15" spans="1:25">
      <c r="A15" s="231">
        <f t="shared" si="0"/>
        <v>13</v>
      </c>
      <c r="B15" s="88" t="s">
        <v>31</v>
      </c>
      <c r="C15" s="89">
        <v>1.3185500000000001</v>
      </c>
      <c r="D15" s="90">
        <v>43013</v>
      </c>
      <c r="E15" s="93"/>
      <c r="F15" s="89">
        <v>1.31359</v>
      </c>
      <c r="G15" s="90">
        <v>43013</v>
      </c>
      <c r="H15" s="89">
        <f t="shared" ref="H15:H17" si="15">IF(B15="卖",C15-F15,F15-C15)*J15</f>
        <v>9.9200000000001509E-3</v>
      </c>
      <c r="I15" s="243" t="str">
        <f t="shared" ref="I15:I17" si="16">IF(H15&gt;=0,"盈","亏")</f>
        <v>盈</v>
      </c>
      <c r="J15" s="158" t="s">
        <v>40</v>
      </c>
      <c r="P15" s="231">
        <f t="shared" si="3"/>
        <v>13</v>
      </c>
      <c r="Q15" s="74" t="s">
        <v>30</v>
      </c>
      <c r="R15" s="75">
        <v>148.33699999999999</v>
      </c>
      <c r="S15" s="72">
        <v>42993</v>
      </c>
      <c r="T15" s="28"/>
      <c r="U15" s="28">
        <v>151.161</v>
      </c>
      <c r="V15" s="72">
        <v>42993</v>
      </c>
      <c r="W15" s="28">
        <f t="shared" si="13"/>
        <v>2.8240000000000123</v>
      </c>
      <c r="X15" s="73" t="str">
        <f t="shared" si="14"/>
        <v>盈</v>
      </c>
      <c r="Y15" s="264"/>
    </row>
    <row r="16" spans="1:25">
      <c r="A16" s="231">
        <f t="shared" si="0"/>
        <v>14</v>
      </c>
      <c r="B16" s="74" t="s">
        <v>31</v>
      </c>
      <c r="C16" s="67">
        <v>1.3093900000000001</v>
      </c>
      <c r="D16" s="90">
        <v>43014</v>
      </c>
      <c r="E16" s="93"/>
      <c r="F16" s="89">
        <v>1.3057099999999999</v>
      </c>
      <c r="G16" s="90">
        <v>43014</v>
      </c>
      <c r="H16" s="89">
        <f t="shared" si="15"/>
        <v>7.3600000000002552E-3</v>
      </c>
      <c r="I16" s="243" t="str">
        <f t="shared" si="16"/>
        <v>盈</v>
      </c>
      <c r="J16" s="158" t="s">
        <v>40</v>
      </c>
      <c r="P16" s="231">
        <f t="shared" si="3"/>
        <v>14</v>
      </c>
      <c r="Q16" s="71"/>
      <c r="R16" s="84"/>
      <c r="S16" s="83"/>
      <c r="T16" s="84">
        <v>2</v>
      </c>
      <c r="U16" s="84"/>
      <c r="V16" s="83"/>
      <c r="W16" s="84">
        <f t="shared" ref="W16" si="17">IF(Q16="卖",R16-U16,U16-R16)</f>
        <v>0</v>
      </c>
      <c r="X16" s="86" t="str">
        <f t="shared" ref="X16" si="18">IF(W16&gt;=0,"盈","亏")</f>
        <v>盈</v>
      </c>
      <c r="Y16" s="265"/>
    </row>
    <row r="17" spans="1:29">
      <c r="A17" s="231">
        <f t="shared" si="0"/>
        <v>15</v>
      </c>
      <c r="B17" s="88" t="s">
        <v>31</v>
      </c>
      <c r="C17" s="89">
        <v>1.31331</v>
      </c>
      <c r="D17" s="90">
        <v>43020</v>
      </c>
      <c r="E17" s="93"/>
      <c r="F17" s="89">
        <v>1.3123</v>
      </c>
      <c r="G17" s="90">
        <v>43020</v>
      </c>
      <c r="H17" s="89">
        <f t="shared" si="15"/>
        <v>2.0199999999999108E-3</v>
      </c>
      <c r="I17" s="243" t="str">
        <f t="shared" si="16"/>
        <v>盈</v>
      </c>
      <c r="J17" s="158" t="s">
        <v>40</v>
      </c>
      <c r="P17" s="231">
        <f t="shared" si="3"/>
        <v>15</v>
      </c>
      <c r="Q17" s="88" t="s">
        <v>31</v>
      </c>
      <c r="R17" s="93">
        <v>149.57300000000001</v>
      </c>
      <c r="S17" s="90">
        <v>43011</v>
      </c>
      <c r="T17" s="93"/>
      <c r="U17" s="93">
        <v>149.46</v>
      </c>
      <c r="V17" s="90">
        <v>43012</v>
      </c>
      <c r="W17" s="93">
        <f>IF(Q17="卖",R17-U17,U17-R17)*Y17</f>
        <v>0.22599999999999909</v>
      </c>
      <c r="X17" s="94" t="str">
        <f t="shared" ref="X17:X19" si="19">IF(W17&gt;=0,"盈","亏")</f>
        <v>盈</v>
      </c>
      <c r="Y17" s="264" t="s">
        <v>40</v>
      </c>
    </row>
    <row r="18" spans="1:29">
      <c r="A18" s="231">
        <f t="shared" si="0"/>
        <v>16</v>
      </c>
      <c r="B18" s="38"/>
      <c r="C18" s="50"/>
      <c r="D18" s="40"/>
      <c r="E18" s="39"/>
      <c r="F18" s="50"/>
      <c r="G18" s="40"/>
      <c r="H18" s="50">
        <f>IF(B18="卖",C18-F18,F18-C18)*J18</f>
        <v>0</v>
      </c>
      <c r="I18" s="241" t="str">
        <f t="shared" ref="I18:I20" si="20">IF(H18&gt;=0,"盈","亏")</f>
        <v>盈</v>
      </c>
      <c r="J18" s="158" t="s">
        <v>39</v>
      </c>
      <c r="P18" s="231">
        <f t="shared" si="3"/>
        <v>16</v>
      </c>
      <c r="Q18" s="88" t="s">
        <v>31</v>
      </c>
      <c r="R18" s="93">
        <v>149.77500000000001</v>
      </c>
      <c r="S18" s="90">
        <v>43011</v>
      </c>
      <c r="T18" s="93"/>
      <c r="U18" s="93">
        <v>149.6</v>
      </c>
      <c r="V18" s="90">
        <v>43011</v>
      </c>
      <c r="W18" s="93">
        <f t="shared" ref="W18:W20" si="21">IF(Q18="卖",R18-U18,U18-R18)*Y18</f>
        <v>0.35000000000002274</v>
      </c>
      <c r="X18" s="94" t="str">
        <f t="shared" si="19"/>
        <v>盈</v>
      </c>
      <c r="Y18" s="264" t="s">
        <v>40</v>
      </c>
    </row>
    <row r="19" spans="1:29">
      <c r="A19" s="231">
        <f t="shared" si="0"/>
        <v>17</v>
      </c>
      <c r="B19" s="88" t="s">
        <v>30</v>
      </c>
      <c r="C19" s="89">
        <v>1.3440099999999999</v>
      </c>
      <c r="D19" s="90">
        <v>43069</v>
      </c>
      <c r="E19" s="93"/>
      <c r="F19" s="89">
        <v>1.3487800000000001</v>
      </c>
      <c r="G19" s="90">
        <v>43069</v>
      </c>
      <c r="H19" s="89">
        <f t="shared" ref="H19" si="22">IF(B19="卖",C19-F19,F19-C19)*J19</f>
        <v>4.770000000000163E-3</v>
      </c>
      <c r="I19" s="243" t="str">
        <f t="shared" si="20"/>
        <v>盈</v>
      </c>
      <c r="J19" s="158" t="s">
        <v>39</v>
      </c>
      <c r="P19" s="231">
        <f t="shared" si="3"/>
        <v>17</v>
      </c>
      <c r="Q19" s="88" t="s">
        <v>31</v>
      </c>
      <c r="R19" s="93">
        <v>149.59399999999999</v>
      </c>
      <c r="S19" s="90">
        <v>43011</v>
      </c>
      <c r="T19" s="93"/>
      <c r="U19" s="93">
        <v>149.08600000000001</v>
      </c>
      <c r="V19" s="90">
        <v>43012</v>
      </c>
      <c r="W19" s="93">
        <f t="shared" si="21"/>
        <v>1.0159999999999627</v>
      </c>
      <c r="X19" s="94" t="str">
        <f t="shared" si="19"/>
        <v>盈</v>
      </c>
      <c r="Y19" s="264" t="s">
        <v>40</v>
      </c>
    </row>
    <row r="20" spans="1:29">
      <c r="A20" s="231">
        <f t="shared" si="0"/>
        <v>18</v>
      </c>
      <c r="B20" s="38"/>
      <c r="C20" s="50"/>
      <c r="D20" s="40"/>
      <c r="E20" s="39"/>
      <c r="F20" s="50"/>
      <c r="G20" s="40"/>
      <c r="H20" s="50">
        <f t="shared" ref="H20:H23" si="23">IF(B20="卖",C20-F20,F20-C20)*J20</f>
        <v>0</v>
      </c>
      <c r="I20" s="241" t="str">
        <f t="shared" si="20"/>
        <v>盈</v>
      </c>
      <c r="J20" s="158" t="s">
        <v>39</v>
      </c>
      <c r="P20" s="231">
        <f t="shared" si="3"/>
        <v>18</v>
      </c>
      <c r="Q20" s="88" t="s">
        <v>31</v>
      </c>
      <c r="R20" s="93">
        <v>149.024</v>
      </c>
      <c r="S20" s="90">
        <v>43012</v>
      </c>
      <c r="T20" s="93"/>
      <c r="U20" s="93">
        <v>148.714</v>
      </c>
      <c r="V20" s="90">
        <v>43013</v>
      </c>
      <c r="W20" s="93">
        <f t="shared" si="21"/>
        <v>0.62000000000000455</v>
      </c>
      <c r="X20" s="94" t="str">
        <f t="shared" ref="X20:X24" si="24">IF(W20&gt;=0,"盈","亏")</f>
        <v>盈</v>
      </c>
      <c r="Y20" s="264" t="s">
        <v>40</v>
      </c>
    </row>
    <row r="21" spans="1:29">
      <c r="A21" s="231">
        <f t="shared" si="0"/>
        <v>19</v>
      </c>
      <c r="B21" s="38"/>
      <c r="C21" s="50"/>
      <c r="D21" s="40"/>
      <c r="E21" s="39"/>
      <c r="F21" s="50"/>
      <c r="G21" s="40"/>
      <c r="H21" s="50">
        <f t="shared" si="23"/>
        <v>0</v>
      </c>
      <c r="I21" s="241" t="str">
        <f t="shared" ref="I21:I23" si="25">IF(H21&gt;=0,"盈","亏")</f>
        <v>盈</v>
      </c>
      <c r="J21" s="158" t="s">
        <v>39</v>
      </c>
      <c r="P21" s="231">
        <f t="shared" si="3"/>
        <v>19</v>
      </c>
      <c r="Q21" s="34" t="s">
        <v>31</v>
      </c>
      <c r="R21" s="154">
        <v>147.08500000000001</v>
      </c>
      <c r="S21" s="155">
        <v>43014</v>
      </c>
      <c r="T21" s="154">
        <v>143.5</v>
      </c>
      <c r="U21" s="154">
        <v>149.566</v>
      </c>
      <c r="V21" s="155">
        <v>43028</v>
      </c>
      <c r="W21" s="157">
        <f>IF(Q21="卖",R21-U21,U21-R21)*Y21</f>
        <v>-4.9619999999999891</v>
      </c>
      <c r="X21" s="156" t="str">
        <f t="shared" si="24"/>
        <v>亏</v>
      </c>
      <c r="Y21" s="264" t="s">
        <v>40</v>
      </c>
    </row>
    <row r="22" spans="1:29">
      <c r="A22" s="231">
        <f t="shared" si="0"/>
        <v>20</v>
      </c>
      <c r="B22" s="88" t="s">
        <v>31</v>
      </c>
      <c r="C22" s="89">
        <v>1.3659699999999999</v>
      </c>
      <c r="D22" s="90">
        <v>43221</v>
      </c>
      <c r="E22" s="93"/>
      <c r="F22" s="89">
        <v>1.35493</v>
      </c>
      <c r="G22" s="90">
        <v>43227</v>
      </c>
      <c r="H22" s="89">
        <f t="shared" si="23"/>
        <v>1.1039999999999939E-2</v>
      </c>
      <c r="I22" s="243" t="str">
        <f t="shared" si="25"/>
        <v>盈</v>
      </c>
      <c r="J22" s="158" t="s">
        <v>39</v>
      </c>
      <c r="P22" s="231">
        <f t="shared" si="3"/>
        <v>20</v>
      </c>
      <c r="Q22" s="34" t="s">
        <v>31</v>
      </c>
      <c r="R22" s="35">
        <v>147.01300000000001</v>
      </c>
      <c r="S22" s="58">
        <v>43068</v>
      </c>
      <c r="T22" s="35"/>
      <c r="U22" s="35">
        <v>149.91399999999999</v>
      </c>
      <c r="V22" s="58">
        <v>43069</v>
      </c>
      <c r="W22" s="35">
        <f t="shared" ref="W22:W24" si="26">IF(Q22="卖",R22-U22,U22-R22)*Y22</f>
        <v>-2.900999999999982</v>
      </c>
      <c r="X22" s="55" t="str">
        <f t="shared" si="24"/>
        <v>亏</v>
      </c>
      <c r="Y22" s="264" t="s">
        <v>39</v>
      </c>
    </row>
    <row r="23" spans="1:29">
      <c r="A23" s="231">
        <f t="shared" si="0"/>
        <v>21</v>
      </c>
      <c r="B23" s="38"/>
      <c r="C23" s="50"/>
      <c r="D23" s="40"/>
      <c r="E23" s="39"/>
      <c r="F23" s="50"/>
      <c r="G23" s="40"/>
      <c r="H23" s="50">
        <f t="shared" si="23"/>
        <v>0</v>
      </c>
      <c r="I23" s="241" t="str">
        <f t="shared" si="25"/>
        <v>盈</v>
      </c>
      <c r="J23" s="158" t="s">
        <v>39</v>
      </c>
      <c r="P23" s="231">
        <f t="shared" si="3"/>
        <v>21</v>
      </c>
      <c r="Q23" s="38"/>
      <c r="R23" s="39"/>
      <c r="S23" s="40"/>
      <c r="T23" s="39"/>
      <c r="U23" s="39"/>
      <c r="V23" s="40"/>
      <c r="W23" s="39">
        <f t="shared" si="26"/>
        <v>0</v>
      </c>
      <c r="X23" s="43" t="str">
        <f t="shared" si="24"/>
        <v>盈</v>
      </c>
      <c r="Y23" s="264" t="s">
        <v>39</v>
      </c>
    </row>
    <row r="24" spans="1:29">
      <c r="A24" s="231">
        <f t="shared" si="0"/>
        <v>22</v>
      </c>
      <c r="B24" s="88" t="s">
        <v>31</v>
      </c>
      <c r="C24" s="89">
        <v>1.3151900000000001</v>
      </c>
      <c r="D24" s="90">
        <v>43278</v>
      </c>
      <c r="E24" s="93"/>
      <c r="F24" s="89">
        <v>1.3119400000000001</v>
      </c>
      <c r="G24" s="90">
        <v>43280</v>
      </c>
      <c r="H24" s="89">
        <f t="shared" ref="H24:H28" si="27">IF(B24="卖",C24-F24,F24-C24)*J24</f>
        <v>3.2499999999999751E-3</v>
      </c>
      <c r="I24" s="243" t="str">
        <f t="shared" ref="I24:I28" si="28">IF(H24&gt;=0,"盈","亏")</f>
        <v>盈</v>
      </c>
      <c r="J24" s="158" t="s">
        <v>39</v>
      </c>
      <c r="P24" s="231">
        <f t="shared" si="3"/>
        <v>22</v>
      </c>
      <c r="Q24" s="38"/>
      <c r="R24" s="39"/>
      <c r="S24" s="40"/>
      <c r="T24" s="39"/>
      <c r="U24" s="39"/>
      <c r="V24" s="40"/>
      <c r="W24" s="39">
        <f t="shared" si="26"/>
        <v>0</v>
      </c>
      <c r="X24" s="43" t="str">
        <f t="shared" si="24"/>
        <v>盈</v>
      </c>
      <c r="Y24" s="264" t="s">
        <v>39</v>
      </c>
    </row>
    <row r="25" spans="1:29">
      <c r="A25" s="231">
        <f t="shared" si="0"/>
        <v>23</v>
      </c>
      <c r="B25" s="38"/>
      <c r="C25" s="50"/>
      <c r="D25" s="40"/>
      <c r="E25" s="39"/>
      <c r="F25" s="50"/>
      <c r="G25" s="40"/>
      <c r="H25" s="50">
        <f t="shared" si="27"/>
        <v>0</v>
      </c>
      <c r="I25" s="241" t="str">
        <f t="shared" si="28"/>
        <v>盈</v>
      </c>
      <c r="J25" s="158" t="s">
        <v>39</v>
      </c>
      <c r="P25" s="231">
        <f t="shared" si="3"/>
        <v>23</v>
      </c>
      <c r="Q25" s="38"/>
      <c r="R25" s="39"/>
      <c r="S25" s="40"/>
      <c r="T25" s="39"/>
      <c r="U25" s="39"/>
      <c r="V25" s="40"/>
      <c r="W25" s="39">
        <f t="shared" ref="W25" si="29">IF(Q25="卖",R25-U25,U25-R25)*Y25</f>
        <v>0</v>
      </c>
      <c r="X25" s="43" t="str">
        <f t="shared" ref="X25" si="30">IF(W25&gt;=0,"盈","亏")</f>
        <v>盈</v>
      </c>
      <c r="Y25" s="264" t="s">
        <v>39</v>
      </c>
    </row>
    <row r="26" spans="1:29">
      <c r="A26" s="231">
        <f t="shared" si="0"/>
        <v>24</v>
      </c>
      <c r="B26" s="38"/>
      <c r="C26" s="50"/>
      <c r="D26" s="40"/>
      <c r="E26" s="39"/>
      <c r="F26" s="50"/>
      <c r="G26" s="40"/>
      <c r="H26" s="50">
        <f t="shared" si="27"/>
        <v>0</v>
      </c>
      <c r="I26" s="241" t="str">
        <f t="shared" si="28"/>
        <v>盈</v>
      </c>
      <c r="J26" s="158" t="s">
        <v>39</v>
      </c>
      <c r="P26" s="231">
        <f t="shared" si="3"/>
        <v>24</v>
      </c>
      <c r="Q26" s="38"/>
      <c r="R26" s="39"/>
      <c r="S26" s="40"/>
      <c r="T26" s="39"/>
      <c r="U26" s="39"/>
      <c r="V26" s="40"/>
      <c r="W26" s="39">
        <f t="shared" ref="W26:W31" si="31">IF(Q26="卖",R26-U26,U26-R26)*Y26</f>
        <v>0</v>
      </c>
      <c r="X26" s="43" t="str">
        <f t="shared" ref="X26:X31" si="32">IF(W26&gt;=0,"盈","亏")</f>
        <v>盈</v>
      </c>
      <c r="Y26" s="264" t="s">
        <v>39</v>
      </c>
    </row>
    <row r="27" spans="1:29">
      <c r="A27" s="231">
        <f t="shared" si="0"/>
        <v>25</v>
      </c>
      <c r="B27" s="38"/>
      <c r="C27" s="50"/>
      <c r="D27" s="40"/>
      <c r="E27" s="39"/>
      <c r="F27" s="50"/>
      <c r="G27" s="40"/>
      <c r="H27" s="50">
        <f t="shared" si="27"/>
        <v>0</v>
      </c>
      <c r="I27" s="241" t="str">
        <f t="shared" si="28"/>
        <v>盈</v>
      </c>
      <c r="J27" s="158" t="s">
        <v>39</v>
      </c>
      <c r="P27" s="231">
        <f t="shared" si="3"/>
        <v>25</v>
      </c>
      <c r="Q27" s="34" t="s">
        <v>31</v>
      </c>
      <c r="R27" s="35">
        <v>140.44399999999999</v>
      </c>
      <c r="S27" s="58">
        <v>43329</v>
      </c>
      <c r="T27" s="35"/>
      <c r="U27" s="35">
        <v>143.459</v>
      </c>
      <c r="V27" s="58">
        <v>43340</v>
      </c>
      <c r="W27" s="35">
        <f t="shared" si="31"/>
        <v>-3.0150000000000148</v>
      </c>
      <c r="X27" s="55" t="str">
        <f t="shared" si="32"/>
        <v>亏</v>
      </c>
      <c r="Y27" s="264" t="s">
        <v>39</v>
      </c>
      <c r="Z27" s="191" t="s">
        <v>195</v>
      </c>
      <c r="AA27" s="87"/>
      <c r="AB27" s="87"/>
      <c r="AC27" s="87"/>
    </row>
    <row r="28" spans="1:29">
      <c r="A28" s="231">
        <f t="shared" si="0"/>
        <v>26</v>
      </c>
      <c r="B28" s="38"/>
      <c r="C28" s="50"/>
      <c r="D28" s="40"/>
      <c r="E28" s="39"/>
      <c r="F28" s="50"/>
      <c r="G28" s="40"/>
      <c r="H28" s="50">
        <f t="shared" si="27"/>
        <v>0</v>
      </c>
      <c r="I28" s="241" t="str">
        <f t="shared" si="28"/>
        <v>盈</v>
      </c>
      <c r="J28" s="158" t="s">
        <v>39</v>
      </c>
      <c r="P28" s="231">
        <f t="shared" si="3"/>
        <v>26</v>
      </c>
      <c r="Q28" s="38"/>
      <c r="R28" s="39"/>
      <c r="S28" s="266"/>
      <c r="T28" s="39"/>
      <c r="U28" s="39"/>
      <c r="V28" s="40"/>
      <c r="W28" s="39">
        <f t="shared" si="31"/>
        <v>0</v>
      </c>
      <c r="X28" s="43" t="str">
        <f t="shared" si="32"/>
        <v>盈</v>
      </c>
      <c r="Y28" s="264" t="s">
        <v>39</v>
      </c>
      <c r="Z28" s="191" t="s">
        <v>200</v>
      </c>
      <c r="AA28" s="87"/>
      <c r="AB28" s="87"/>
    </row>
    <row r="29" spans="1:29">
      <c r="A29" s="231">
        <f t="shared" si="0"/>
        <v>27</v>
      </c>
      <c r="B29" s="38" t="s">
        <v>31</v>
      </c>
      <c r="C29" s="50">
        <v>1.3117700000000001</v>
      </c>
      <c r="D29" s="40">
        <v>43357</v>
      </c>
      <c r="E29" s="39"/>
      <c r="F29" s="50"/>
      <c r="G29" s="40"/>
      <c r="H29" s="50">
        <f t="shared" ref="H29:H32" si="33">IF(B29="卖",C29-F29,F29-C29)*J29</f>
        <v>1.3117700000000001</v>
      </c>
      <c r="I29" s="241" t="str">
        <f t="shared" ref="I29:I32" si="34">IF(H29&gt;=0,"盈","亏")</f>
        <v>盈</v>
      </c>
      <c r="J29" s="158" t="s">
        <v>39</v>
      </c>
      <c r="K29" s="286" t="s">
        <v>179</v>
      </c>
      <c r="P29" s="231">
        <f t="shared" si="3"/>
        <v>27</v>
      </c>
      <c r="Q29" s="38"/>
      <c r="R29" s="39"/>
      <c r="S29" s="40"/>
      <c r="T29" s="39"/>
      <c r="U29" s="39"/>
      <c r="V29" s="40"/>
      <c r="W29" s="39">
        <f t="shared" si="31"/>
        <v>0</v>
      </c>
      <c r="X29" s="43" t="str">
        <f t="shared" si="32"/>
        <v>盈</v>
      </c>
      <c r="Y29" s="264" t="s">
        <v>39</v>
      </c>
    </row>
    <row r="30" spans="1:29" s="25" customFormat="1">
      <c r="A30" s="231">
        <f t="shared" si="0"/>
        <v>28</v>
      </c>
      <c r="B30" s="38"/>
      <c r="C30" s="50"/>
      <c r="D30" s="40"/>
      <c r="E30" s="39"/>
      <c r="F30" s="50"/>
      <c r="G30" s="40"/>
      <c r="H30" s="50">
        <f t="shared" si="33"/>
        <v>0</v>
      </c>
      <c r="I30" s="241" t="str">
        <f t="shared" si="34"/>
        <v>盈</v>
      </c>
      <c r="J30" s="158" t="s">
        <v>39</v>
      </c>
      <c r="K30" s="286" t="s">
        <v>157</v>
      </c>
      <c r="P30" s="231">
        <f t="shared" si="3"/>
        <v>28</v>
      </c>
      <c r="Q30" s="38"/>
      <c r="R30" s="39"/>
      <c r="S30" s="40"/>
      <c r="T30" s="39"/>
      <c r="U30" s="39"/>
      <c r="V30" s="40"/>
      <c r="W30" s="39">
        <f t="shared" si="31"/>
        <v>0</v>
      </c>
      <c r="X30" s="43" t="str">
        <f t="shared" si="32"/>
        <v>盈</v>
      </c>
      <c r="Y30" s="264" t="s">
        <v>39</v>
      </c>
    </row>
    <row r="31" spans="1:29" s="25" customFormat="1">
      <c r="A31" s="231">
        <f t="shared" si="0"/>
        <v>29</v>
      </c>
      <c r="B31" s="38"/>
      <c r="C31" s="50"/>
      <c r="D31" s="40"/>
      <c r="E31" s="39"/>
      <c r="F31" s="50"/>
      <c r="G31" s="40"/>
      <c r="H31" s="50">
        <f t="shared" si="33"/>
        <v>0</v>
      </c>
      <c r="I31" s="241" t="str">
        <f t="shared" si="34"/>
        <v>盈</v>
      </c>
      <c r="J31" s="158" t="s">
        <v>39</v>
      </c>
      <c r="P31" s="231">
        <f t="shared" si="3"/>
        <v>29</v>
      </c>
      <c r="Q31" s="38"/>
      <c r="R31" s="39"/>
      <c r="S31" s="40"/>
      <c r="T31" s="39"/>
      <c r="U31" s="39"/>
      <c r="V31" s="40"/>
      <c r="W31" s="39">
        <f t="shared" si="31"/>
        <v>0</v>
      </c>
      <c r="X31" s="43" t="str">
        <f t="shared" si="32"/>
        <v>盈</v>
      </c>
      <c r="Y31" s="264" t="s">
        <v>39</v>
      </c>
    </row>
    <row r="32" spans="1:29" s="25" customFormat="1">
      <c r="A32" s="231">
        <f t="shared" si="0"/>
        <v>30</v>
      </c>
      <c r="B32" s="38"/>
      <c r="C32" s="50"/>
      <c r="D32" s="40"/>
      <c r="E32" s="39"/>
      <c r="F32" s="50"/>
      <c r="G32" s="40"/>
      <c r="H32" s="50">
        <f t="shared" si="33"/>
        <v>0</v>
      </c>
      <c r="I32" s="241" t="str">
        <f t="shared" si="34"/>
        <v>盈</v>
      </c>
      <c r="J32" s="158" t="s">
        <v>39</v>
      </c>
      <c r="P32" s="231">
        <f t="shared" si="3"/>
        <v>30</v>
      </c>
      <c r="Q32" s="38"/>
      <c r="R32" s="39"/>
      <c r="S32" s="40"/>
      <c r="T32" s="39"/>
      <c r="U32" s="39"/>
      <c r="V32" s="40"/>
      <c r="W32" s="39">
        <f t="shared" ref="W32:W35" si="35">IF(Q32="卖",R32-U32,U32-R32)*Y32</f>
        <v>0</v>
      </c>
      <c r="X32" s="43" t="str">
        <f t="shared" ref="X32:X35" si="36">IF(W32&gt;=0,"盈","亏")</f>
        <v>盈</v>
      </c>
      <c r="Y32" s="264" t="s">
        <v>39</v>
      </c>
    </row>
    <row r="33" spans="1:25" s="25" customFormat="1">
      <c r="A33" s="231">
        <f t="shared" si="0"/>
        <v>31</v>
      </c>
      <c r="B33" s="38"/>
      <c r="C33" s="50"/>
      <c r="D33" s="40"/>
      <c r="E33" s="39"/>
      <c r="F33" s="50"/>
      <c r="G33" s="40"/>
      <c r="H33" s="50">
        <f t="shared" ref="H33:H96" si="37">IF(B33="卖",C33-F33,F33-C33)*J33</f>
        <v>0</v>
      </c>
      <c r="I33" s="241" t="str">
        <f t="shared" ref="I33:I96" si="38">IF(H33&gt;=0,"盈","亏")</f>
        <v>盈</v>
      </c>
      <c r="J33" s="158" t="s">
        <v>39</v>
      </c>
      <c r="K33" s="22"/>
      <c r="L33" s="22"/>
      <c r="M33" s="22"/>
      <c r="N33" s="22"/>
      <c r="O33" s="22"/>
      <c r="P33" s="231">
        <f t="shared" si="3"/>
        <v>31</v>
      </c>
      <c r="Q33" s="38"/>
      <c r="R33" s="39"/>
      <c r="S33" s="40"/>
      <c r="T33" s="39"/>
      <c r="U33" s="39"/>
      <c r="V33" s="40"/>
      <c r="W33" s="39">
        <f t="shared" si="35"/>
        <v>0</v>
      </c>
      <c r="X33" s="43" t="str">
        <f t="shared" si="36"/>
        <v>盈</v>
      </c>
      <c r="Y33" s="264" t="s">
        <v>39</v>
      </c>
    </row>
    <row r="34" spans="1:25" s="25" customFormat="1">
      <c r="A34" s="231">
        <f t="shared" si="0"/>
        <v>32</v>
      </c>
      <c r="B34" s="38"/>
      <c r="C34" s="50"/>
      <c r="D34" s="40"/>
      <c r="E34" s="39"/>
      <c r="F34" s="50"/>
      <c r="G34" s="40"/>
      <c r="H34" s="50">
        <f t="shared" si="37"/>
        <v>0</v>
      </c>
      <c r="I34" s="241" t="str">
        <f t="shared" si="38"/>
        <v>盈</v>
      </c>
      <c r="J34" s="158" t="s">
        <v>39</v>
      </c>
      <c r="P34" s="231">
        <f t="shared" si="3"/>
        <v>32</v>
      </c>
      <c r="Q34" s="38"/>
      <c r="R34" s="39"/>
      <c r="S34" s="40"/>
      <c r="T34" s="39"/>
      <c r="U34" s="39"/>
      <c r="V34" s="40"/>
      <c r="W34" s="39">
        <f t="shared" si="35"/>
        <v>0</v>
      </c>
      <c r="X34" s="43" t="str">
        <f t="shared" si="36"/>
        <v>盈</v>
      </c>
      <c r="Y34" s="264" t="s">
        <v>39</v>
      </c>
    </row>
    <row r="35" spans="1:25" s="25" customFormat="1">
      <c r="A35" s="231">
        <f t="shared" si="0"/>
        <v>33</v>
      </c>
      <c r="B35" s="38"/>
      <c r="C35" s="50"/>
      <c r="D35" s="40"/>
      <c r="E35" s="39"/>
      <c r="F35" s="50"/>
      <c r="G35" s="40"/>
      <c r="H35" s="50">
        <f t="shared" si="37"/>
        <v>0</v>
      </c>
      <c r="I35" s="241" t="str">
        <f t="shared" si="38"/>
        <v>盈</v>
      </c>
      <c r="J35" s="158" t="s">
        <v>39</v>
      </c>
      <c r="P35" s="231">
        <f t="shared" si="3"/>
        <v>33</v>
      </c>
      <c r="Q35" s="38"/>
      <c r="R35" s="39"/>
      <c r="S35" s="40"/>
      <c r="T35" s="39"/>
      <c r="U35" s="39"/>
      <c r="V35" s="40"/>
      <c r="W35" s="39">
        <f t="shared" si="35"/>
        <v>0</v>
      </c>
      <c r="X35" s="43" t="str">
        <f t="shared" si="36"/>
        <v>盈</v>
      </c>
      <c r="Y35" s="264" t="s">
        <v>39</v>
      </c>
    </row>
    <row r="36" spans="1:25" s="25" customFormat="1">
      <c r="A36" s="231">
        <f t="shared" si="0"/>
        <v>34</v>
      </c>
      <c r="B36" s="38"/>
      <c r="C36" s="50"/>
      <c r="D36" s="40"/>
      <c r="E36" s="39"/>
      <c r="F36" s="50"/>
      <c r="G36" s="40"/>
      <c r="H36" s="50">
        <f t="shared" si="37"/>
        <v>0</v>
      </c>
      <c r="I36" s="241" t="str">
        <f t="shared" si="38"/>
        <v>盈</v>
      </c>
      <c r="J36" s="158" t="s">
        <v>39</v>
      </c>
      <c r="P36" s="231">
        <f t="shared" si="3"/>
        <v>34</v>
      </c>
      <c r="Q36" s="38"/>
      <c r="R36" s="39"/>
      <c r="S36" s="40"/>
      <c r="T36" s="39"/>
      <c r="U36" s="39"/>
      <c r="V36" s="40"/>
      <c r="W36" s="39">
        <f t="shared" ref="W36:W99" si="39">IF(Q36="卖",R36-U36,U36-R36)*Y36</f>
        <v>0</v>
      </c>
      <c r="X36" s="43" t="str">
        <f t="shared" ref="X36:X99" si="40">IF(W36&gt;=0,"盈","亏")</f>
        <v>盈</v>
      </c>
      <c r="Y36" s="264" t="s">
        <v>39</v>
      </c>
    </row>
    <row r="37" spans="1:25" s="25" customFormat="1">
      <c r="A37" s="231">
        <f t="shared" si="0"/>
        <v>35</v>
      </c>
      <c r="B37" s="38"/>
      <c r="C37" s="50"/>
      <c r="D37" s="40"/>
      <c r="E37" s="39"/>
      <c r="F37" s="50"/>
      <c r="G37" s="40"/>
      <c r="H37" s="50">
        <f t="shared" si="37"/>
        <v>0</v>
      </c>
      <c r="I37" s="241" t="str">
        <f t="shared" si="38"/>
        <v>盈</v>
      </c>
      <c r="J37" s="158" t="s">
        <v>39</v>
      </c>
      <c r="K37" s="22"/>
      <c r="L37" s="22"/>
      <c r="M37" s="22"/>
      <c r="N37" s="22"/>
      <c r="O37" s="22"/>
      <c r="P37" s="231">
        <f t="shared" si="3"/>
        <v>35</v>
      </c>
      <c r="Q37" s="38"/>
      <c r="R37" s="39"/>
      <c r="S37" s="40"/>
      <c r="T37" s="39"/>
      <c r="U37" s="39"/>
      <c r="V37" s="40"/>
      <c r="W37" s="39">
        <f t="shared" si="39"/>
        <v>0</v>
      </c>
      <c r="X37" s="43" t="str">
        <f t="shared" si="40"/>
        <v>盈</v>
      </c>
      <c r="Y37" s="264" t="s">
        <v>39</v>
      </c>
    </row>
    <row r="38" spans="1:25" s="25" customFormat="1">
      <c r="A38" s="231">
        <f t="shared" si="0"/>
        <v>36</v>
      </c>
      <c r="B38" s="38"/>
      <c r="C38" s="50"/>
      <c r="D38" s="40"/>
      <c r="E38" s="39"/>
      <c r="F38" s="50"/>
      <c r="G38" s="40"/>
      <c r="H38" s="50">
        <f t="shared" si="37"/>
        <v>0</v>
      </c>
      <c r="I38" s="241" t="str">
        <f t="shared" si="38"/>
        <v>盈</v>
      </c>
      <c r="J38" s="158" t="s">
        <v>39</v>
      </c>
      <c r="P38" s="231">
        <f t="shared" si="3"/>
        <v>36</v>
      </c>
      <c r="Q38" s="38"/>
      <c r="R38" s="39"/>
      <c r="S38" s="40"/>
      <c r="T38" s="39"/>
      <c r="U38" s="39"/>
      <c r="V38" s="40"/>
      <c r="W38" s="39">
        <f t="shared" si="39"/>
        <v>0</v>
      </c>
      <c r="X38" s="43" t="str">
        <f t="shared" si="40"/>
        <v>盈</v>
      </c>
      <c r="Y38" s="264" t="s">
        <v>39</v>
      </c>
    </row>
    <row r="39" spans="1:25" s="25" customFormat="1">
      <c r="A39" s="231">
        <f t="shared" si="0"/>
        <v>37</v>
      </c>
      <c r="B39" s="38"/>
      <c r="C39" s="50"/>
      <c r="D39" s="40"/>
      <c r="E39" s="39"/>
      <c r="F39" s="50"/>
      <c r="G39" s="40"/>
      <c r="H39" s="50">
        <f t="shared" si="37"/>
        <v>0</v>
      </c>
      <c r="I39" s="241" t="str">
        <f t="shared" si="38"/>
        <v>盈</v>
      </c>
      <c r="J39" s="158" t="s">
        <v>39</v>
      </c>
      <c r="P39" s="231">
        <f t="shared" si="3"/>
        <v>37</v>
      </c>
      <c r="Q39" s="38"/>
      <c r="R39" s="39"/>
      <c r="S39" s="40"/>
      <c r="T39" s="39"/>
      <c r="U39" s="39"/>
      <c r="V39" s="40"/>
      <c r="W39" s="39">
        <f t="shared" si="39"/>
        <v>0</v>
      </c>
      <c r="X39" s="43" t="str">
        <f t="shared" si="40"/>
        <v>盈</v>
      </c>
      <c r="Y39" s="264" t="s">
        <v>39</v>
      </c>
    </row>
    <row r="40" spans="1:25" s="25" customFormat="1">
      <c r="A40" s="231">
        <f t="shared" si="0"/>
        <v>38</v>
      </c>
      <c r="B40" s="38"/>
      <c r="C40" s="50"/>
      <c r="D40" s="40"/>
      <c r="E40" s="39"/>
      <c r="F40" s="50"/>
      <c r="G40" s="40"/>
      <c r="H40" s="50">
        <f t="shared" si="37"/>
        <v>0</v>
      </c>
      <c r="I40" s="241" t="str">
        <f t="shared" si="38"/>
        <v>盈</v>
      </c>
      <c r="J40" s="158" t="s">
        <v>39</v>
      </c>
      <c r="P40" s="231">
        <f t="shared" si="3"/>
        <v>38</v>
      </c>
      <c r="Q40" s="38"/>
      <c r="R40" s="39"/>
      <c r="S40" s="40"/>
      <c r="T40" s="39"/>
      <c r="U40" s="39"/>
      <c r="V40" s="40"/>
      <c r="W40" s="39">
        <f t="shared" si="39"/>
        <v>0</v>
      </c>
      <c r="X40" s="43" t="str">
        <f t="shared" si="40"/>
        <v>盈</v>
      </c>
      <c r="Y40" s="264" t="s">
        <v>39</v>
      </c>
    </row>
    <row r="41" spans="1:25" s="25" customFormat="1">
      <c r="A41" s="231">
        <f t="shared" si="0"/>
        <v>39</v>
      </c>
      <c r="B41" s="38"/>
      <c r="C41" s="50"/>
      <c r="D41" s="40"/>
      <c r="E41" s="39"/>
      <c r="F41" s="50"/>
      <c r="G41" s="40"/>
      <c r="H41" s="50">
        <f t="shared" si="37"/>
        <v>0</v>
      </c>
      <c r="I41" s="241" t="str">
        <f t="shared" si="38"/>
        <v>盈</v>
      </c>
      <c r="J41" s="158" t="s">
        <v>39</v>
      </c>
      <c r="K41" s="22"/>
      <c r="L41" s="22"/>
      <c r="M41" s="22"/>
      <c r="N41" s="22"/>
      <c r="O41" s="22"/>
      <c r="P41" s="231">
        <f t="shared" si="3"/>
        <v>39</v>
      </c>
      <c r="Q41" s="38"/>
      <c r="R41" s="39"/>
      <c r="S41" s="40"/>
      <c r="T41" s="39"/>
      <c r="U41" s="39"/>
      <c r="V41" s="40"/>
      <c r="W41" s="39">
        <f t="shared" si="39"/>
        <v>0</v>
      </c>
      <c r="X41" s="43" t="str">
        <f t="shared" si="40"/>
        <v>盈</v>
      </c>
      <c r="Y41" s="264" t="s">
        <v>39</v>
      </c>
    </row>
    <row r="42" spans="1:25" s="25" customFormat="1">
      <c r="A42" s="231">
        <f t="shared" si="0"/>
        <v>40</v>
      </c>
      <c r="B42" s="38"/>
      <c r="C42" s="50"/>
      <c r="D42" s="40"/>
      <c r="E42" s="39"/>
      <c r="F42" s="50"/>
      <c r="G42" s="40"/>
      <c r="H42" s="50">
        <f t="shared" si="37"/>
        <v>0</v>
      </c>
      <c r="I42" s="241" t="str">
        <f t="shared" si="38"/>
        <v>盈</v>
      </c>
      <c r="J42" s="158" t="s">
        <v>39</v>
      </c>
      <c r="P42" s="231">
        <f t="shared" si="3"/>
        <v>40</v>
      </c>
      <c r="Q42" s="38"/>
      <c r="R42" s="39"/>
      <c r="S42" s="40"/>
      <c r="T42" s="39"/>
      <c r="U42" s="39"/>
      <c r="V42" s="40"/>
      <c r="W42" s="39">
        <f t="shared" si="39"/>
        <v>0</v>
      </c>
      <c r="X42" s="43" t="str">
        <f t="shared" si="40"/>
        <v>盈</v>
      </c>
      <c r="Y42" s="264" t="s">
        <v>39</v>
      </c>
    </row>
    <row r="43" spans="1:25" s="25" customFormat="1">
      <c r="A43" s="231">
        <f t="shared" si="0"/>
        <v>41</v>
      </c>
      <c r="B43" s="38"/>
      <c r="C43" s="50"/>
      <c r="D43" s="40"/>
      <c r="E43" s="39"/>
      <c r="F43" s="50"/>
      <c r="G43" s="40"/>
      <c r="H43" s="50">
        <f t="shared" si="37"/>
        <v>0</v>
      </c>
      <c r="I43" s="241" t="str">
        <f t="shared" si="38"/>
        <v>盈</v>
      </c>
      <c r="J43" s="158" t="s">
        <v>39</v>
      </c>
      <c r="P43" s="231">
        <f t="shared" si="3"/>
        <v>41</v>
      </c>
      <c r="Q43" s="38"/>
      <c r="R43" s="39"/>
      <c r="S43" s="40"/>
      <c r="T43" s="39"/>
      <c r="U43" s="39"/>
      <c r="V43" s="40"/>
      <c r="W43" s="39">
        <f t="shared" si="39"/>
        <v>0</v>
      </c>
      <c r="X43" s="43" t="str">
        <f t="shared" si="40"/>
        <v>盈</v>
      </c>
      <c r="Y43" s="264" t="s">
        <v>39</v>
      </c>
    </row>
    <row r="44" spans="1:25">
      <c r="A44" s="231">
        <f t="shared" si="0"/>
        <v>42</v>
      </c>
      <c r="B44" s="38"/>
      <c r="C44" s="50"/>
      <c r="D44" s="40"/>
      <c r="E44" s="39"/>
      <c r="F44" s="50"/>
      <c r="G44" s="40"/>
      <c r="H44" s="50">
        <f t="shared" si="37"/>
        <v>0</v>
      </c>
      <c r="I44" s="241" t="str">
        <f t="shared" si="38"/>
        <v>盈</v>
      </c>
      <c r="J44" s="158" t="s">
        <v>39</v>
      </c>
      <c r="K44" s="25"/>
      <c r="L44" s="25"/>
      <c r="M44" s="25"/>
      <c r="N44" s="25"/>
      <c r="O44" s="25"/>
      <c r="P44" s="231">
        <f t="shared" si="3"/>
        <v>42</v>
      </c>
      <c r="Q44" s="38"/>
      <c r="R44" s="39"/>
      <c r="S44" s="40"/>
      <c r="T44" s="39"/>
      <c r="U44" s="39"/>
      <c r="V44" s="40"/>
      <c r="W44" s="39">
        <f t="shared" si="39"/>
        <v>0</v>
      </c>
      <c r="X44" s="43" t="str">
        <f t="shared" si="40"/>
        <v>盈</v>
      </c>
      <c r="Y44" s="264" t="s">
        <v>39</v>
      </c>
    </row>
    <row r="45" spans="1:25">
      <c r="A45" s="231">
        <f t="shared" si="0"/>
        <v>43</v>
      </c>
      <c r="B45" s="38"/>
      <c r="C45" s="50"/>
      <c r="D45" s="40"/>
      <c r="E45" s="39"/>
      <c r="F45" s="50"/>
      <c r="G45" s="40"/>
      <c r="H45" s="50">
        <f t="shared" si="37"/>
        <v>0</v>
      </c>
      <c r="I45" s="241" t="str">
        <f t="shared" si="38"/>
        <v>盈</v>
      </c>
      <c r="J45" s="158" t="s">
        <v>39</v>
      </c>
      <c r="P45" s="231">
        <f t="shared" si="3"/>
        <v>43</v>
      </c>
      <c r="Q45" s="38"/>
      <c r="R45" s="39"/>
      <c r="S45" s="40"/>
      <c r="T45" s="39"/>
      <c r="U45" s="39"/>
      <c r="V45" s="40"/>
      <c r="W45" s="39">
        <f t="shared" si="39"/>
        <v>0</v>
      </c>
      <c r="X45" s="43" t="str">
        <f t="shared" si="40"/>
        <v>盈</v>
      </c>
      <c r="Y45" s="264" t="s">
        <v>39</v>
      </c>
    </row>
    <row r="46" spans="1:25">
      <c r="A46" s="231">
        <f t="shared" si="0"/>
        <v>44</v>
      </c>
      <c r="B46" s="38"/>
      <c r="C46" s="50"/>
      <c r="D46" s="40"/>
      <c r="E46" s="39"/>
      <c r="F46" s="50"/>
      <c r="G46" s="40"/>
      <c r="H46" s="50">
        <f t="shared" si="37"/>
        <v>0</v>
      </c>
      <c r="I46" s="241" t="str">
        <f t="shared" si="38"/>
        <v>盈</v>
      </c>
      <c r="J46" s="158" t="s">
        <v>39</v>
      </c>
      <c r="K46" s="25"/>
      <c r="L46" s="25"/>
      <c r="M46" s="25"/>
      <c r="N46" s="25"/>
      <c r="O46" s="25"/>
      <c r="P46" s="231">
        <f t="shared" si="3"/>
        <v>44</v>
      </c>
      <c r="Q46" s="38"/>
      <c r="R46" s="39"/>
      <c r="S46" s="40"/>
      <c r="T46" s="39"/>
      <c r="U46" s="39"/>
      <c r="V46" s="40"/>
      <c r="W46" s="39">
        <f t="shared" si="39"/>
        <v>0</v>
      </c>
      <c r="X46" s="43" t="str">
        <f t="shared" si="40"/>
        <v>盈</v>
      </c>
      <c r="Y46" s="264" t="s">
        <v>39</v>
      </c>
    </row>
    <row r="47" spans="1:25">
      <c r="A47" s="231">
        <f t="shared" si="0"/>
        <v>45</v>
      </c>
      <c r="B47" s="38"/>
      <c r="C47" s="50"/>
      <c r="D47" s="40"/>
      <c r="E47" s="39"/>
      <c r="F47" s="50"/>
      <c r="G47" s="40"/>
      <c r="H47" s="50">
        <f t="shared" si="37"/>
        <v>0</v>
      </c>
      <c r="I47" s="241" t="str">
        <f t="shared" si="38"/>
        <v>盈</v>
      </c>
      <c r="J47" s="158" t="s">
        <v>39</v>
      </c>
      <c r="K47" s="25"/>
      <c r="L47" s="25"/>
      <c r="M47" s="25"/>
      <c r="N47" s="25"/>
      <c r="O47" s="25"/>
      <c r="P47" s="231">
        <f t="shared" si="3"/>
        <v>45</v>
      </c>
      <c r="Q47" s="38"/>
      <c r="R47" s="39"/>
      <c r="S47" s="40"/>
      <c r="T47" s="39"/>
      <c r="U47" s="39"/>
      <c r="V47" s="40"/>
      <c r="W47" s="39">
        <f t="shared" si="39"/>
        <v>0</v>
      </c>
      <c r="X47" s="43" t="str">
        <f t="shared" si="40"/>
        <v>盈</v>
      </c>
      <c r="Y47" s="264" t="s">
        <v>39</v>
      </c>
    </row>
    <row r="48" spans="1:25">
      <c r="A48" s="231">
        <f t="shared" si="0"/>
        <v>46</v>
      </c>
      <c r="B48" s="38"/>
      <c r="C48" s="50"/>
      <c r="D48" s="40"/>
      <c r="E48" s="39"/>
      <c r="F48" s="50"/>
      <c r="G48" s="40"/>
      <c r="H48" s="50">
        <f t="shared" si="37"/>
        <v>0</v>
      </c>
      <c r="I48" s="241" t="str">
        <f t="shared" si="38"/>
        <v>盈</v>
      </c>
      <c r="J48" s="158" t="s">
        <v>39</v>
      </c>
      <c r="K48" s="25"/>
      <c r="L48" s="25"/>
      <c r="M48" s="25"/>
      <c r="N48" s="25"/>
      <c r="O48" s="25"/>
      <c r="P48" s="231">
        <f t="shared" si="3"/>
        <v>46</v>
      </c>
      <c r="Q48" s="38"/>
      <c r="R48" s="39"/>
      <c r="S48" s="40"/>
      <c r="T48" s="39"/>
      <c r="U48" s="39"/>
      <c r="V48" s="40"/>
      <c r="W48" s="39">
        <f t="shared" si="39"/>
        <v>0</v>
      </c>
      <c r="X48" s="43" t="str">
        <f t="shared" si="40"/>
        <v>盈</v>
      </c>
      <c r="Y48" s="264" t="s">
        <v>39</v>
      </c>
    </row>
    <row r="49" spans="1:25">
      <c r="A49" s="231">
        <f t="shared" si="0"/>
        <v>47</v>
      </c>
      <c r="B49" s="38"/>
      <c r="C49" s="50"/>
      <c r="D49" s="40"/>
      <c r="E49" s="39"/>
      <c r="F49" s="50"/>
      <c r="G49" s="40"/>
      <c r="H49" s="50">
        <f t="shared" si="37"/>
        <v>0</v>
      </c>
      <c r="I49" s="241" t="str">
        <f t="shared" si="38"/>
        <v>盈</v>
      </c>
      <c r="J49" s="158" t="s">
        <v>39</v>
      </c>
      <c r="P49" s="231">
        <f t="shared" si="3"/>
        <v>47</v>
      </c>
      <c r="Q49" s="38"/>
      <c r="R49" s="39"/>
      <c r="S49" s="40"/>
      <c r="T49" s="39"/>
      <c r="U49" s="39"/>
      <c r="V49" s="40"/>
      <c r="W49" s="39">
        <f t="shared" si="39"/>
        <v>0</v>
      </c>
      <c r="X49" s="43" t="str">
        <f t="shared" si="40"/>
        <v>盈</v>
      </c>
      <c r="Y49" s="264" t="s">
        <v>39</v>
      </c>
    </row>
    <row r="50" spans="1:25">
      <c r="A50" s="231">
        <f t="shared" si="0"/>
        <v>48</v>
      </c>
      <c r="B50" s="38"/>
      <c r="C50" s="50"/>
      <c r="D50" s="40"/>
      <c r="E50" s="39"/>
      <c r="F50" s="50"/>
      <c r="G50" s="40"/>
      <c r="H50" s="50">
        <f t="shared" si="37"/>
        <v>0</v>
      </c>
      <c r="I50" s="241" t="str">
        <f t="shared" si="38"/>
        <v>盈</v>
      </c>
      <c r="J50" s="158" t="s">
        <v>39</v>
      </c>
      <c r="K50" s="25"/>
      <c r="L50" s="25"/>
      <c r="M50" s="25"/>
      <c r="N50" s="25"/>
      <c r="O50" s="25"/>
      <c r="P50" s="231">
        <f t="shared" si="3"/>
        <v>48</v>
      </c>
      <c r="Q50" s="38"/>
      <c r="R50" s="39"/>
      <c r="S50" s="40"/>
      <c r="T50" s="39"/>
      <c r="U50" s="39"/>
      <c r="V50" s="40"/>
      <c r="W50" s="39">
        <f t="shared" si="39"/>
        <v>0</v>
      </c>
      <c r="X50" s="43" t="str">
        <f t="shared" si="40"/>
        <v>盈</v>
      </c>
      <c r="Y50" s="264" t="s">
        <v>39</v>
      </c>
    </row>
    <row r="51" spans="1:25">
      <c r="A51" s="231">
        <f t="shared" si="0"/>
        <v>49</v>
      </c>
      <c r="B51" s="38"/>
      <c r="C51" s="50"/>
      <c r="D51" s="40"/>
      <c r="E51" s="39"/>
      <c r="F51" s="50"/>
      <c r="G51" s="40"/>
      <c r="H51" s="50">
        <f t="shared" si="37"/>
        <v>0</v>
      </c>
      <c r="I51" s="241" t="str">
        <f t="shared" si="38"/>
        <v>盈</v>
      </c>
      <c r="J51" s="158" t="s">
        <v>39</v>
      </c>
      <c r="K51" s="25"/>
      <c r="L51" s="25"/>
      <c r="M51" s="25"/>
      <c r="N51" s="25"/>
      <c r="O51" s="25"/>
      <c r="P51" s="231">
        <f t="shared" si="3"/>
        <v>49</v>
      </c>
      <c r="Q51" s="38"/>
      <c r="R51" s="39"/>
      <c r="S51" s="40"/>
      <c r="T51" s="39"/>
      <c r="U51" s="39"/>
      <c r="V51" s="40"/>
      <c r="W51" s="39">
        <f t="shared" si="39"/>
        <v>0</v>
      </c>
      <c r="X51" s="43" t="str">
        <f t="shared" si="40"/>
        <v>盈</v>
      </c>
      <c r="Y51" s="264" t="s">
        <v>39</v>
      </c>
    </row>
    <row r="52" spans="1:25">
      <c r="A52" s="231">
        <f t="shared" si="0"/>
        <v>50</v>
      </c>
      <c r="B52" s="38"/>
      <c r="C52" s="50"/>
      <c r="D52" s="40"/>
      <c r="E52" s="39"/>
      <c r="F52" s="50"/>
      <c r="G52" s="40"/>
      <c r="H52" s="50">
        <f t="shared" si="37"/>
        <v>0</v>
      </c>
      <c r="I52" s="241" t="str">
        <f t="shared" si="38"/>
        <v>盈</v>
      </c>
      <c r="J52" s="158" t="s">
        <v>39</v>
      </c>
      <c r="K52" s="25"/>
      <c r="L52" s="25"/>
      <c r="M52" s="25"/>
      <c r="N52" s="25"/>
      <c r="O52" s="25"/>
      <c r="P52" s="231">
        <f t="shared" si="3"/>
        <v>50</v>
      </c>
      <c r="Q52" s="38"/>
      <c r="R52" s="39"/>
      <c r="S52" s="40"/>
      <c r="T52" s="39"/>
      <c r="U52" s="39"/>
      <c r="V52" s="40"/>
      <c r="W52" s="39">
        <f t="shared" si="39"/>
        <v>0</v>
      </c>
      <c r="X52" s="43" t="str">
        <f t="shared" si="40"/>
        <v>盈</v>
      </c>
      <c r="Y52" s="264" t="s">
        <v>39</v>
      </c>
    </row>
    <row r="53" spans="1:25">
      <c r="A53" s="231">
        <f t="shared" si="0"/>
        <v>51</v>
      </c>
      <c r="B53" s="38"/>
      <c r="C53" s="50"/>
      <c r="D53" s="40"/>
      <c r="E53" s="39"/>
      <c r="F53" s="50"/>
      <c r="G53" s="40"/>
      <c r="H53" s="50">
        <f t="shared" si="37"/>
        <v>0</v>
      </c>
      <c r="I53" s="241" t="str">
        <f t="shared" si="38"/>
        <v>盈</v>
      </c>
      <c r="J53" s="158" t="s">
        <v>39</v>
      </c>
      <c r="P53" s="231">
        <f t="shared" si="3"/>
        <v>51</v>
      </c>
      <c r="Q53" s="38"/>
      <c r="R53" s="39"/>
      <c r="S53" s="40"/>
      <c r="T53" s="39"/>
      <c r="U53" s="39"/>
      <c r="V53" s="40"/>
      <c r="W53" s="39">
        <f t="shared" si="39"/>
        <v>0</v>
      </c>
      <c r="X53" s="43" t="str">
        <f t="shared" si="40"/>
        <v>盈</v>
      </c>
      <c r="Y53" s="264" t="s">
        <v>39</v>
      </c>
    </row>
    <row r="54" spans="1:25">
      <c r="A54" s="231">
        <f t="shared" si="0"/>
        <v>52</v>
      </c>
      <c r="B54" s="38"/>
      <c r="C54" s="50"/>
      <c r="D54" s="40"/>
      <c r="E54" s="39"/>
      <c r="F54" s="50"/>
      <c r="G54" s="40"/>
      <c r="H54" s="50">
        <f t="shared" si="37"/>
        <v>0</v>
      </c>
      <c r="I54" s="241" t="str">
        <f t="shared" si="38"/>
        <v>盈</v>
      </c>
      <c r="J54" s="158" t="s">
        <v>39</v>
      </c>
      <c r="K54" s="25"/>
      <c r="L54" s="25"/>
      <c r="M54" s="25"/>
      <c r="N54" s="25"/>
      <c r="O54" s="25"/>
      <c r="P54" s="231">
        <f t="shared" si="3"/>
        <v>52</v>
      </c>
      <c r="Q54" s="38"/>
      <c r="R54" s="39"/>
      <c r="S54" s="40"/>
      <c r="T54" s="39"/>
      <c r="U54" s="39"/>
      <c r="V54" s="40"/>
      <c r="W54" s="39">
        <f t="shared" si="39"/>
        <v>0</v>
      </c>
      <c r="X54" s="43" t="str">
        <f t="shared" si="40"/>
        <v>盈</v>
      </c>
      <c r="Y54" s="264" t="s">
        <v>39</v>
      </c>
    </row>
    <row r="55" spans="1:25">
      <c r="A55" s="231">
        <f t="shared" si="0"/>
        <v>53</v>
      </c>
      <c r="B55" s="38"/>
      <c r="C55" s="50"/>
      <c r="D55" s="40"/>
      <c r="E55" s="39"/>
      <c r="F55" s="50"/>
      <c r="G55" s="40"/>
      <c r="H55" s="50">
        <f t="shared" si="37"/>
        <v>0</v>
      </c>
      <c r="I55" s="241" t="str">
        <f t="shared" si="38"/>
        <v>盈</v>
      </c>
      <c r="J55" s="158" t="s">
        <v>39</v>
      </c>
      <c r="K55" s="25"/>
      <c r="L55" s="25"/>
      <c r="M55" s="25"/>
      <c r="N55" s="25"/>
      <c r="O55" s="25"/>
      <c r="P55" s="231">
        <f t="shared" si="3"/>
        <v>53</v>
      </c>
      <c r="Q55" s="38"/>
      <c r="R55" s="39"/>
      <c r="S55" s="40"/>
      <c r="T55" s="39"/>
      <c r="U55" s="39"/>
      <c r="V55" s="40"/>
      <c r="W55" s="39">
        <f t="shared" si="39"/>
        <v>0</v>
      </c>
      <c r="X55" s="43" t="str">
        <f t="shared" si="40"/>
        <v>盈</v>
      </c>
      <c r="Y55" s="264" t="s">
        <v>39</v>
      </c>
    </row>
    <row r="56" spans="1:25">
      <c r="A56" s="231">
        <f t="shared" si="0"/>
        <v>54</v>
      </c>
      <c r="B56" s="38"/>
      <c r="C56" s="50"/>
      <c r="D56" s="40"/>
      <c r="E56" s="39"/>
      <c r="F56" s="50"/>
      <c r="G56" s="40"/>
      <c r="H56" s="50">
        <f t="shared" si="37"/>
        <v>0</v>
      </c>
      <c r="I56" s="241" t="str">
        <f t="shared" si="38"/>
        <v>盈</v>
      </c>
      <c r="J56" s="158" t="s">
        <v>39</v>
      </c>
      <c r="K56" s="25"/>
      <c r="L56" s="25"/>
      <c r="M56" s="25"/>
      <c r="N56" s="25"/>
      <c r="O56" s="25"/>
      <c r="P56" s="231">
        <f t="shared" si="3"/>
        <v>54</v>
      </c>
      <c r="Q56" s="38"/>
      <c r="R56" s="39"/>
      <c r="S56" s="40"/>
      <c r="T56" s="39"/>
      <c r="U56" s="39"/>
      <c r="V56" s="40"/>
      <c r="W56" s="39">
        <f t="shared" si="39"/>
        <v>0</v>
      </c>
      <c r="X56" s="43" t="str">
        <f t="shared" si="40"/>
        <v>盈</v>
      </c>
      <c r="Y56" s="264" t="s">
        <v>39</v>
      </c>
    </row>
    <row r="57" spans="1:25">
      <c r="A57" s="231">
        <f t="shared" si="0"/>
        <v>55</v>
      </c>
      <c r="B57" s="38"/>
      <c r="C57" s="50"/>
      <c r="D57" s="40"/>
      <c r="E57" s="39"/>
      <c r="F57" s="50"/>
      <c r="G57" s="40"/>
      <c r="H57" s="50">
        <f t="shared" si="37"/>
        <v>0</v>
      </c>
      <c r="I57" s="241" t="str">
        <f t="shared" si="38"/>
        <v>盈</v>
      </c>
      <c r="J57" s="158" t="s">
        <v>39</v>
      </c>
      <c r="P57" s="231">
        <f t="shared" si="3"/>
        <v>55</v>
      </c>
      <c r="Q57" s="38"/>
      <c r="R57" s="39"/>
      <c r="S57" s="40"/>
      <c r="T57" s="39"/>
      <c r="U57" s="39"/>
      <c r="V57" s="40"/>
      <c r="W57" s="39">
        <f t="shared" si="39"/>
        <v>0</v>
      </c>
      <c r="X57" s="43" t="str">
        <f t="shared" si="40"/>
        <v>盈</v>
      </c>
      <c r="Y57" s="264" t="s">
        <v>39</v>
      </c>
    </row>
    <row r="58" spans="1:25">
      <c r="A58" s="231">
        <f t="shared" si="0"/>
        <v>56</v>
      </c>
      <c r="B58" s="38"/>
      <c r="C58" s="50"/>
      <c r="D58" s="40"/>
      <c r="E58" s="39"/>
      <c r="F58" s="50"/>
      <c r="G58" s="40"/>
      <c r="H58" s="50">
        <f t="shared" si="37"/>
        <v>0</v>
      </c>
      <c r="I58" s="241" t="str">
        <f t="shared" si="38"/>
        <v>盈</v>
      </c>
      <c r="J58" s="158" t="s">
        <v>39</v>
      </c>
      <c r="K58" s="25"/>
      <c r="L58" s="25"/>
      <c r="M58" s="25"/>
      <c r="N58" s="25"/>
      <c r="O58" s="25"/>
      <c r="P58" s="231">
        <f t="shared" si="3"/>
        <v>56</v>
      </c>
      <c r="Q58" s="38"/>
      <c r="R58" s="39"/>
      <c r="S58" s="40"/>
      <c r="T58" s="39"/>
      <c r="U58" s="39"/>
      <c r="V58" s="40"/>
      <c r="W58" s="39">
        <f t="shared" si="39"/>
        <v>0</v>
      </c>
      <c r="X58" s="43" t="str">
        <f t="shared" si="40"/>
        <v>盈</v>
      </c>
      <c r="Y58" s="264" t="s">
        <v>39</v>
      </c>
    </row>
    <row r="59" spans="1:25">
      <c r="A59" s="231">
        <f t="shared" si="0"/>
        <v>57</v>
      </c>
      <c r="B59" s="38"/>
      <c r="C59" s="50"/>
      <c r="D59" s="40"/>
      <c r="E59" s="39"/>
      <c r="F59" s="50"/>
      <c r="G59" s="40"/>
      <c r="H59" s="50">
        <f t="shared" si="37"/>
        <v>0</v>
      </c>
      <c r="I59" s="241" t="str">
        <f t="shared" si="38"/>
        <v>盈</v>
      </c>
      <c r="J59" s="158" t="s">
        <v>39</v>
      </c>
      <c r="K59" s="25"/>
      <c r="L59" s="25"/>
      <c r="M59" s="25"/>
      <c r="N59" s="25"/>
      <c r="O59" s="25"/>
      <c r="P59" s="231">
        <f t="shared" si="3"/>
        <v>57</v>
      </c>
      <c r="Q59" s="38"/>
      <c r="R59" s="39"/>
      <c r="S59" s="40"/>
      <c r="T59" s="39"/>
      <c r="U59" s="39"/>
      <c r="V59" s="40"/>
      <c r="W59" s="39">
        <f t="shared" si="39"/>
        <v>0</v>
      </c>
      <c r="X59" s="43" t="str">
        <f t="shared" si="40"/>
        <v>盈</v>
      </c>
      <c r="Y59" s="264" t="s">
        <v>39</v>
      </c>
    </row>
    <row r="60" spans="1:25">
      <c r="A60" s="231">
        <f t="shared" si="0"/>
        <v>58</v>
      </c>
      <c r="B60" s="38"/>
      <c r="C60" s="50"/>
      <c r="D60" s="40"/>
      <c r="E60" s="39"/>
      <c r="F60" s="50"/>
      <c r="G60" s="40"/>
      <c r="H60" s="50">
        <f t="shared" si="37"/>
        <v>0</v>
      </c>
      <c r="I60" s="241" t="str">
        <f t="shared" si="38"/>
        <v>盈</v>
      </c>
      <c r="J60" s="158" t="s">
        <v>39</v>
      </c>
      <c r="K60" s="25"/>
      <c r="L60" s="25"/>
      <c r="M60" s="25"/>
      <c r="N60" s="25"/>
      <c r="O60" s="25"/>
      <c r="P60" s="231">
        <f t="shared" si="3"/>
        <v>58</v>
      </c>
      <c r="Q60" s="38"/>
      <c r="R60" s="39"/>
      <c r="S60" s="40"/>
      <c r="T60" s="39"/>
      <c r="U60" s="39"/>
      <c r="V60" s="40"/>
      <c r="W60" s="39">
        <f t="shared" si="39"/>
        <v>0</v>
      </c>
      <c r="X60" s="43" t="str">
        <f t="shared" si="40"/>
        <v>盈</v>
      </c>
      <c r="Y60" s="264" t="s">
        <v>39</v>
      </c>
    </row>
    <row r="61" spans="1:25">
      <c r="A61" s="231">
        <f t="shared" si="0"/>
        <v>59</v>
      </c>
      <c r="B61" s="38"/>
      <c r="C61" s="50"/>
      <c r="D61" s="40"/>
      <c r="E61" s="39"/>
      <c r="F61" s="50"/>
      <c r="G61" s="40"/>
      <c r="H61" s="50">
        <f t="shared" si="37"/>
        <v>0</v>
      </c>
      <c r="I61" s="241" t="str">
        <f t="shared" si="38"/>
        <v>盈</v>
      </c>
      <c r="J61" s="158" t="s">
        <v>39</v>
      </c>
      <c r="P61" s="231">
        <f t="shared" si="3"/>
        <v>59</v>
      </c>
      <c r="Q61" s="38"/>
      <c r="R61" s="39"/>
      <c r="S61" s="40"/>
      <c r="T61" s="39"/>
      <c r="U61" s="39"/>
      <c r="V61" s="40"/>
      <c r="W61" s="39">
        <f t="shared" si="39"/>
        <v>0</v>
      </c>
      <c r="X61" s="43" t="str">
        <f t="shared" si="40"/>
        <v>盈</v>
      </c>
      <c r="Y61" s="264" t="s">
        <v>39</v>
      </c>
    </row>
    <row r="62" spans="1:25">
      <c r="A62" s="231">
        <f t="shared" si="0"/>
        <v>60</v>
      </c>
      <c r="B62" s="38"/>
      <c r="C62" s="50"/>
      <c r="D62" s="40"/>
      <c r="E62" s="39"/>
      <c r="F62" s="50"/>
      <c r="G62" s="40"/>
      <c r="H62" s="50">
        <f t="shared" si="37"/>
        <v>0</v>
      </c>
      <c r="I62" s="241" t="str">
        <f t="shared" si="38"/>
        <v>盈</v>
      </c>
      <c r="J62" s="158" t="s">
        <v>39</v>
      </c>
      <c r="K62" s="25"/>
      <c r="L62" s="25"/>
      <c r="M62" s="25"/>
      <c r="N62" s="25"/>
      <c r="O62" s="25"/>
      <c r="P62" s="231">
        <f t="shared" si="3"/>
        <v>60</v>
      </c>
      <c r="Q62" s="38"/>
      <c r="R62" s="39"/>
      <c r="S62" s="40"/>
      <c r="T62" s="39"/>
      <c r="U62" s="39"/>
      <c r="V62" s="40"/>
      <c r="W62" s="39">
        <f t="shared" si="39"/>
        <v>0</v>
      </c>
      <c r="X62" s="43" t="str">
        <f t="shared" si="40"/>
        <v>盈</v>
      </c>
      <c r="Y62" s="264" t="s">
        <v>39</v>
      </c>
    </row>
    <row r="63" spans="1:25">
      <c r="A63" s="231">
        <f t="shared" si="0"/>
        <v>61</v>
      </c>
      <c r="B63" s="38"/>
      <c r="C63" s="50"/>
      <c r="D63" s="40"/>
      <c r="E63" s="39"/>
      <c r="F63" s="50"/>
      <c r="G63" s="40"/>
      <c r="H63" s="50">
        <f t="shared" si="37"/>
        <v>0</v>
      </c>
      <c r="I63" s="241" t="str">
        <f t="shared" si="38"/>
        <v>盈</v>
      </c>
      <c r="J63" s="158" t="s">
        <v>39</v>
      </c>
      <c r="K63" s="25"/>
      <c r="L63" s="25"/>
      <c r="M63" s="25"/>
      <c r="N63" s="25"/>
      <c r="O63" s="25"/>
      <c r="P63" s="231">
        <f t="shared" si="3"/>
        <v>61</v>
      </c>
      <c r="Q63" s="38"/>
      <c r="R63" s="39"/>
      <c r="S63" s="40"/>
      <c r="T63" s="39"/>
      <c r="U63" s="39"/>
      <c r="V63" s="40"/>
      <c r="W63" s="39">
        <f t="shared" si="39"/>
        <v>0</v>
      </c>
      <c r="X63" s="43" t="str">
        <f t="shared" si="40"/>
        <v>盈</v>
      </c>
      <c r="Y63" s="264" t="s">
        <v>39</v>
      </c>
    </row>
    <row r="64" spans="1:25">
      <c r="A64" s="231">
        <f t="shared" si="0"/>
        <v>62</v>
      </c>
      <c r="B64" s="38"/>
      <c r="C64" s="50"/>
      <c r="D64" s="40"/>
      <c r="E64" s="39"/>
      <c r="F64" s="50"/>
      <c r="G64" s="40"/>
      <c r="H64" s="50">
        <f t="shared" si="37"/>
        <v>0</v>
      </c>
      <c r="I64" s="241" t="str">
        <f t="shared" si="38"/>
        <v>盈</v>
      </c>
      <c r="J64" s="158" t="s">
        <v>39</v>
      </c>
      <c r="K64" s="25"/>
      <c r="L64" s="25"/>
      <c r="M64" s="25"/>
      <c r="N64" s="25"/>
      <c r="O64" s="25"/>
      <c r="P64" s="231">
        <f t="shared" si="3"/>
        <v>62</v>
      </c>
      <c r="Q64" s="38"/>
      <c r="R64" s="39"/>
      <c r="S64" s="40"/>
      <c r="T64" s="39"/>
      <c r="U64" s="39"/>
      <c r="V64" s="40"/>
      <c r="W64" s="39">
        <f t="shared" si="39"/>
        <v>0</v>
      </c>
      <c r="X64" s="43" t="str">
        <f t="shared" si="40"/>
        <v>盈</v>
      </c>
      <c r="Y64" s="264" t="s">
        <v>39</v>
      </c>
    </row>
    <row r="65" spans="1:25">
      <c r="A65" s="231">
        <f t="shared" si="0"/>
        <v>63</v>
      </c>
      <c r="B65" s="38"/>
      <c r="C65" s="50"/>
      <c r="D65" s="40"/>
      <c r="E65" s="39"/>
      <c r="F65" s="50"/>
      <c r="G65" s="40"/>
      <c r="H65" s="50">
        <f t="shared" si="37"/>
        <v>0</v>
      </c>
      <c r="I65" s="241" t="str">
        <f t="shared" si="38"/>
        <v>盈</v>
      </c>
      <c r="J65" s="158" t="s">
        <v>39</v>
      </c>
      <c r="P65" s="231">
        <f t="shared" si="3"/>
        <v>63</v>
      </c>
      <c r="Q65" s="38"/>
      <c r="R65" s="39"/>
      <c r="S65" s="40"/>
      <c r="T65" s="39"/>
      <c r="U65" s="39"/>
      <c r="V65" s="40"/>
      <c r="W65" s="39">
        <f t="shared" si="39"/>
        <v>0</v>
      </c>
      <c r="X65" s="43" t="str">
        <f t="shared" si="40"/>
        <v>盈</v>
      </c>
      <c r="Y65" s="264" t="s">
        <v>39</v>
      </c>
    </row>
    <row r="66" spans="1:25">
      <c r="A66" s="231">
        <f t="shared" si="0"/>
        <v>64</v>
      </c>
      <c r="B66" s="38"/>
      <c r="C66" s="50"/>
      <c r="D66" s="40"/>
      <c r="E66" s="39"/>
      <c r="F66" s="50"/>
      <c r="G66" s="40"/>
      <c r="H66" s="50">
        <f t="shared" si="37"/>
        <v>0</v>
      </c>
      <c r="I66" s="241" t="str">
        <f t="shared" si="38"/>
        <v>盈</v>
      </c>
      <c r="J66" s="158" t="s">
        <v>39</v>
      </c>
      <c r="K66" s="25"/>
      <c r="L66" s="25"/>
      <c r="M66" s="25"/>
      <c r="N66" s="25"/>
      <c r="O66" s="25"/>
      <c r="P66" s="231">
        <f t="shared" si="3"/>
        <v>64</v>
      </c>
      <c r="Q66" s="38"/>
      <c r="R66" s="39"/>
      <c r="S66" s="40"/>
      <c r="T66" s="39"/>
      <c r="U66" s="39"/>
      <c r="V66" s="40"/>
      <c r="W66" s="39">
        <f t="shared" si="39"/>
        <v>0</v>
      </c>
      <c r="X66" s="43" t="str">
        <f t="shared" si="40"/>
        <v>盈</v>
      </c>
      <c r="Y66" s="264" t="s">
        <v>39</v>
      </c>
    </row>
    <row r="67" spans="1:25">
      <c r="A67" s="231">
        <f t="shared" si="0"/>
        <v>65</v>
      </c>
      <c r="B67" s="38"/>
      <c r="C67" s="50"/>
      <c r="D67" s="40"/>
      <c r="E67" s="39"/>
      <c r="F67" s="50"/>
      <c r="G67" s="40"/>
      <c r="H67" s="50">
        <f t="shared" si="37"/>
        <v>0</v>
      </c>
      <c r="I67" s="241" t="str">
        <f t="shared" si="38"/>
        <v>盈</v>
      </c>
      <c r="J67" s="158" t="s">
        <v>39</v>
      </c>
      <c r="K67" s="25"/>
      <c r="L67" s="25"/>
      <c r="M67" s="25"/>
      <c r="N67" s="25"/>
      <c r="O67" s="25"/>
      <c r="P67" s="231">
        <f t="shared" si="3"/>
        <v>65</v>
      </c>
      <c r="Q67" s="38"/>
      <c r="R67" s="39"/>
      <c r="S67" s="40"/>
      <c r="T67" s="39"/>
      <c r="U67" s="39"/>
      <c r="V67" s="40"/>
      <c r="W67" s="39">
        <f t="shared" si="39"/>
        <v>0</v>
      </c>
      <c r="X67" s="43" t="str">
        <f t="shared" si="40"/>
        <v>盈</v>
      </c>
      <c r="Y67" s="264" t="s">
        <v>39</v>
      </c>
    </row>
    <row r="68" spans="1:25">
      <c r="A68" s="231">
        <f t="shared" ref="A68:A131" si="41">ROW()-2</f>
        <v>66</v>
      </c>
      <c r="B68" s="38"/>
      <c r="C68" s="50"/>
      <c r="D68" s="40"/>
      <c r="E68" s="39"/>
      <c r="F68" s="50"/>
      <c r="G68" s="40"/>
      <c r="H68" s="50">
        <f t="shared" si="37"/>
        <v>0</v>
      </c>
      <c r="I68" s="241" t="str">
        <f t="shared" si="38"/>
        <v>盈</v>
      </c>
      <c r="J68" s="158" t="s">
        <v>39</v>
      </c>
      <c r="K68" s="25"/>
      <c r="L68" s="25"/>
      <c r="M68" s="25"/>
      <c r="N68" s="25"/>
      <c r="O68" s="25"/>
      <c r="P68" s="231">
        <f t="shared" ref="P68:P131" si="42">ROW()-2</f>
        <v>66</v>
      </c>
      <c r="Q68" s="38"/>
      <c r="R68" s="39"/>
      <c r="S68" s="40"/>
      <c r="T68" s="39"/>
      <c r="U68" s="39"/>
      <c r="V68" s="40"/>
      <c r="W68" s="39">
        <f t="shared" si="39"/>
        <v>0</v>
      </c>
      <c r="X68" s="43" t="str">
        <f t="shared" si="40"/>
        <v>盈</v>
      </c>
      <c r="Y68" s="264" t="s">
        <v>39</v>
      </c>
    </row>
    <row r="69" spans="1:25">
      <c r="A69" s="231">
        <f t="shared" si="41"/>
        <v>67</v>
      </c>
      <c r="B69" s="38"/>
      <c r="C69" s="50"/>
      <c r="D69" s="40"/>
      <c r="E69" s="39"/>
      <c r="F69" s="50"/>
      <c r="G69" s="40"/>
      <c r="H69" s="50">
        <f t="shared" si="37"/>
        <v>0</v>
      </c>
      <c r="I69" s="241" t="str">
        <f t="shared" si="38"/>
        <v>盈</v>
      </c>
      <c r="J69" s="158" t="s">
        <v>39</v>
      </c>
      <c r="P69" s="231">
        <f t="shared" si="42"/>
        <v>67</v>
      </c>
      <c r="Q69" s="38"/>
      <c r="R69" s="39"/>
      <c r="S69" s="40"/>
      <c r="T69" s="39"/>
      <c r="U69" s="39"/>
      <c r="V69" s="40"/>
      <c r="W69" s="39">
        <f t="shared" si="39"/>
        <v>0</v>
      </c>
      <c r="X69" s="43" t="str">
        <f t="shared" si="40"/>
        <v>盈</v>
      </c>
      <c r="Y69" s="264" t="s">
        <v>39</v>
      </c>
    </row>
    <row r="70" spans="1:25">
      <c r="A70" s="231">
        <f t="shared" si="41"/>
        <v>68</v>
      </c>
      <c r="B70" s="38"/>
      <c r="C70" s="50"/>
      <c r="D70" s="40"/>
      <c r="E70" s="39"/>
      <c r="F70" s="50"/>
      <c r="G70" s="40"/>
      <c r="H70" s="50">
        <f t="shared" si="37"/>
        <v>0</v>
      </c>
      <c r="I70" s="241" t="str">
        <f t="shared" si="38"/>
        <v>盈</v>
      </c>
      <c r="J70" s="158" t="s">
        <v>39</v>
      </c>
      <c r="K70" s="25"/>
      <c r="L70" s="25"/>
      <c r="M70" s="25"/>
      <c r="N70" s="25"/>
      <c r="O70" s="25"/>
      <c r="P70" s="231">
        <f t="shared" si="42"/>
        <v>68</v>
      </c>
      <c r="Q70" s="38"/>
      <c r="R70" s="39"/>
      <c r="S70" s="40"/>
      <c r="T70" s="39"/>
      <c r="U70" s="39"/>
      <c r="V70" s="40"/>
      <c r="W70" s="39">
        <f t="shared" si="39"/>
        <v>0</v>
      </c>
      <c r="X70" s="43" t="str">
        <f t="shared" si="40"/>
        <v>盈</v>
      </c>
      <c r="Y70" s="264" t="s">
        <v>39</v>
      </c>
    </row>
    <row r="71" spans="1:25">
      <c r="A71" s="231">
        <f t="shared" si="41"/>
        <v>69</v>
      </c>
      <c r="B71" s="38"/>
      <c r="C71" s="50"/>
      <c r="D71" s="40"/>
      <c r="E71" s="39"/>
      <c r="F71" s="50"/>
      <c r="G71" s="40"/>
      <c r="H71" s="50">
        <f t="shared" si="37"/>
        <v>0</v>
      </c>
      <c r="I71" s="241" t="str">
        <f t="shared" si="38"/>
        <v>盈</v>
      </c>
      <c r="J71" s="158" t="s">
        <v>39</v>
      </c>
      <c r="K71" s="25"/>
      <c r="L71" s="25"/>
      <c r="M71" s="25"/>
      <c r="N71" s="25"/>
      <c r="O71" s="25"/>
      <c r="P71" s="231">
        <f t="shared" si="42"/>
        <v>69</v>
      </c>
      <c r="Q71" s="38"/>
      <c r="R71" s="39"/>
      <c r="S71" s="40"/>
      <c r="T71" s="39"/>
      <c r="U71" s="39"/>
      <c r="V71" s="40"/>
      <c r="W71" s="39">
        <f t="shared" si="39"/>
        <v>0</v>
      </c>
      <c r="X71" s="43" t="str">
        <f t="shared" si="40"/>
        <v>盈</v>
      </c>
      <c r="Y71" s="264" t="s">
        <v>39</v>
      </c>
    </row>
    <row r="72" spans="1:25">
      <c r="A72" s="231">
        <f t="shared" si="41"/>
        <v>70</v>
      </c>
      <c r="B72" s="38"/>
      <c r="C72" s="50"/>
      <c r="D72" s="40"/>
      <c r="E72" s="39"/>
      <c r="F72" s="50"/>
      <c r="G72" s="40"/>
      <c r="H72" s="50">
        <f t="shared" si="37"/>
        <v>0</v>
      </c>
      <c r="I72" s="241" t="str">
        <f t="shared" si="38"/>
        <v>盈</v>
      </c>
      <c r="J72" s="158" t="s">
        <v>39</v>
      </c>
      <c r="K72" s="25"/>
      <c r="L72" s="25"/>
      <c r="M72" s="25"/>
      <c r="N72" s="25"/>
      <c r="O72" s="25"/>
      <c r="P72" s="231">
        <f t="shared" si="42"/>
        <v>70</v>
      </c>
      <c r="Q72" s="38"/>
      <c r="R72" s="39"/>
      <c r="S72" s="40"/>
      <c r="T72" s="39"/>
      <c r="U72" s="39"/>
      <c r="V72" s="40"/>
      <c r="W72" s="39">
        <f t="shared" si="39"/>
        <v>0</v>
      </c>
      <c r="X72" s="43" t="str">
        <f t="shared" si="40"/>
        <v>盈</v>
      </c>
      <c r="Y72" s="264" t="s">
        <v>39</v>
      </c>
    </row>
    <row r="73" spans="1:25">
      <c r="A73" s="231">
        <f t="shared" si="41"/>
        <v>71</v>
      </c>
      <c r="B73" s="38"/>
      <c r="C73" s="50"/>
      <c r="D73" s="40"/>
      <c r="E73" s="39"/>
      <c r="F73" s="50"/>
      <c r="G73" s="40"/>
      <c r="H73" s="50">
        <f t="shared" si="37"/>
        <v>0</v>
      </c>
      <c r="I73" s="241" t="str">
        <f t="shared" si="38"/>
        <v>盈</v>
      </c>
      <c r="J73" s="158" t="s">
        <v>39</v>
      </c>
      <c r="P73" s="231">
        <f t="shared" si="42"/>
        <v>71</v>
      </c>
      <c r="Q73" s="38"/>
      <c r="R73" s="39"/>
      <c r="S73" s="40"/>
      <c r="T73" s="39"/>
      <c r="U73" s="39"/>
      <c r="V73" s="40"/>
      <c r="W73" s="39">
        <f t="shared" si="39"/>
        <v>0</v>
      </c>
      <c r="X73" s="43" t="str">
        <f t="shared" si="40"/>
        <v>盈</v>
      </c>
      <c r="Y73" s="264" t="s">
        <v>39</v>
      </c>
    </row>
    <row r="74" spans="1:25">
      <c r="A74" s="231">
        <f t="shared" si="41"/>
        <v>72</v>
      </c>
      <c r="B74" s="38"/>
      <c r="C74" s="50"/>
      <c r="D74" s="40"/>
      <c r="E74" s="39"/>
      <c r="F74" s="50"/>
      <c r="G74" s="40"/>
      <c r="H74" s="50">
        <f t="shared" si="37"/>
        <v>0</v>
      </c>
      <c r="I74" s="241" t="str">
        <f t="shared" si="38"/>
        <v>盈</v>
      </c>
      <c r="J74" s="158" t="s">
        <v>39</v>
      </c>
      <c r="K74" s="25"/>
      <c r="L74" s="25"/>
      <c r="M74" s="25"/>
      <c r="N74" s="25"/>
      <c r="O74" s="25"/>
      <c r="P74" s="231">
        <f t="shared" si="42"/>
        <v>72</v>
      </c>
      <c r="Q74" s="38"/>
      <c r="R74" s="39"/>
      <c r="S74" s="40"/>
      <c r="T74" s="39"/>
      <c r="U74" s="39"/>
      <c r="V74" s="40"/>
      <c r="W74" s="39">
        <f t="shared" si="39"/>
        <v>0</v>
      </c>
      <c r="X74" s="43" t="str">
        <f t="shared" si="40"/>
        <v>盈</v>
      </c>
      <c r="Y74" s="264" t="s">
        <v>39</v>
      </c>
    </row>
    <row r="75" spans="1:25">
      <c r="A75" s="231">
        <f t="shared" si="41"/>
        <v>73</v>
      </c>
      <c r="B75" s="38"/>
      <c r="C75" s="50"/>
      <c r="D75" s="40"/>
      <c r="E75" s="39"/>
      <c r="F75" s="50"/>
      <c r="G75" s="40"/>
      <c r="H75" s="50">
        <f t="shared" si="37"/>
        <v>0</v>
      </c>
      <c r="I75" s="241" t="str">
        <f t="shared" si="38"/>
        <v>盈</v>
      </c>
      <c r="J75" s="158" t="s">
        <v>39</v>
      </c>
      <c r="K75" s="25"/>
      <c r="L75" s="25"/>
      <c r="M75" s="25"/>
      <c r="N75" s="25"/>
      <c r="O75" s="25"/>
      <c r="P75" s="231">
        <f t="shared" si="42"/>
        <v>73</v>
      </c>
      <c r="Q75" s="38"/>
      <c r="R75" s="39"/>
      <c r="S75" s="40"/>
      <c r="T75" s="39"/>
      <c r="U75" s="39"/>
      <c r="V75" s="40"/>
      <c r="W75" s="39">
        <f t="shared" si="39"/>
        <v>0</v>
      </c>
      <c r="X75" s="43" t="str">
        <f t="shared" si="40"/>
        <v>盈</v>
      </c>
      <c r="Y75" s="264" t="s">
        <v>39</v>
      </c>
    </row>
    <row r="76" spans="1:25">
      <c r="A76" s="231">
        <f t="shared" si="41"/>
        <v>74</v>
      </c>
      <c r="B76" s="38"/>
      <c r="C76" s="50"/>
      <c r="D76" s="40"/>
      <c r="E76" s="39"/>
      <c r="F76" s="50"/>
      <c r="G76" s="40"/>
      <c r="H76" s="50">
        <f t="shared" si="37"/>
        <v>0</v>
      </c>
      <c r="I76" s="241" t="str">
        <f t="shared" si="38"/>
        <v>盈</v>
      </c>
      <c r="J76" s="158" t="s">
        <v>39</v>
      </c>
      <c r="K76" s="25"/>
      <c r="L76" s="25"/>
      <c r="M76" s="25"/>
      <c r="N76" s="25"/>
      <c r="O76" s="25"/>
      <c r="P76" s="231">
        <f t="shared" si="42"/>
        <v>74</v>
      </c>
      <c r="Q76" s="38"/>
      <c r="R76" s="39"/>
      <c r="S76" s="40"/>
      <c r="T76" s="39"/>
      <c r="U76" s="39"/>
      <c r="V76" s="40"/>
      <c r="W76" s="39">
        <f t="shared" si="39"/>
        <v>0</v>
      </c>
      <c r="X76" s="43" t="str">
        <f t="shared" si="40"/>
        <v>盈</v>
      </c>
      <c r="Y76" s="264" t="s">
        <v>39</v>
      </c>
    </row>
    <row r="77" spans="1:25">
      <c r="A77" s="231">
        <f t="shared" si="41"/>
        <v>75</v>
      </c>
      <c r="B77" s="38"/>
      <c r="C77" s="50"/>
      <c r="D77" s="40"/>
      <c r="E77" s="39"/>
      <c r="F77" s="50"/>
      <c r="G77" s="40"/>
      <c r="H77" s="50">
        <f t="shared" si="37"/>
        <v>0</v>
      </c>
      <c r="I77" s="241" t="str">
        <f t="shared" si="38"/>
        <v>盈</v>
      </c>
      <c r="J77" s="158" t="s">
        <v>39</v>
      </c>
      <c r="P77" s="231">
        <f t="shared" si="42"/>
        <v>75</v>
      </c>
      <c r="Q77" s="38"/>
      <c r="R77" s="39"/>
      <c r="S77" s="40"/>
      <c r="T77" s="39"/>
      <c r="U77" s="39"/>
      <c r="V77" s="40"/>
      <c r="W77" s="39">
        <f t="shared" si="39"/>
        <v>0</v>
      </c>
      <c r="X77" s="43" t="str">
        <f t="shared" si="40"/>
        <v>盈</v>
      </c>
      <c r="Y77" s="264" t="s">
        <v>39</v>
      </c>
    </row>
    <row r="78" spans="1:25">
      <c r="A78" s="231">
        <f t="shared" si="41"/>
        <v>76</v>
      </c>
      <c r="B78" s="38"/>
      <c r="C78" s="50"/>
      <c r="D78" s="40"/>
      <c r="E78" s="39"/>
      <c r="F78" s="50"/>
      <c r="G78" s="40"/>
      <c r="H78" s="50">
        <f t="shared" si="37"/>
        <v>0</v>
      </c>
      <c r="I78" s="241" t="str">
        <f t="shared" si="38"/>
        <v>盈</v>
      </c>
      <c r="J78" s="158" t="s">
        <v>39</v>
      </c>
      <c r="K78" s="25"/>
      <c r="L78" s="25"/>
      <c r="M78" s="25"/>
      <c r="N78" s="25"/>
      <c r="O78" s="25"/>
      <c r="P78" s="231">
        <f t="shared" si="42"/>
        <v>76</v>
      </c>
      <c r="Q78" s="38"/>
      <c r="R78" s="39"/>
      <c r="S78" s="40"/>
      <c r="T78" s="39"/>
      <c r="U78" s="39"/>
      <c r="V78" s="40"/>
      <c r="W78" s="39">
        <f t="shared" si="39"/>
        <v>0</v>
      </c>
      <c r="X78" s="43" t="str">
        <f t="shared" si="40"/>
        <v>盈</v>
      </c>
      <c r="Y78" s="264" t="s">
        <v>39</v>
      </c>
    </row>
    <row r="79" spans="1:25">
      <c r="A79" s="231">
        <f t="shared" si="41"/>
        <v>77</v>
      </c>
      <c r="B79" s="38"/>
      <c r="C79" s="50"/>
      <c r="D79" s="40"/>
      <c r="E79" s="39"/>
      <c r="F79" s="50"/>
      <c r="G79" s="40"/>
      <c r="H79" s="50">
        <f t="shared" si="37"/>
        <v>0</v>
      </c>
      <c r="I79" s="241" t="str">
        <f t="shared" si="38"/>
        <v>盈</v>
      </c>
      <c r="J79" s="158" t="s">
        <v>39</v>
      </c>
      <c r="K79" s="25"/>
      <c r="L79" s="25"/>
      <c r="M79" s="25"/>
      <c r="N79" s="25"/>
      <c r="O79" s="25"/>
      <c r="P79" s="231">
        <f t="shared" si="42"/>
        <v>77</v>
      </c>
      <c r="Q79" s="38"/>
      <c r="R79" s="39"/>
      <c r="S79" s="40"/>
      <c r="T79" s="39"/>
      <c r="U79" s="39"/>
      <c r="V79" s="40"/>
      <c r="W79" s="39">
        <f t="shared" si="39"/>
        <v>0</v>
      </c>
      <c r="X79" s="43" t="str">
        <f t="shared" si="40"/>
        <v>盈</v>
      </c>
      <c r="Y79" s="264" t="s">
        <v>39</v>
      </c>
    </row>
    <row r="80" spans="1:25">
      <c r="A80" s="231">
        <f t="shared" si="41"/>
        <v>78</v>
      </c>
      <c r="B80" s="38"/>
      <c r="C80" s="50"/>
      <c r="D80" s="40"/>
      <c r="E80" s="39"/>
      <c r="F80" s="50"/>
      <c r="G80" s="40"/>
      <c r="H80" s="50">
        <f t="shared" si="37"/>
        <v>0</v>
      </c>
      <c r="I80" s="241" t="str">
        <f t="shared" si="38"/>
        <v>盈</v>
      </c>
      <c r="J80" s="158" t="s">
        <v>39</v>
      </c>
      <c r="K80" s="25"/>
      <c r="L80" s="25"/>
      <c r="M80" s="25"/>
      <c r="N80" s="25"/>
      <c r="O80" s="25"/>
      <c r="P80" s="231">
        <f t="shared" si="42"/>
        <v>78</v>
      </c>
      <c r="Q80" s="38"/>
      <c r="R80" s="39"/>
      <c r="S80" s="40"/>
      <c r="T80" s="39"/>
      <c r="U80" s="39"/>
      <c r="V80" s="40"/>
      <c r="W80" s="39">
        <f t="shared" si="39"/>
        <v>0</v>
      </c>
      <c r="X80" s="43" t="str">
        <f t="shared" si="40"/>
        <v>盈</v>
      </c>
      <c r="Y80" s="264" t="s">
        <v>39</v>
      </c>
    </row>
    <row r="81" spans="1:25">
      <c r="A81" s="231">
        <f t="shared" si="41"/>
        <v>79</v>
      </c>
      <c r="B81" s="38"/>
      <c r="C81" s="50"/>
      <c r="D81" s="40"/>
      <c r="E81" s="39"/>
      <c r="F81" s="50"/>
      <c r="G81" s="40"/>
      <c r="H81" s="50">
        <f t="shared" si="37"/>
        <v>0</v>
      </c>
      <c r="I81" s="241" t="str">
        <f t="shared" si="38"/>
        <v>盈</v>
      </c>
      <c r="J81" s="158" t="s">
        <v>39</v>
      </c>
      <c r="P81" s="231">
        <f t="shared" si="42"/>
        <v>79</v>
      </c>
      <c r="Q81" s="38"/>
      <c r="R81" s="39"/>
      <c r="S81" s="40"/>
      <c r="T81" s="39"/>
      <c r="U81" s="39"/>
      <c r="V81" s="40"/>
      <c r="W81" s="39">
        <f t="shared" si="39"/>
        <v>0</v>
      </c>
      <c r="X81" s="43" t="str">
        <f t="shared" si="40"/>
        <v>盈</v>
      </c>
      <c r="Y81" s="264" t="s">
        <v>39</v>
      </c>
    </row>
    <row r="82" spans="1:25">
      <c r="A82" s="231">
        <f t="shared" si="41"/>
        <v>80</v>
      </c>
      <c r="B82" s="38"/>
      <c r="C82" s="50"/>
      <c r="D82" s="40"/>
      <c r="E82" s="39"/>
      <c r="F82" s="50"/>
      <c r="G82" s="40"/>
      <c r="H82" s="50">
        <f t="shared" si="37"/>
        <v>0</v>
      </c>
      <c r="I82" s="241" t="str">
        <f t="shared" si="38"/>
        <v>盈</v>
      </c>
      <c r="J82" s="158" t="s">
        <v>39</v>
      </c>
      <c r="K82" s="25"/>
      <c r="L82" s="25"/>
      <c r="M82" s="25"/>
      <c r="N82" s="25"/>
      <c r="O82" s="25"/>
      <c r="P82" s="231">
        <f t="shared" si="42"/>
        <v>80</v>
      </c>
      <c r="Q82" s="38"/>
      <c r="R82" s="39"/>
      <c r="S82" s="40"/>
      <c r="T82" s="39"/>
      <c r="U82" s="39"/>
      <c r="V82" s="40"/>
      <c r="W82" s="39">
        <f t="shared" si="39"/>
        <v>0</v>
      </c>
      <c r="X82" s="43" t="str">
        <f t="shared" si="40"/>
        <v>盈</v>
      </c>
      <c r="Y82" s="264" t="s">
        <v>39</v>
      </c>
    </row>
    <row r="83" spans="1:25">
      <c r="A83" s="231">
        <f t="shared" si="41"/>
        <v>81</v>
      </c>
      <c r="B83" s="38"/>
      <c r="C83" s="50"/>
      <c r="D83" s="40"/>
      <c r="E83" s="39"/>
      <c r="F83" s="50"/>
      <c r="G83" s="40"/>
      <c r="H83" s="50">
        <f t="shared" si="37"/>
        <v>0</v>
      </c>
      <c r="I83" s="241" t="str">
        <f t="shared" si="38"/>
        <v>盈</v>
      </c>
      <c r="J83" s="158" t="s">
        <v>39</v>
      </c>
      <c r="K83" s="25"/>
      <c r="L83" s="25"/>
      <c r="M83" s="25"/>
      <c r="N83" s="25"/>
      <c r="O83" s="25"/>
      <c r="P83" s="231">
        <f t="shared" si="42"/>
        <v>81</v>
      </c>
      <c r="Q83" s="38"/>
      <c r="R83" s="39"/>
      <c r="S83" s="40"/>
      <c r="T83" s="39"/>
      <c r="U83" s="39"/>
      <c r="V83" s="40"/>
      <c r="W83" s="39">
        <f t="shared" si="39"/>
        <v>0</v>
      </c>
      <c r="X83" s="43" t="str">
        <f t="shared" si="40"/>
        <v>盈</v>
      </c>
      <c r="Y83" s="264" t="s">
        <v>39</v>
      </c>
    </row>
    <row r="84" spans="1:25">
      <c r="A84" s="231">
        <f t="shared" si="41"/>
        <v>82</v>
      </c>
      <c r="B84" s="38"/>
      <c r="C84" s="50"/>
      <c r="D84" s="40"/>
      <c r="E84" s="39"/>
      <c r="F84" s="50"/>
      <c r="G84" s="40"/>
      <c r="H84" s="50">
        <f t="shared" si="37"/>
        <v>0</v>
      </c>
      <c r="I84" s="241" t="str">
        <f t="shared" si="38"/>
        <v>盈</v>
      </c>
      <c r="J84" s="158" t="s">
        <v>39</v>
      </c>
      <c r="K84" s="25"/>
      <c r="L84" s="25"/>
      <c r="M84" s="25"/>
      <c r="N84" s="25"/>
      <c r="O84" s="25"/>
      <c r="P84" s="231">
        <f t="shared" si="42"/>
        <v>82</v>
      </c>
      <c r="Q84" s="38"/>
      <c r="R84" s="39"/>
      <c r="S84" s="40"/>
      <c r="T84" s="39"/>
      <c r="U84" s="39"/>
      <c r="V84" s="40"/>
      <c r="W84" s="39">
        <f t="shared" si="39"/>
        <v>0</v>
      </c>
      <c r="X84" s="43" t="str">
        <f t="shared" si="40"/>
        <v>盈</v>
      </c>
      <c r="Y84" s="264" t="s">
        <v>39</v>
      </c>
    </row>
    <row r="85" spans="1:25">
      <c r="A85" s="231">
        <f t="shared" si="41"/>
        <v>83</v>
      </c>
      <c r="B85" s="38"/>
      <c r="C85" s="50"/>
      <c r="D85" s="40"/>
      <c r="E85" s="39"/>
      <c r="F85" s="50"/>
      <c r="G85" s="40"/>
      <c r="H85" s="50">
        <f t="shared" si="37"/>
        <v>0</v>
      </c>
      <c r="I85" s="241" t="str">
        <f t="shared" si="38"/>
        <v>盈</v>
      </c>
      <c r="J85" s="158" t="s">
        <v>39</v>
      </c>
      <c r="P85" s="231">
        <f t="shared" si="42"/>
        <v>83</v>
      </c>
      <c r="Q85" s="38"/>
      <c r="R85" s="39"/>
      <c r="S85" s="40"/>
      <c r="T85" s="39"/>
      <c r="U85" s="39"/>
      <c r="V85" s="40"/>
      <c r="W85" s="39">
        <f t="shared" si="39"/>
        <v>0</v>
      </c>
      <c r="X85" s="43" t="str">
        <f t="shared" si="40"/>
        <v>盈</v>
      </c>
      <c r="Y85" s="264" t="s">
        <v>39</v>
      </c>
    </row>
    <row r="86" spans="1:25">
      <c r="A86" s="231">
        <f t="shared" si="41"/>
        <v>84</v>
      </c>
      <c r="B86" s="38"/>
      <c r="C86" s="50"/>
      <c r="D86" s="40"/>
      <c r="E86" s="39"/>
      <c r="F86" s="50"/>
      <c r="G86" s="40"/>
      <c r="H86" s="50">
        <f t="shared" si="37"/>
        <v>0</v>
      </c>
      <c r="I86" s="241" t="str">
        <f t="shared" si="38"/>
        <v>盈</v>
      </c>
      <c r="J86" s="158" t="s">
        <v>39</v>
      </c>
      <c r="K86" s="25"/>
      <c r="L86" s="25"/>
      <c r="M86" s="25"/>
      <c r="N86" s="25"/>
      <c r="O86" s="25"/>
      <c r="P86" s="231">
        <f t="shared" si="42"/>
        <v>84</v>
      </c>
      <c r="Q86" s="38"/>
      <c r="R86" s="39"/>
      <c r="S86" s="40"/>
      <c r="T86" s="39"/>
      <c r="U86" s="39"/>
      <c r="V86" s="40"/>
      <c r="W86" s="39">
        <f t="shared" si="39"/>
        <v>0</v>
      </c>
      <c r="X86" s="43" t="str">
        <f t="shared" si="40"/>
        <v>盈</v>
      </c>
      <c r="Y86" s="264" t="s">
        <v>39</v>
      </c>
    </row>
    <row r="87" spans="1:25">
      <c r="A87" s="231">
        <f t="shared" si="41"/>
        <v>85</v>
      </c>
      <c r="B87" s="38"/>
      <c r="C87" s="50"/>
      <c r="D87" s="40"/>
      <c r="E87" s="39"/>
      <c r="F87" s="50"/>
      <c r="G87" s="40"/>
      <c r="H87" s="50">
        <f t="shared" si="37"/>
        <v>0</v>
      </c>
      <c r="I87" s="241" t="str">
        <f t="shared" si="38"/>
        <v>盈</v>
      </c>
      <c r="J87" s="158" t="s">
        <v>39</v>
      </c>
      <c r="K87" s="25"/>
      <c r="L87" s="25"/>
      <c r="M87" s="25"/>
      <c r="N87" s="25"/>
      <c r="O87" s="25"/>
      <c r="P87" s="231">
        <f t="shared" si="42"/>
        <v>85</v>
      </c>
      <c r="Q87" s="38"/>
      <c r="R87" s="39"/>
      <c r="S87" s="40"/>
      <c r="T87" s="39"/>
      <c r="U87" s="39"/>
      <c r="V87" s="40"/>
      <c r="W87" s="39">
        <f t="shared" si="39"/>
        <v>0</v>
      </c>
      <c r="X87" s="43" t="str">
        <f t="shared" si="40"/>
        <v>盈</v>
      </c>
      <c r="Y87" s="264" t="s">
        <v>39</v>
      </c>
    </row>
    <row r="88" spans="1:25">
      <c r="A88" s="231">
        <f t="shared" si="41"/>
        <v>86</v>
      </c>
      <c r="B88" s="38"/>
      <c r="C88" s="50"/>
      <c r="D88" s="40"/>
      <c r="E88" s="39"/>
      <c r="F88" s="50"/>
      <c r="G88" s="40"/>
      <c r="H88" s="50">
        <f t="shared" si="37"/>
        <v>0</v>
      </c>
      <c r="I88" s="241" t="str">
        <f t="shared" si="38"/>
        <v>盈</v>
      </c>
      <c r="J88" s="158" t="s">
        <v>39</v>
      </c>
      <c r="K88" s="25"/>
      <c r="L88" s="25"/>
      <c r="M88" s="25"/>
      <c r="N88" s="25"/>
      <c r="O88" s="25"/>
      <c r="P88" s="231">
        <f t="shared" si="42"/>
        <v>86</v>
      </c>
      <c r="Q88" s="38"/>
      <c r="R88" s="39"/>
      <c r="S88" s="40"/>
      <c r="T88" s="39"/>
      <c r="U88" s="39"/>
      <c r="V88" s="40"/>
      <c r="W88" s="39">
        <f t="shared" si="39"/>
        <v>0</v>
      </c>
      <c r="X88" s="43" t="str">
        <f t="shared" si="40"/>
        <v>盈</v>
      </c>
      <c r="Y88" s="264" t="s">
        <v>39</v>
      </c>
    </row>
    <row r="89" spans="1:25">
      <c r="A89" s="231">
        <f t="shared" si="41"/>
        <v>87</v>
      </c>
      <c r="B89" s="38"/>
      <c r="C89" s="50"/>
      <c r="D89" s="40"/>
      <c r="E89" s="39"/>
      <c r="F89" s="50"/>
      <c r="G89" s="40"/>
      <c r="H89" s="50">
        <f t="shared" si="37"/>
        <v>0</v>
      </c>
      <c r="I89" s="241" t="str">
        <f t="shared" si="38"/>
        <v>盈</v>
      </c>
      <c r="J89" s="158" t="s">
        <v>39</v>
      </c>
      <c r="P89" s="231">
        <f t="shared" si="42"/>
        <v>87</v>
      </c>
      <c r="Q89" s="38"/>
      <c r="R89" s="39"/>
      <c r="S89" s="40"/>
      <c r="T89" s="39"/>
      <c r="U89" s="39"/>
      <c r="V89" s="40"/>
      <c r="W89" s="39">
        <f t="shared" si="39"/>
        <v>0</v>
      </c>
      <c r="X89" s="43" t="str">
        <f t="shared" si="40"/>
        <v>盈</v>
      </c>
      <c r="Y89" s="264" t="s">
        <v>39</v>
      </c>
    </row>
    <row r="90" spans="1:25">
      <c r="A90" s="231">
        <f t="shared" si="41"/>
        <v>88</v>
      </c>
      <c r="B90" s="38"/>
      <c r="C90" s="50"/>
      <c r="D90" s="40"/>
      <c r="E90" s="39"/>
      <c r="F90" s="50"/>
      <c r="G90" s="40"/>
      <c r="H90" s="50">
        <f t="shared" si="37"/>
        <v>0</v>
      </c>
      <c r="I90" s="241" t="str">
        <f t="shared" si="38"/>
        <v>盈</v>
      </c>
      <c r="J90" s="158" t="s">
        <v>39</v>
      </c>
      <c r="K90" s="25"/>
      <c r="L90" s="25"/>
      <c r="M90" s="25"/>
      <c r="N90" s="25"/>
      <c r="O90" s="25"/>
      <c r="P90" s="231">
        <f t="shared" si="42"/>
        <v>88</v>
      </c>
      <c r="Q90" s="38"/>
      <c r="R90" s="39"/>
      <c r="S90" s="40"/>
      <c r="T90" s="39"/>
      <c r="U90" s="39"/>
      <c r="V90" s="40"/>
      <c r="W90" s="39">
        <f t="shared" si="39"/>
        <v>0</v>
      </c>
      <c r="X90" s="43" t="str">
        <f t="shared" si="40"/>
        <v>盈</v>
      </c>
      <c r="Y90" s="264" t="s">
        <v>39</v>
      </c>
    </row>
    <row r="91" spans="1:25">
      <c r="A91" s="231">
        <f t="shared" si="41"/>
        <v>89</v>
      </c>
      <c r="B91" s="38"/>
      <c r="C91" s="50"/>
      <c r="D91" s="40"/>
      <c r="E91" s="39"/>
      <c r="F91" s="50"/>
      <c r="G91" s="40"/>
      <c r="H91" s="50">
        <f t="shared" si="37"/>
        <v>0</v>
      </c>
      <c r="I91" s="241" t="str">
        <f t="shared" si="38"/>
        <v>盈</v>
      </c>
      <c r="J91" s="158" t="s">
        <v>39</v>
      </c>
      <c r="K91" s="25"/>
      <c r="L91" s="25"/>
      <c r="M91" s="25"/>
      <c r="N91" s="25"/>
      <c r="O91" s="25"/>
      <c r="P91" s="231">
        <f t="shared" si="42"/>
        <v>89</v>
      </c>
      <c r="Q91" s="38"/>
      <c r="R91" s="39"/>
      <c r="S91" s="40"/>
      <c r="T91" s="39"/>
      <c r="U91" s="39"/>
      <c r="V91" s="40"/>
      <c r="W91" s="39">
        <f t="shared" si="39"/>
        <v>0</v>
      </c>
      <c r="X91" s="43" t="str">
        <f t="shared" si="40"/>
        <v>盈</v>
      </c>
      <c r="Y91" s="264" t="s">
        <v>39</v>
      </c>
    </row>
    <row r="92" spans="1:25">
      <c r="A92" s="231">
        <f t="shared" si="41"/>
        <v>90</v>
      </c>
      <c r="B92" s="38"/>
      <c r="C92" s="50"/>
      <c r="D92" s="40"/>
      <c r="E92" s="39"/>
      <c r="F92" s="50"/>
      <c r="G92" s="40"/>
      <c r="H92" s="50">
        <f t="shared" si="37"/>
        <v>0</v>
      </c>
      <c r="I92" s="241" t="str">
        <f t="shared" si="38"/>
        <v>盈</v>
      </c>
      <c r="J92" s="158" t="s">
        <v>39</v>
      </c>
      <c r="K92" s="25"/>
      <c r="L92" s="25"/>
      <c r="M92" s="25"/>
      <c r="N92" s="25"/>
      <c r="O92" s="25"/>
      <c r="P92" s="231">
        <f t="shared" si="42"/>
        <v>90</v>
      </c>
      <c r="Q92" s="38"/>
      <c r="R92" s="39"/>
      <c r="S92" s="40"/>
      <c r="T92" s="39"/>
      <c r="U92" s="39"/>
      <c r="V92" s="40"/>
      <c r="W92" s="39">
        <f t="shared" si="39"/>
        <v>0</v>
      </c>
      <c r="X92" s="43" t="str">
        <f t="shared" si="40"/>
        <v>盈</v>
      </c>
      <c r="Y92" s="264" t="s">
        <v>39</v>
      </c>
    </row>
    <row r="93" spans="1:25">
      <c r="A93" s="231">
        <f t="shared" si="41"/>
        <v>91</v>
      </c>
      <c r="B93" s="38"/>
      <c r="C93" s="50"/>
      <c r="D93" s="40"/>
      <c r="E93" s="39"/>
      <c r="F93" s="50"/>
      <c r="G93" s="40"/>
      <c r="H93" s="50">
        <f t="shared" si="37"/>
        <v>0</v>
      </c>
      <c r="I93" s="241" t="str">
        <f t="shared" si="38"/>
        <v>盈</v>
      </c>
      <c r="J93" s="158" t="s">
        <v>39</v>
      </c>
      <c r="P93" s="231">
        <f t="shared" si="42"/>
        <v>91</v>
      </c>
      <c r="Q93" s="38"/>
      <c r="R93" s="39"/>
      <c r="S93" s="40"/>
      <c r="T93" s="39"/>
      <c r="U93" s="39"/>
      <c r="V93" s="40"/>
      <c r="W93" s="39">
        <f t="shared" si="39"/>
        <v>0</v>
      </c>
      <c r="X93" s="43" t="str">
        <f t="shared" si="40"/>
        <v>盈</v>
      </c>
      <c r="Y93" s="264" t="s">
        <v>39</v>
      </c>
    </row>
    <row r="94" spans="1:25">
      <c r="A94" s="231">
        <f t="shared" si="41"/>
        <v>92</v>
      </c>
      <c r="B94" s="38"/>
      <c r="C94" s="50"/>
      <c r="D94" s="40"/>
      <c r="E94" s="39"/>
      <c r="F94" s="50"/>
      <c r="G94" s="40"/>
      <c r="H94" s="50">
        <f t="shared" si="37"/>
        <v>0</v>
      </c>
      <c r="I94" s="241" t="str">
        <f t="shared" si="38"/>
        <v>盈</v>
      </c>
      <c r="J94" s="158" t="s">
        <v>39</v>
      </c>
      <c r="K94" s="25"/>
      <c r="L94" s="25"/>
      <c r="M94" s="25"/>
      <c r="N94" s="25"/>
      <c r="O94" s="25"/>
      <c r="P94" s="231">
        <f t="shared" si="42"/>
        <v>92</v>
      </c>
      <c r="Q94" s="38"/>
      <c r="R94" s="39"/>
      <c r="S94" s="40"/>
      <c r="T94" s="39"/>
      <c r="U94" s="39"/>
      <c r="V94" s="40"/>
      <c r="W94" s="39">
        <f t="shared" si="39"/>
        <v>0</v>
      </c>
      <c r="X94" s="43" t="str">
        <f t="shared" si="40"/>
        <v>盈</v>
      </c>
      <c r="Y94" s="264" t="s">
        <v>39</v>
      </c>
    </row>
    <row r="95" spans="1:25">
      <c r="A95" s="231">
        <f t="shared" si="41"/>
        <v>93</v>
      </c>
      <c r="B95" s="38"/>
      <c r="C95" s="50"/>
      <c r="D95" s="40"/>
      <c r="E95" s="39"/>
      <c r="F95" s="50"/>
      <c r="G95" s="40"/>
      <c r="H95" s="50">
        <f t="shared" si="37"/>
        <v>0</v>
      </c>
      <c r="I95" s="241" t="str">
        <f t="shared" si="38"/>
        <v>盈</v>
      </c>
      <c r="J95" s="158" t="s">
        <v>39</v>
      </c>
      <c r="K95" s="25"/>
      <c r="L95" s="25"/>
      <c r="M95" s="25"/>
      <c r="N95" s="25"/>
      <c r="O95" s="25"/>
      <c r="P95" s="231">
        <f t="shared" si="42"/>
        <v>93</v>
      </c>
      <c r="Q95" s="38"/>
      <c r="R95" s="39"/>
      <c r="S95" s="40"/>
      <c r="T95" s="39"/>
      <c r="U95" s="39"/>
      <c r="V95" s="40"/>
      <c r="W95" s="39">
        <f t="shared" si="39"/>
        <v>0</v>
      </c>
      <c r="X95" s="43" t="str">
        <f t="shared" si="40"/>
        <v>盈</v>
      </c>
      <c r="Y95" s="264" t="s">
        <v>39</v>
      </c>
    </row>
    <row r="96" spans="1:25">
      <c r="A96" s="231">
        <f t="shared" si="41"/>
        <v>94</v>
      </c>
      <c r="B96" s="38"/>
      <c r="C96" s="50"/>
      <c r="D96" s="40"/>
      <c r="E96" s="39"/>
      <c r="F96" s="50"/>
      <c r="G96" s="40"/>
      <c r="H96" s="50">
        <f t="shared" si="37"/>
        <v>0</v>
      </c>
      <c r="I96" s="241" t="str">
        <f t="shared" si="38"/>
        <v>盈</v>
      </c>
      <c r="J96" s="158" t="s">
        <v>39</v>
      </c>
      <c r="K96" s="25"/>
      <c r="L96" s="25"/>
      <c r="M96" s="25"/>
      <c r="N96" s="25"/>
      <c r="O96" s="25"/>
      <c r="P96" s="231">
        <f t="shared" si="42"/>
        <v>94</v>
      </c>
      <c r="Q96" s="38"/>
      <c r="R96" s="39"/>
      <c r="S96" s="40"/>
      <c r="T96" s="39"/>
      <c r="U96" s="39"/>
      <c r="V96" s="40"/>
      <c r="W96" s="39">
        <f t="shared" si="39"/>
        <v>0</v>
      </c>
      <c r="X96" s="43" t="str">
        <f t="shared" si="40"/>
        <v>盈</v>
      </c>
      <c r="Y96" s="264" t="s">
        <v>39</v>
      </c>
    </row>
    <row r="97" spans="1:25">
      <c r="A97" s="231">
        <f t="shared" si="41"/>
        <v>95</v>
      </c>
      <c r="B97" s="38"/>
      <c r="C97" s="50"/>
      <c r="D97" s="40"/>
      <c r="E97" s="39"/>
      <c r="F97" s="50"/>
      <c r="G97" s="40"/>
      <c r="H97" s="50">
        <f t="shared" ref="H97:H160" si="43">IF(B97="卖",C97-F97,F97-C97)*J97</f>
        <v>0</v>
      </c>
      <c r="I97" s="241" t="str">
        <f t="shared" ref="I97:I160" si="44">IF(H97&gt;=0,"盈","亏")</f>
        <v>盈</v>
      </c>
      <c r="J97" s="158" t="s">
        <v>39</v>
      </c>
      <c r="P97" s="231">
        <f t="shared" si="42"/>
        <v>95</v>
      </c>
      <c r="Q97" s="38"/>
      <c r="R97" s="39"/>
      <c r="S97" s="40"/>
      <c r="T97" s="39"/>
      <c r="U97" s="39"/>
      <c r="V97" s="40"/>
      <c r="W97" s="39">
        <f t="shared" si="39"/>
        <v>0</v>
      </c>
      <c r="X97" s="43" t="str">
        <f t="shared" si="40"/>
        <v>盈</v>
      </c>
      <c r="Y97" s="264" t="s">
        <v>39</v>
      </c>
    </row>
    <row r="98" spans="1:25">
      <c r="A98" s="231">
        <f t="shared" si="41"/>
        <v>96</v>
      </c>
      <c r="B98" s="38"/>
      <c r="C98" s="50"/>
      <c r="D98" s="40"/>
      <c r="E98" s="39"/>
      <c r="F98" s="50"/>
      <c r="G98" s="40"/>
      <c r="H98" s="50">
        <f t="shared" si="43"/>
        <v>0</v>
      </c>
      <c r="I98" s="241" t="str">
        <f t="shared" si="44"/>
        <v>盈</v>
      </c>
      <c r="J98" s="158" t="s">
        <v>39</v>
      </c>
      <c r="K98" s="25"/>
      <c r="L98" s="25"/>
      <c r="M98" s="25"/>
      <c r="N98" s="25"/>
      <c r="O98" s="25"/>
      <c r="P98" s="231">
        <f t="shared" si="42"/>
        <v>96</v>
      </c>
      <c r="Q98" s="38"/>
      <c r="R98" s="39"/>
      <c r="S98" s="40"/>
      <c r="T98" s="39"/>
      <c r="U98" s="39"/>
      <c r="V98" s="40"/>
      <c r="W98" s="39">
        <f t="shared" si="39"/>
        <v>0</v>
      </c>
      <c r="X98" s="43" t="str">
        <f t="shared" si="40"/>
        <v>盈</v>
      </c>
      <c r="Y98" s="264" t="s">
        <v>39</v>
      </c>
    </row>
    <row r="99" spans="1:25">
      <c r="A99" s="231">
        <f t="shared" si="41"/>
        <v>97</v>
      </c>
      <c r="B99" s="38"/>
      <c r="C99" s="50"/>
      <c r="D99" s="40"/>
      <c r="E99" s="39"/>
      <c r="F99" s="50"/>
      <c r="G99" s="40"/>
      <c r="H99" s="50">
        <f t="shared" si="43"/>
        <v>0</v>
      </c>
      <c r="I99" s="241" t="str">
        <f t="shared" si="44"/>
        <v>盈</v>
      </c>
      <c r="J99" s="158" t="s">
        <v>39</v>
      </c>
      <c r="K99" s="25"/>
      <c r="L99" s="25"/>
      <c r="M99" s="25"/>
      <c r="N99" s="25"/>
      <c r="O99" s="25"/>
      <c r="P99" s="231">
        <f t="shared" si="42"/>
        <v>97</v>
      </c>
      <c r="Q99" s="38"/>
      <c r="R99" s="39"/>
      <c r="S99" s="40"/>
      <c r="T99" s="39"/>
      <c r="U99" s="39"/>
      <c r="V99" s="40"/>
      <c r="W99" s="39">
        <f t="shared" si="39"/>
        <v>0</v>
      </c>
      <c r="X99" s="43" t="str">
        <f t="shared" si="40"/>
        <v>盈</v>
      </c>
      <c r="Y99" s="264" t="s">
        <v>39</v>
      </c>
    </row>
    <row r="100" spans="1:25">
      <c r="A100" s="231">
        <f t="shared" si="41"/>
        <v>98</v>
      </c>
      <c r="B100" s="38"/>
      <c r="C100" s="50"/>
      <c r="D100" s="40"/>
      <c r="E100" s="39"/>
      <c r="F100" s="50"/>
      <c r="G100" s="40"/>
      <c r="H100" s="50">
        <f t="shared" si="43"/>
        <v>0</v>
      </c>
      <c r="I100" s="241" t="str">
        <f t="shared" si="44"/>
        <v>盈</v>
      </c>
      <c r="J100" s="158" t="s">
        <v>39</v>
      </c>
      <c r="K100" s="25"/>
      <c r="L100" s="25"/>
      <c r="M100" s="25"/>
      <c r="N100" s="25"/>
      <c r="O100" s="25"/>
      <c r="P100" s="231">
        <f t="shared" si="42"/>
        <v>98</v>
      </c>
      <c r="Q100" s="38"/>
      <c r="R100" s="39"/>
      <c r="S100" s="40"/>
      <c r="T100" s="39"/>
      <c r="U100" s="39"/>
      <c r="V100" s="40"/>
      <c r="W100" s="39">
        <f t="shared" ref="W100:W163" si="45">IF(Q100="卖",R100-U100,U100-R100)*Y100</f>
        <v>0</v>
      </c>
      <c r="X100" s="43" t="str">
        <f t="shared" ref="X100:X163" si="46">IF(W100&gt;=0,"盈","亏")</f>
        <v>盈</v>
      </c>
      <c r="Y100" s="264" t="s">
        <v>39</v>
      </c>
    </row>
    <row r="101" spans="1:25">
      <c r="A101" s="231">
        <f t="shared" si="41"/>
        <v>99</v>
      </c>
      <c r="B101" s="38"/>
      <c r="C101" s="50"/>
      <c r="D101" s="40"/>
      <c r="E101" s="39"/>
      <c r="F101" s="50"/>
      <c r="G101" s="40"/>
      <c r="H101" s="50">
        <f t="shared" si="43"/>
        <v>0</v>
      </c>
      <c r="I101" s="241" t="str">
        <f t="shared" si="44"/>
        <v>盈</v>
      </c>
      <c r="J101" s="158" t="s">
        <v>39</v>
      </c>
      <c r="P101" s="231">
        <f t="shared" si="42"/>
        <v>99</v>
      </c>
      <c r="Q101" s="38"/>
      <c r="R101" s="39"/>
      <c r="S101" s="40"/>
      <c r="T101" s="39"/>
      <c r="U101" s="39"/>
      <c r="V101" s="40"/>
      <c r="W101" s="39">
        <f t="shared" si="45"/>
        <v>0</v>
      </c>
      <c r="X101" s="43" t="str">
        <f t="shared" si="46"/>
        <v>盈</v>
      </c>
      <c r="Y101" s="264" t="s">
        <v>39</v>
      </c>
    </row>
    <row r="102" spans="1:25">
      <c r="A102" s="231">
        <f t="shared" si="41"/>
        <v>100</v>
      </c>
      <c r="B102" s="38"/>
      <c r="C102" s="50"/>
      <c r="D102" s="40"/>
      <c r="E102" s="39"/>
      <c r="F102" s="50"/>
      <c r="G102" s="40"/>
      <c r="H102" s="50">
        <f t="shared" si="43"/>
        <v>0</v>
      </c>
      <c r="I102" s="241" t="str">
        <f t="shared" si="44"/>
        <v>盈</v>
      </c>
      <c r="J102" s="158" t="s">
        <v>39</v>
      </c>
      <c r="K102" s="25"/>
      <c r="L102" s="25"/>
      <c r="M102" s="25"/>
      <c r="N102" s="25"/>
      <c r="O102" s="25"/>
      <c r="P102" s="231">
        <f t="shared" si="42"/>
        <v>100</v>
      </c>
      <c r="Q102" s="38"/>
      <c r="R102" s="39"/>
      <c r="S102" s="40"/>
      <c r="T102" s="39"/>
      <c r="U102" s="39"/>
      <c r="V102" s="40"/>
      <c r="W102" s="39">
        <f t="shared" si="45"/>
        <v>0</v>
      </c>
      <c r="X102" s="43" t="str">
        <f t="shared" si="46"/>
        <v>盈</v>
      </c>
      <c r="Y102" s="264" t="s">
        <v>39</v>
      </c>
    </row>
    <row r="103" spans="1:25">
      <c r="A103" s="231">
        <f t="shared" si="41"/>
        <v>101</v>
      </c>
      <c r="B103" s="38"/>
      <c r="C103" s="50"/>
      <c r="D103" s="40"/>
      <c r="E103" s="39"/>
      <c r="F103" s="50"/>
      <c r="G103" s="40"/>
      <c r="H103" s="50">
        <f t="shared" si="43"/>
        <v>0</v>
      </c>
      <c r="I103" s="241" t="str">
        <f t="shared" si="44"/>
        <v>盈</v>
      </c>
      <c r="J103" s="158" t="s">
        <v>39</v>
      </c>
      <c r="K103" s="25"/>
      <c r="L103" s="25"/>
      <c r="M103" s="25"/>
      <c r="N103" s="25"/>
      <c r="O103" s="25"/>
      <c r="P103" s="231">
        <f t="shared" si="42"/>
        <v>101</v>
      </c>
      <c r="Q103" s="38"/>
      <c r="R103" s="39"/>
      <c r="S103" s="40"/>
      <c r="T103" s="39"/>
      <c r="U103" s="39"/>
      <c r="V103" s="40"/>
      <c r="W103" s="39">
        <f t="shared" si="45"/>
        <v>0</v>
      </c>
      <c r="X103" s="43" t="str">
        <f t="shared" si="46"/>
        <v>盈</v>
      </c>
      <c r="Y103" s="264" t="s">
        <v>39</v>
      </c>
    </row>
    <row r="104" spans="1:25">
      <c r="A104" s="231">
        <f t="shared" si="41"/>
        <v>102</v>
      </c>
      <c r="B104" s="38"/>
      <c r="C104" s="50"/>
      <c r="D104" s="40"/>
      <c r="E104" s="39"/>
      <c r="F104" s="50"/>
      <c r="G104" s="40"/>
      <c r="H104" s="50">
        <f t="shared" si="43"/>
        <v>0</v>
      </c>
      <c r="I104" s="241" t="str">
        <f t="shared" si="44"/>
        <v>盈</v>
      </c>
      <c r="J104" s="158" t="s">
        <v>39</v>
      </c>
      <c r="K104" s="25"/>
      <c r="L104" s="25"/>
      <c r="M104" s="25"/>
      <c r="N104" s="25"/>
      <c r="O104" s="25"/>
      <c r="P104" s="231">
        <f t="shared" si="42"/>
        <v>102</v>
      </c>
      <c r="Q104" s="38"/>
      <c r="R104" s="39"/>
      <c r="S104" s="40"/>
      <c r="T104" s="39"/>
      <c r="U104" s="39"/>
      <c r="V104" s="40"/>
      <c r="W104" s="39">
        <f t="shared" si="45"/>
        <v>0</v>
      </c>
      <c r="X104" s="43" t="str">
        <f t="shared" si="46"/>
        <v>盈</v>
      </c>
      <c r="Y104" s="264" t="s">
        <v>39</v>
      </c>
    </row>
    <row r="105" spans="1:25">
      <c r="A105" s="231">
        <f t="shared" si="41"/>
        <v>103</v>
      </c>
      <c r="B105" s="38"/>
      <c r="C105" s="50"/>
      <c r="D105" s="40"/>
      <c r="E105" s="39"/>
      <c r="F105" s="50"/>
      <c r="G105" s="40"/>
      <c r="H105" s="50">
        <f t="shared" si="43"/>
        <v>0</v>
      </c>
      <c r="I105" s="241" t="str">
        <f t="shared" si="44"/>
        <v>盈</v>
      </c>
      <c r="J105" s="158" t="s">
        <v>39</v>
      </c>
      <c r="P105" s="231">
        <f t="shared" si="42"/>
        <v>103</v>
      </c>
      <c r="Q105" s="38"/>
      <c r="R105" s="39"/>
      <c r="S105" s="40"/>
      <c r="T105" s="39"/>
      <c r="U105" s="39"/>
      <c r="V105" s="40"/>
      <c r="W105" s="39">
        <f t="shared" si="45"/>
        <v>0</v>
      </c>
      <c r="X105" s="43" t="str">
        <f t="shared" si="46"/>
        <v>盈</v>
      </c>
      <c r="Y105" s="264" t="s">
        <v>39</v>
      </c>
    </row>
    <row r="106" spans="1:25">
      <c r="A106" s="231">
        <f t="shared" si="41"/>
        <v>104</v>
      </c>
      <c r="B106" s="38"/>
      <c r="C106" s="50"/>
      <c r="D106" s="40"/>
      <c r="E106" s="39"/>
      <c r="F106" s="50"/>
      <c r="G106" s="40"/>
      <c r="H106" s="50">
        <f t="shared" si="43"/>
        <v>0</v>
      </c>
      <c r="I106" s="241" t="str">
        <f t="shared" si="44"/>
        <v>盈</v>
      </c>
      <c r="J106" s="158" t="s">
        <v>39</v>
      </c>
      <c r="K106" s="25"/>
      <c r="L106" s="25"/>
      <c r="M106" s="25"/>
      <c r="N106" s="25"/>
      <c r="O106" s="25"/>
      <c r="P106" s="231">
        <f t="shared" si="42"/>
        <v>104</v>
      </c>
      <c r="Q106" s="38"/>
      <c r="R106" s="39"/>
      <c r="S106" s="40"/>
      <c r="T106" s="39"/>
      <c r="U106" s="39"/>
      <c r="V106" s="40"/>
      <c r="W106" s="39">
        <f t="shared" si="45"/>
        <v>0</v>
      </c>
      <c r="X106" s="43" t="str">
        <f t="shared" si="46"/>
        <v>盈</v>
      </c>
      <c r="Y106" s="264" t="s">
        <v>39</v>
      </c>
    </row>
    <row r="107" spans="1:25">
      <c r="A107" s="231">
        <f t="shared" si="41"/>
        <v>105</v>
      </c>
      <c r="B107" s="38"/>
      <c r="C107" s="50"/>
      <c r="D107" s="40"/>
      <c r="E107" s="39"/>
      <c r="F107" s="50"/>
      <c r="G107" s="40"/>
      <c r="H107" s="50">
        <f t="shared" si="43"/>
        <v>0</v>
      </c>
      <c r="I107" s="241" t="str">
        <f t="shared" si="44"/>
        <v>盈</v>
      </c>
      <c r="J107" s="158" t="s">
        <v>39</v>
      </c>
      <c r="K107" s="25"/>
      <c r="L107" s="25"/>
      <c r="M107" s="25"/>
      <c r="N107" s="25"/>
      <c r="O107" s="25"/>
      <c r="P107" s="231">
        <f t="shared" si="42"/>
        <v>105</v>
      </c>
      <c r="Q107" s="38"/>
      <c r="R107" s="39"/>
      <c r="S107" s="40"/>
      <c r="T107" s="39"/>
      <c r="U107" s="39"/>
      <c r="V107" s="40"/>
      <c r="W107" s="39">
        <f t="shared" si="45"/>
        <v>0</v>
      </c>
      <c r="X107" s="43" t="str">
        <f t="shared" si="46"/>
        <v>盈</v>
      </c>
      <c r="Y107" s="264" t="s">
        <v>39</v>
      </c>
    </row>
    <row r="108" spans="1:25">
      <c r="A108" s="231">
        <f t="shared" si="41"/>
        <v>106</v>
      </c>
      <c r="B108" s="38"/>
      <c r="C108" s="50"/>
      <c r="D108" s="40"/>
      <c r="E108" s="39"/>
      <c r="F108" s="50"/>
      <c r="G108" s="40"/>
      <c r="H108" s="50">
        <f t="shared" si="43"/>
        <v>0</v>
      </c>
      <c r="I108" s="241" t="str">
        <f t="shared" si="44"/>
        <v>盈</v>
      </c>
      <c r="J108" s="158" t="s">
        <v>39</v>
      </c>
      <c r="K108" s="25"/>
      <c r="L108" s="25"/>
      <c r="M108" s="25"/>
      <c r="N108" s="25"/>
      <c r="O108" s="25"/>
      <c r="P108" s="231">
        <f t="shared" si="42"/>
        <v>106</v>
      </c>
      <c r="Q108" s="38"/>
      <c r="R108" s="39"/>
      <c r="S108" s="40"/>
      <c r="T108" s="39"/>
      <c r="U108" s="39"/>
      <c r="V108" s="40"/>
      <c r="W108" s="39">
        <f t="shared" si="45"/>
        <v>0</v>
      </c>
      <c r="X108" s="43" t="str">
        <f t="shared" si="46"/>
        <v>盈</v>
      </c>
      <c r="Y108" s="264" t="s">
        <v>39</v>
      </c>
    </row>
    <row r="109" spans="1:25">
      <c r="A109" s="231">
        <f t="shared" si="41"/>
        <v>107</v>
      </c>
      <c r="B109" s="38"/>
      <c r="C109" s="50"/>
      <c r="D109" s="40"/>
      <c r="E109" s="39"/>
      <c r="F109" s="50"/>
      <c r="G109" s="40"/>
      <c r="H109" s="50">
        <f t="shared" si="43"/>
        <v>0</v>
      </c>
      <c r="I109" s="241" t="str">
        <f t="shared" si="44"/>
        <v>盈</v>
      </c>
      <c r="J109" s="158" t="s">
        <v>39</v>
      </c>
      <c r="P109" s="231">
        <f t="shared" si="42"/>
        <v>107</v>
      </c>
      <c r="Q109" s="38"/>
      <c r="R109" s="39"/>
      <c r="S109" s="40"/>
      <c r="T109" s="39"/>
      <c r="U109" s="39"/>
      <c r="V109" s="40"/>
      <c r="W109" s="39">
        <f t="shared" si="45"/>
        <v>0</v>
      </c>
      <c r="X109" s="43" t="str">
        <f t="shared" si="46"/>
        <v>盈</v>
      </c>
      <c r="Y109" s="264" t="s">
        <v>39</v>
      </c>
    </row>
    <row r="110" spans="1:25">
      <c r="A110" s="231">
        <f t="shared" si="41"/>
        <v>108</v>
      </c>
      <c r="B110" s="38"/>
      <c r="C110" s="50"/>
      <c r="D110" s="40"/>
      <c r="E110" s="39"/>
      <c r="F110" s="50"/>
      <c r="G110" s="40"/>
      <c r="H110" s="50">
        <f t="shared" si="43"/>
        <v>0</v>
      </c>
      <c r="I110" s="241" t="str">
        <f t="shared" si="44"/>
        <v>盈</v>
      </c>
      <c r="J110" s="158" t="s">
        <v>39</v>
      </c>
      <c r="K110" s="25"/>
      <c r="L110" s="25"/>
      <c r="M110" s="25"/>
      <c r="N110" s="25"/>
      <c r="O110" s="25"/>
      <c r="P110" s="231">
        <f t="shared" si="42"/>
        <v>108</v>
      </c>
      <c r="Q110" s="38"/>
      <c r="R110" s="39"/>
      <c r="S110" s="40"/>
      <c r="T110" s="39"/>
      <c r="U110" s="39"/>
      <c r="V110" s="40"/>
      <c r="W110" s="39">
        <f t="shared" si="45"/>
        <v>0</v>
      </c>
      <c r="X110" s="43" t="str">
        <f t="shared" si="46"/>
        <v>盈</v>
      </c>
      <c r="Y110" s="264" t="s">
        <v>39</v>
      </c>
    </row>
    <row r="111" spans="1:25">
      <c r="A111" s="231">
        <f t="shared" si="41"/>
        <v>109</v>
      </c>
      <c r="B111" s="38"/>
      <c r="C111" s="50"/>
      <c r="D111" s="40"/>
      <c r="E111" s="39"/>
      <c r="F111" s="50"/>
      <c r="G111" s="40"/>
      <c r="H111" s="50">
        <f t="shared" si="43"/>
        <v>0</v>
      </c>
      <c r="I111" s="241" t="str">
        <f t="shared" si="44"/>
        <v>盈</v>
      </c>
      <c r="J111" s="158" t="s">
        <v>39</v>
      </c>
      <c r="K111" s="25"/>
      <c r="L111" s="25"/>
      <c r="M111" s="25"/>
      <c r="N111" s="25"/>
      <c r="O111" s="25"/>
      <c r="P111" s="231">
        <f t="shared" si="42"/>
        <v>109</v>
      </c>
      <c r="Q111" s="38"/>
      <c r="R111" s="39"/>
      <c r="S111" s="40"/>
      <c r="T111" s="39"/>
      <c r="U111" s="39"/>
      <c r="V111" s="40"/>
      <c r="W111" s="39">
        <f t="shared" si="45"/>
        <v>0</v>
      </c>
      <c r="X111" s="43" t="str">
        <f t="shared" si="46"/>
        <v>盈</v>
      </c>
      <c r="Y111" s="264" t="s">
        <v>39</v>
      </c>
    </row>
    <row r="112" spans="1:25">
      <c r="A112" s="231">
        <f t="shared" si="41"/>
        <v>110</v>
      </c>
      <c r="B112" s="38"/>
      <c r="C112" s="50"/>
      <c r="D112" s="40"/>
      <c r="E112" s="39"/>
      <c r="F112" s="50"/>
      <c r="G112" s="40"/>
      <c r="H112" s="50">
        <f t="shared" si="43"/>
        <v>0</v>
      </c>
      <c r="I112" s="241" t="str">
        <f t="shared" si="44"/>
        <v>盈</v>
      </c>
      <c r="J112" s="158" t="s">
        <v>39</v>
      </c>
      <c r="K112" s="25"/>
      <c r="L112" s="25"/>
      <c r="M112" s="25"/>
      <c r="N112" s="25"/>
      <c r="O112" s="25"/>
      <c r="P112" s="231">
        <f t="shared" si="42"/>
        <v>110</v>
      </c>
      <c r="Q112" s="38"/>
      <c r="R112" s="39"/>
      <c r="S112" s="40"/>
      <c r="T112" s="39"/>
      <c r="U112" s="39"/>
      <c r="V112" s="40"/>
      <c r="W112" s="39">
        <f t="shared" si="45"/>
        <v>0</v>
      </c>
      <c r="X112" s="43" t="str">
        <f t="shared" si="46"/>
        <v>盈</v>
      </c>
      <c r="Y112" s="264" t="s">
        <v>39</v>
      </c>
    </row>
    <row r="113" spans="1:25">
      <c r="A113" s="231">
        <f t="shared" si="41"/>
        <v>111</v>
      </c>
      <c r="B113" s="38"/>
      <c r="C113" s="50"/>
      <c r="D113" s="40"/>
      <c r="E113" s="39"/>
      <c r="F113" s="50"/>
      <c r="G113" s="40"/>
      <c r="H113" s="50">
        <f t="shared" si="43"/>
        <v>0</v>
      </c>
      <c r="I113" s="241" t="str">
        <f t="shared" si="44"/>
        <v>盈</v>
      </c>
      <c r="J113" s="158" t="s">
        <v>39</v>
      </c>
      <c r="P113" s="231">
        <f t="shared" si="42"/>
        <v>111</v>
      </c>
      <c r="Q113" s="38"/>
      <c r="R113" s="39"/>
      <c r="S113" s="40"/>
      <c r="T113" s="39"/>
      <c r="U113" s="39"/>
      <c r="V113" s="40"/>
      <c r="W113" s="39">
        <f t="shared" si="45"/>
        <v>0</v>
      </c>
      <c r="X113" s="43" t="str">
        <f t="shared" si="46"/>
        <v>盈</v>
      </c>
      <c r="Y113" s="264" t="s">
        <v>39</v>
      </c>
    </row>
    <row r="114" spans="1:25">
      <c r="A114" s="231">
        <f t="shared" si="41"/>
        <v>112</v>
      </c>
      <c r="B114" s="38"/>
      <c r="C114" s="50"/>
      <c r="D114" s="40"/>
      <c r="E114" s="39"/>
      <c r="F114" s="50"/>
      <c r="G114" s="40"/>
      <c r="H114" s="50">
        <f t="shared" si="43"/>
        <v>0</v>
      </c>
      <c r="I114" s="241" t="str">
        <f t="shared" si="44"/>
        <v>盈</v>
      </c>
      <c r="J114" s="158" t="s">
        <v>39</v>
      </c>
      <c r="K114" s="25"/>
      <c r="L114" s="25"/>
      <c r="M114" s="25"/>
      <c r="N114" s="25"/>
      <c r="O114" s="25"/>
      <c r="P114" s="231">
        <f t="shared" si="42"/>
        <v>112</v>
      </c>
      <c r="Q114" s="38"/>
      <c r="R114" s="39"/>
      <c r="S114" s="40"/>
      <c r="T114" s="39"/>
      <c r="U114" s="39"/>
      <c r="V114" s="40"/>
      <c r="W114" s="39">
        <f t="shared" si="45"/>
        <v>0</v>
      </c>
      <c r="X114" s="43" t="str">
        <f t="shared" si="46"/>
        <v>盈</v>
      </c>
      <c r="Y114" s="264" t="s">
        <v>39</v>
      </c>
    </row>
    <row r="115" spans="1:25">
      <c r="A115" s="231">
        <f t="shared" si="41"/>
        <v>113</v>
      </c>
      <c r="B115" s="38"/>
      <c r="C115" s="50"/>
      <c r="D115" s="40"/>
      <c r="E115" s="39"/>
      <c r="F115" s="50"/>
      <c r="G115" s="40"/>
      <c r="H115" s="50">
        <f t="shared" si="43"/>
        <v>0</v>
      </c>
      <c r="I115" s="241" t="str">
        <f t="shared" si="44"/>
        <v>盈</v>
      </c>
      <c r="J115" s="158" t="s">
        <v>39</v>
      </c>
      <c r="K115" s="25"/>
      <c r="L115" s="25"/>
      <c r="M115" s="25"/>
      <c r="N115" s="25"/>
      <c r="O115" s="25"/>
      <c r="P115" s="231">
        <f t="shared" si="42"/>
        <v>113</v>
      </c>
      <c r="Q115" s="38"/>
      <c r="R115" s="39"/>
      <c r="S115" s="40"/>
      <c r="T115" s="39"/>
      <c r="U115" s="39"/>
      <c r="V115" s="40"/>
      <c r="W115" s="39">
        <f t="shared" si="45"/>
        <v>0</v>
      </c>
      <c r="X115" s="43" t="str">
        <f t="shared" si="46"/>
        <v>盈</v>
      </c>
      <c r="Y115" s="264" t="s">
        <v>39</v>
      </c>
    </row>
    <row r="116" spans="1:25">
      <c r="A116" s="231">
        <f t="shared" si="41"/>
        <v>114</v>
      </c>
      <c r="B116" s="38"/>
      <c r="C116" s="50"/>
      <c r="D116" s="40"/>
      <c r="E116" s="39"/>
      <c r="F116" s="50"/>
      <c r="G116" s="40"/>
      <c r="H116" s="50">
        <f t="shared" si="43"/>
        <v>0</v>
      </c>
      <c r="I116" s="241" t="str">
        <f t="shared" si="44"/>
        <v>盈</v>
      </c>
      <c r="J116" s="158" t="s">
        <v>39</v>
      </c>
      <c r="K116" s="25"/>
      <c r="L116" s="25"/>
      <c r="M116" s="25"/>
      <c r="N116" s="25"/>
      <c r="O116" s="25"/>
      <c r="P116" s="231">
        <f t="shared" si="42"/>
        <v>114</v>
      </c>
      <c r="Q116" s="38"/>
      <c r="R116" s="39"/>
      <c r="S116" s="40"/>
      <c r="T116" s="39"/>
      <c r="U116" s="39"/>
      <c r="V116" s="40"/>
      <c r="W116" s="39">
        <f t="shared" si="45"/>
        <v>0</v>
      </c>
      <c r="X116" s="43" t="str">
        <f t="shared" si="46"/>
        <v>盈</v>
      </c>
      <c r="Y116" s="264" t="s">
        <v>39</v>
      </c>
    </row>
    <row r="117" spans="1:25">
      <c r="A117" s="231">
        <f t="shared" si="41"/>
        <v>115</v>
      </c>
      <c r="B117" s="38"/>
      <c r="C117" s="50"/>
      <c r="D117" s="40"/>
      <c r="E117" s="39"/>
      <c r="F117" s="50"/>
      <c r="G117" s="40"/>
      <c r="H117" s="50">
        <f t="shared" si="43"/>
        <v>0</v>
      </c>
      <c r="I117" s="241" t="str">
        <f t="shared" si="44"/>
        <v>盈</v>
      </c>
      <c r="J117" s="158" t="s">
        <v>39</v>
      </c>
      <c r="P117" s="231">
        <f t="shared" si="42"/>
        <v>115</v>
      </c>
      <c r="Q117" s="38"/>
      <c r="R117" s="39"/>
      <c r="S117" s="40"/>
      <c r="T117" s="39"/>
      <c r="U117" s="39"/>
      <c r="V117" s="40"/>
      <c r="W117" s="39">
        <f t="shared" si="45"/>
        <v>0</v>
      </c>
      <c r="X117" s="43" t="str">
        <f t="shared" si="46"/>
        <v>盈</v>
      </c>
      <c r="Y117" s="264" t="s">
        <v>39</v>
      </c>
    </row>
    <row r="118" spans="1:25">
      <c r="A118" s="231">
        <f t="shared" si="41"/>
        <v>116</v>
      </c>
      <c r="B118" s="38"/>
      <c r="C118" s="50"/>
      <c r="D118" s="40"/>
      <c r="E118" s="39"/>
      <c r="F118" s="50"/>
      <c r="G118" s="40"/>
      <c r="H118" s="50">
        <f t="shared" si="43"/>
        <v>0</v>
      </c>
      <c r="I118" s="241" t="str">
        <f t="shared" si="44"/>
        <v>盈</v>
      </c>
      <c r="J118" s="158" t="s">
        <v>39</v>
      </c>
      <c r="K118" s="25"/>
      <c r="L118" s="25"/>
      <c r="M118" s="25"/>
      <c r="N118" s="25"/>
      <c r="O118" s="25"/>
      <c r="P118" s="231">
        <f t="shared" si="42"/>
        <v>116</v>
      </c>
      <c r="Q118" s="38"/>
      <c r="R118" s="39"/>
      <c r="S118" s="40"/>
      <c r="T118" s="39"/>
      <c r="U118" s="39"/>
      <c r="V118" s="40"/>
      <c r="W118" s="39">
        <f t="shared" si="45"/>
        <v>0</v>
      </c>
      <c r="X118" s="43" t="str">
        <f t="shared" si="46"/>
        <v>盈</v>
      </c>
      <c r="Y118" s="264" t="s">
        <v>39</v>
      </c>
    </row>
    <row r="119" spans="1:25">
      <c r="A119" s="231">
        <f t="shared" si="41"/>
        <v>117</v>
      </c>
      <c r="B119" s="38"/>
      <c r="C119" s="50"/>
      <c r="D119" s="40"/>
      <c r="E119" s="39"/>
      <c r="F119" s="50"/>
      <c r="G119" s="40"/>
      <c r="H119" s="50">
        <f t="shared" si="43"/>
        <v>0</v>
      </c>
      <c r="I119" s="241" t="str">
        <f t="shared" si="44"/>
        <v>盈</v>
      </c>
      <c r="J119" s="158" t="s">
        <v>39</v>
      </c>
      <c r="K119" s="25"/>
      <c r="L119" s="25"/>
      <c r="M119" s="25"/>
      <c r="N119" s="25"/>
      <c r="O119" s="25"/>
      <c r="P119" s="231">
        <f t="shared" si="42"/>
        <v>117</v>
      </c>
      <c r="Q119" s="38"/>
      <c r="R119" s="39"/>
      <c r="S119" s="40"/>
      <c r="T119" s="39"/>
      <c r="U119" s="39"/>
      <c r="V119" s="40"/>
      <c r="W119" s="39">
        <f t="shared" si="45"/>
        <v>0</v>
      </c>
      <c r="X119" s="43" t="str">
        <f t="shared" si="46"/>
        <v>盈</v>
      </c>
      <c r="Y119" s="264" t="s">
        <v>39</v>
      </c>
    </row>
    <row r="120" spans="1:25">
      <c r="A120" s="231">
        <f t="shared" si="41"/>
        <v>118</v>
      </c>
      <c r="B120" s="38"/>
      <c r="C120" s="50"/>
      <c r="D120" s="40"/>
      <c r="E120" s="39"/>
      <c r="F120" s="50"/>
      <c r="G120" s="40"/>
      <c r="H120" s="50">
        <f t="shared" si="43"/>
        <v>0</v>
      </c>
      <c r="I120" s="241" t="str">
        <f t="shared" si="44"/>
        <v>盈</v>
      </c>
      <c r="J120" s="158" t="s">
        <v>39</v>
      </c>
      <c r="K120" s="25"/>
      <c r="L120" s="25"/>
      <c r="M120" s="25"/>
      <c r="N120" s="25"/>
      <c r="O120" s="25"/>
      <c r="P120" s="231">
        <f t="shared" si="42"/>
        <v>118</v>
      </c>
      <c r="Q120" s="38"/>
      <c r="R120" s="39"/>
      <c r="S120" s="40"/>
      <c r="T120" s="39"/>
      <c r="U120" s="39"/>
      <c r="V120" s="40"/>
      <c r="W120" s="39">
        <f t="shared" si="45"/>
        <v>0</v>
      </c>
      <c r="X120" s="43" t="str">
        <f t="shared" si="46"/>
        <v>盈</v>
      </c>
      <c r="Y120" s="264" t="s">
        <v>39</v>
      </c>
    </row>
    <row r="121" spans="1:25">
      <c r="A121" s="231">
        <f t="shared" si="41"/>
        <v>119</v>
      </c>
      <c r="B121" s="38"/>
      <c r="C121" s="50"/>
      <c r="D121" s="40"/>
      <c r="E121" s="39"/>
      <c r="F121" s="50"/>
      <c r="G121" s="40"/>
      <c r="H121" s="50">
        <f t="shared" si="43"/>
        <v>0</v>
      </c>
      <c r="I121" s="241" t="str">
        <f t="shared" si="44"/>
        <v>盈</v>
      </c>
      <c r="J121" s="158" t="s">
        <v>39</v>
      </c>
      <c r="P121" s="231">
        <f t="shared" si="42"/>
        <v>119</v>
      </c>
      <c r="Q121" s="38"/>
      <c r="R121" s="39"/>
      <c r="S121" s="40"/>
      <c r="T121" s="39"/>
      <c r="U121" s="39"/>
      <c r="V121" s="40"/>
      <c r="W121" s="39">
        <f t="shared" si="45"/>
        <v>0</v>
      </c>
      <c r="X121" s="43" t="str">
        <f t="shared" si="46"/>
        <v>盈</v>
      </c>
      <c r="Y121" s="264" t="s">
        <v>39</v>
      </c>
    </row>
    <row r="122" spans="1:25">
      <c r="A122" s="231">
        <f t="shared" si="41"/>
        <v>120</v>
      </c>
      <c r="B122" s="38"/>
      <c r="C122" s="50"/>
      <c r="D122" s="40"/>
      <c r="E122" s="39"/>
      <c r="F122" s="50"/>
      <c r="G122" s="40"/>
      <c r="H122" s="50">
        <f t="shared" si="43"/>
        <v>0</v>
      </c>
      <c r="I122" s="241" t="str">
        <f t="shared" si="44"/>
        <v>盈</v>
      </c>
      <c r="J122" s="158" t="s">
        <v>39</v>
      </c>
      <c r="K122" s="25"/>
      <c r="L122" s="25"/>
      <c r="M122" s="25"/>
      <c r="N122" s="25"/>
      <c r="O122" s="25"/>
      <c r="P122" s="231">
        <f t="shared" si="42"/>
        <v>120</v>
      </c>
      <c r="Q122" s="38"/>
      <c r="R122" s="39"/>
      <c r="S122" s="40"/>
      <c r="T122" s="39"/>
      <c r="U122" s="39"/>
      <c r="V122" s="40"/>
      <c r="W122" s="39">
        <f t="shared" si="45"/>
        <v>0</v>
      </c>
      <c r="X122" s="43" t="str">
        <f t="shared" si="46"/>
        <v>盈</v>
      </c>
      <c r="Y122" s="264" t="s">
        <v>39</v>
      </c>
    </row>
    <row r="123" spans="1:25">
      <c r="A123" s="231">
        <f t="shared" si="41"/>
        <v>121</v>
      </c>
      <c r="B123" s="38"/>
      <c r="C123" s="50"/>
      <c r="D123" s="40"/>
      <c r="E123" s="39"/>
      <c r="F123" s="50"/>
      <c r="G123" s="40"/>
      <c r="H123" s="50">
        <f t="shared" si="43"/>
        <v>0</v>
      </c>
      <c r="I123" s="241" t="str">
        <f t="shared" si="44"/>
        <v>盈</v>
      </c>
      <c r="J123" s="158" t="s">
        <v>39</v>
      </c>
      <c r="K123" s="25"/>
      <c r="L123" s="25"/>
      <c r="M123" s="25"/>
      <c r="N123" s="25"/>
      <c r="O123" s="25"/>
      <c r="P123" s="231">
        <f t="shared" si="42"/>
        <v>121</v>
      </c>
      <c r="Q123" s="38"/>
      <c r="R123" s="39"/>
      <c r="S123" s="40"/>
      <c r="T123" s="39"/>
      <c r="U123" s="39"/>
      <c r="V123" s="40"/>
      <c r="W123" s="39">
        <f t="shared" si="45"/>
        <v>0</v>
      </c>
      <c r="X123" s="43" t="str">
        <f t="shared" si="46"/>
        <v>盈</v>
      </c>
      <c r="Y123" s="264" t="s">
        <v>39</v>
      </c>
    </row>
    <row r="124" spans="1:25">
      <c r="A124" s="231">
        <f t="shared" si="41"/>
        <v>122</v>
      </c>
      <c r="B124" s="38"/>
      <c r="C124" s="50"/>
      <c r="D124" s="40"/>
      <c r="E124" s="39"/>
      <c r="F124" s="50"/>
      <c r="G124" s="40"/>
      <c r="H124" s="50">
        <f t="shared" si="43"/>
        <v>0</v>
      </c>
      <c r="I124" s="241" t="str">
        <f t="shared" si="44"/>
        <v>盈</v>
      </c>
      <c r="J124" s="158" t="s">
        <v>39</v>
      </c>
      <c r="K124" s="25"/>
      <c r="L124" s="25"/>
      <c r="M124" s="25"/>
      <c r="N124" s="25"/>
      <c r="O124" s="25"/>
      <c r="P124" s="231">
        <f t="shared" si="42"/>
        <v>122</v>
      </c>
      <c r="Q124" s="38"/>
      <c r="R124" s="39"/>
      <c r="S124" s="40"/>
      <c r="T124" s="39"/>
      <c r="U124" s="39"/>
      <c r="V124" s="40"/>
      <c r="W124" s="39">
        <f t="shared" si="45"/>
        <v>0</v>
      </c>
      <c r="X124" s="43" t="str">
        <f t="shared" si="46"/>
        <v>盈</v>
      </c>
      <c r="Y124" s="264" t="s">
        <v>39</v>
      </c>
    </row>
    <row r="125" spans="1:25">
      <c r="A125" s="231">
        <f t="shared" si="41"/>
        <v>123</v>
      </c>
      <c r="B125" s="38"/>
      <c r="C125" s="50"/>
      <c r="D125" s="40"/>
      <c r="E125" s="39"/>
      <c r="F125" s="50"/>
      <c r="G125" s="40"/>
      <c r="H125" s="50">
        <f t="shared" si="43"/>
        <v>0</v>
      </c>
      <c r="I125" s="241" t="str">
        <f t="shared" si="44"/>
        <v>盈</v>
      </c>
      <c r="J125" s="158" t="s">
        <v>39</v>
      </c>
      <c r="P125" s="231">
        <f t="shared" si="42"/>
        <v>123</v>
      </c>
      <c r="Q125" s="38"/>
      <c r="R125" s="39"/>
      <c r="S125" s="40"/>
      <c r="T125" s="39"/>
      <c r="U125" s="39"/>
      <c r="V125" s="40"/>
      <c r="W125" s="39">
        <f t="shared" si="45"/>
        <v>0</v>
      </c>
      <c r="X125" s="43" t="str">
        <f t="shared" si="46"/>
        <v>盈</v>
      </c>
      <c r="Y125" s="264" t="s">
        <v>39</v>
      </c>
    </row>
    <row r="126" spans="1:25">
      <c r="A126" s="231">
        <f t="shared" si="41"/>
        <v>124</v>
      </c>
      <c r="B126" s="38"/>
      <c r="C126" s="50"/>
      <c r="D126" s="40"/>
      <c r="E126" s="39"/>
      <c r="F126" s="50"/>
      <c r="G126" s="40"/>
      <c r="H126" s="50">
        <f t="shared" si="43"/>
        <v>0</v>
      </c>
      <c r="I126" s="241" t="str">
        <f t="shared" si="44"/>
        <v>盈</v>
      </c>
      <c r="J126" s="158" t="s">
        <v>39</v>
      </c>
      <c r="K126" s="25"/>
      <c r="L126" s="25"/>
      <c r="M126" s="25"/>
      <c r="N126" s="25"/>
      <c r="O126" s="25"/>
      <c r="P126" s="231">
        <f t="shared" si="42"/>
        <v>124</v>
      </c>
      <c r="Q126" s="38"/>
      <c r="R126" s="39"/>
      <c r="S126" s="40"/>
      <c r="T126" s="39"/>
      <c r="U126" s="39"/>
      <c r="V126" s="40"/>
      <c r="W126" s="39">
        <f t="shared" si="45"/>
        <v>0</v>
      </c>
      <c r="X126" s="43" t="str">
        <f t="shared" si="46"/>
        <v>盈</v>
      </c>
      <c r="Y126" s="264" t="s">
        <v>39</v>
      </c>
    </row>
    <row r="127" spans="1:25">
      <c r="A127" s="231">
        <f t="shared" si="41"/>
        <v>125</v>
      </c>
      <c r="B127" s="38"/>
      <c r="C127" s="50"/>
      <c r="D127" s="40"/>
      <c r="E127" s="39"/>
      <c r="F127" s="50"/>
      <c r="G127" s="40"/>
      <c r="H127" s="50">
        <f t="shared" si="43"/>
        <v>0</v>
      </c>
      <c r="I127" s="241" t="str">
        <f t="shared" si="44"/>
        <v>盈</v>
      </c>
      <c r="J127" s="158" t="s">
        <v>39</v>
      </c>
      <c r="K127" s="25"/>
      <c r="L127" s="25"/>
      <c r="M127" s="25"/>
      <c r="N127" s="25"/>
      <c r="O127" s="25"/>
      <c r="P127" s="231">
        <f t="shared" si="42"/>
        <v>125</v>
      </c>
      <c r="Q127" s="38"/>
      <c r="R127" s="39"/>
      <c r="S127" s="40"/>
      <c r="T127" s="39"/>
      <c r="U127" s="39"/>
      <c r="V127" s="40"/>
      <c r="W127" s="39">
        <f t="shared" si="45"/>
        <v>0</v>
      </c>
      <c r="X127" s="43" t="str">
        <f t="shared" si="46"/>
        <v>盈</v>
      </c>
      <c r="Y127" s="264" t="s">
        <v>39</v>
      </c>
    </row>
    <row r="128" spans="1:25">
      <c r="A128" s="231">
        <f t="shared" si="41"/>
        <v>126</v>
      </c>
      <c r="B128" s="38"/>
      <c r="C128" s="50"/>
      <c r="D128" s="40"/>
      <c r="E128" s="39"/>
      <c r="F128" s="50"/>
      <c r="G128" s="40"/>
      <c r="H128" s="50">
        <f t="shared" si="43"/>
        <v>0</v>
      </c>
      <c r="I128" s="241" t="str">
        <f t="shared" si="44"/>
        <v>盈</v>
      </c>
      <c r="J128" s="158" t="s">
        <v>39</v>
      </c>
      <c r="K128" s="25"/>
      <c r="L128" s="25"/>
      <c r="M128" s="25"/>
      <c r="N128" s="25"/>
      <c r="O128" s="25"/>
      <c r="P128" s="231">
        <f t="shared" si="42"/>
        <v>126</v>
      </c>
      <c r="Q128" s="38"/>
      <c r="R128" s="39"/>
      <c r="S128" s="40"/>
      <c r="T128" s="39"/>
      <c r="U128" s="39"/>
      <c r="V128" s="40"/>
      <c r="W128" s="39">
        <f t="shared" si="45"/>
        <v>0</v>
      </c>
      <c r="X128" s="43" t="str">
        <f t="shared" si="46"/>
        <v>盈</v>
      </c>
      <c r="Y128" s="264" t="s">
        <v>39</v>
      </c>
    </row>
    <row r="129" spans="1:25">
      <c r="A129" s="231">
        <f t="shared" si="41"/>
        <v>127</v>
      </c>
      <c r="B129" s="38"/>
      <c r="C129" s="50"/>
      <c r="D129" s="40"/>
      <c r="E129" s="39"/>
      <c r="F129" s="50"/>
      <c r="G129" s="40"/>
      <c r="H129" s="50">
        <f t="shared" si="43"/>
        <v>0</v>
      </c>
      <c r="I129" s="241" t="str">
        <f t="shared" si="44"/>
        <v>盈</v>
      </c>
      <c r="J129" s="158" t="s">
        <v>39</v>
      </c>
      <c r="P129" s="231">
        <f t="shared" si="42"/>
        <v>127</v>
      </c>
      <c r="Q129" s="38"/>
      <c r="R129" s="39"/>
      <c r="S129" s="40"/>
      <c r="T129" s="39"/>
      <c r="U129" s="39"/>
      <c r="V129" s="40"/>
      <c r="W129" s="39">
        <f t="shared" si="45"/>
        <v>0</v>
      </c>
      <c r="X129" s="43" t="str">
        <f t="shared" si="46"/>
        <v>盈</v>
      </c>
      <c r="Y129" s="264" t="s">
        <v>39</v>
      </c>
    </row>
    <row r="130" spans="1:25">
      <c r="A130" s="231">
        <f t="shared" si="41"/>
        <v>128</v>
      </c>
      <c r="B130" s="38"/>
      <c r="C130" s="50"/>
      <c r="D130" s="40"/>
      <c r="E130" s="39"/>
      <c r="F130" s="50"/>
      <c r="G130" s="40"/>
      <c r="H130" s="50">
        <f t="shared" si="43"/>
        <v>0</v>
      </c>
      <c r="I130" s="241" t="str">
        <f t="shared" si="44"/>
        <v>盈</v>
      </c>
      <c r="J130" s="158" t="s">
        <v>39</v>
      </c>
      <c r="K130" s="25"/>
      <c r="L130" s="25"/>
      <c r="M130" s="25"/>
      <c r="N130" s="25"/>
      <c r="O130" s="25"/>
      <c r="P130" s="231">
        <f t="shared" si="42"/>
        <v>128</v>
      </c>
      <c r="Q130" s="38"/>
      <c r="R130" s="39"/>
      <c r="S130" s="40"/>
      <c r="T130" s="39"/>
      <c r="U130" s="39"/>
      <c r="V130" s="40"/>
      <c r="W130" s="39">
        <f t="shared" si="45"/>
        <v>0</v>
      </c>
      <c r="X130" s="43" t="str">
        <f t="shared" si="46"/>
        <v>盈</v>
      </c>
      <c r="Y130" s="264" t="s">
        <v>39</v>
      </c>
    </row>
    <row r="131" spans="1:25">
      <c r="A131" s="231">
        <f t="shared" si="41"/>
        <v>129</v>
      </c>
      <c r="B131" s="38"/>
      <c r="C131" s="50"/>
      <c r="D131" s="40"/>
      <c r="E131" s="39"/>
      <c r="F131" s="50"/>
      <c r="G131" s="40"/>
      <c r="H131" s="50">
        <f t="shared" si="43"/>
        <v>0</v>
      </c>
      <c r="I131" s="241" t="str">
        <f t="shared" si="44"/>
        <v>盈</v>
      </c>
      <c r="J131" s="158" t="s">
        <v>39</v>
      </c>
      <c r="K131" s="25"/>
      <c r="L131" s="25"/>
      <c r="M131" s="25"/>
      <c r="N131" s="25"/>
      <c r="O131" s="25"/>
      <c r="P131" s="231">
        <f t="shared" si="42"/>
        <v>129</v>
      </c>
      <c r="Q131" s="38"/>
      <c r="R131" s="39"/>
      <c r="S131" s="40"/>
      <c r="T131" s="39"/>
      <c r="U131" s="39"/>
      <c r="V131" s="40"/>
      <c r="W131" s="39">
        <f t="shared" si="45"/>
        <v>0</v>
      </c>
      <c r="X131" s="43" t="str">
        <f t="shared" si="46"/>
        <v>盈</v>
      </c>
      <c r="Y131" s="264" t="s">
        <v>39</v>
      </c>
    </row>
    <row r="132" spans="1:25">
      <c r="A132" s="231">
        <f t="shared" ref="A132:A195" si="47">ROW()-2</f>
        <v>130</v>
      </c>
      <c r="B132" s="38"/>
      <c r="C132" s="50"/>
      <c r="D132" s="40"/>
      <c r="E132" s="39"/>
      <c r="F132" s="50"/>
      <c r="G132" s="40"/>
      <c r="H132" s="50">
        <f t="shared" si="43"/>
        <v>0</v>
      </c>
      <c r="I132" s="241" t="str">
        <f t="shared" si="44"/>
        <v>盈</v>
      </c>
      <c r="J132" s="158" t="s">
        <v>39</v>
      </c>
      <c r="K132" s="25"/>
      <c r="L132" s="25"/>
      <c r="M132" s="25"/>
      <c r="N132" s="25"/>
      <c r="O132" s="25"/>
      <c r="P132" s="231">
        <f t="shared" ref="P132:P195" si="48">ROW()-2</f>
        <v>130</v>
      </c>
      <c r="Q132" s="38"/>
      <c r="R132" s="39"/>
      <c r="S132" s="40"/>
      <c r="T132" s="39"/>
      <c r="U132" s="39"/>
      <c r="V132" s="40"/>
      <c r="W132" s="39">
        <f t="shared" si="45"/>
        <v>0</v>
      </c>
      <c r="X132" s="43" t="str">
        <f t="shared" si="46"/>
        <v>盈</v>
      </c>
      <c r="Y132" s="264" t="s">
        <v>39</v>
      </c>
    </row>
    <row r="133" spans="1:25">
      <c r="A133" s="231">
        <f t="shared" si="47"/>
        <v>131</v>
      </c>
      <c r="B133" s="38"/>
      <c r="C133" s="50"/>
      <c r="D133" s="40"/>
      <c r="E133" s="39"/>
      <c r="F133" s="50"/>
      <c r="G133" s="40"/>
      <c r="H133" s="50">
        <f t="shared" si="43"/>
        <v>0</v>
      </c>
      <c r="I133" s="241" t="str">
        <f t="shared" si="44"/>
        <v>盈</v>
      </c>
      <c r="J133" s="158" t="s">
        <v>39</v>
      </c>
      <c r="P133" s="231">
        <f t="shared" si="48"/>
        <v>131</v>
      </c>
      <c r="Q133" s="38"/>
      <c r="R133" s="39"/>
      <c r="S133" s="40"/>
      <c r="T133" s="39"/>
      <c r="U133" s="39"/>
      <c r="V133" s="40"/>
      <c r="W133" s="39">
        <f t="shared" si="45"/>
        <v>0</v>
      </c>
      <c r="X133" s="43" t="str">
        <f t="shared" si="46"/>
        <v>盈</v>
      </c>
      <c r="Y133" s="264" t="s">
        <v>39</v>
      </c>
    </row>
    <row r="134" spans="1:25">
      <c r="A134" s="231">
        <f t="shared" si="47"/>
        <v>132</v>
      </c>
      <c r="B134" s="38"/>
      <c r="C134" s="50"/>
      <c r="D134" s="40"/>
      <c r="E134" s="39"/>
      <c r="F134" s="50"/>
      <c r="G134" s="40"/>
      <c r="H134" s="50">
        <f t="shared" si="43"/>
        <v>0</v>
      </c>
      <c r="I134" s="241" t="str">
        <f t="shared" si="44"/>
        <v>盈</v>
      </c>
      <c r="J134" s="158" t="s">
        <v>39</v>
      </c>
      <c r="K134" s="25"/>
      <c r="L134" s="25"/>
      <c r="M134" s="25"/>
      <c r="N134" s="25"/>
      <c r="O134" s="25"/>
      <c r="P134" s="231">
        <f t="shared" si="48"/>
        <v>132</v>
      </c>
      <c r="Q134" s="38"/>
      <c r="R134" s="39"/>
      <c r="S134" s="40"/>
      <c r="T134" s="39"/>
      <c r="U134" s="39"/>
      <c r="V134" s="40"/>
      <c r="W134" s="39">
        <f t="shared" si="45"/>
        <v>0</v>
      </c>
      <c r="X134" s="43" t="str">
        <f t="shared" si="46"/>
        <v>盈</v>
      </c>
      <c r="Y134" s="264" t="s">
        <v>39</v>
      </c>
    </row>
    <row r="135" spans="1:25">
      <c r="A135" s="231">
        <f t="shared" si="47"/>
        <v>133</v>
      </c>
      <c r="B135" s="38"/>
      <c r="C135" s="50"/>
      <c r="D135" s="40"/>
      <c r="E135" s="39"/>
      <c r="F135" s="50"/>
      <c r="G135" s="40"/>
      <c r="H135" s="50">
        <f t="shared" si="43"/>
        <v>0</v>
      </c>
      <c r="I135" s="241" t="str">
        <f t="shared" si="44"/>
        <v>盈</v>
      </c>
      <c r="J135" s="158" t="s">
        <v>39</v>
      </c>
      <c r="K135" s="25"/>
      <c r="L135" s="25"/>
      <c r="M135" s="25"/>
      <c r="N135" s="25"/>
      <c r="O135" s="25"/>
      <c r="P135" s="231">
        <f t="shared" si="48"/>
        <v>133</v>
      </c>
      <c r="Q135" s="38"/>
      <c r="R135" s="39"/>
      <c r="S135" s="40"/>
      <c r="T135" s="39"/>
      <c r="U135" s="39"/>
      <c r="V135" s="40"/>
      <c r="W135" s="39">
        <f t="shared" si="45"/>
        <v>0</v>
      </c>
      <c r="X135" s="43" t="str">
        <f t="shared" si="46"/>
        <v>盈</v>
      </c>
      <c r="Y135" s="264" t="s">
        <v>39</v>
      </c>
    </row>
    <row r="136" spans="1:25">
      <c r="A136" s="231">
        <f t="shared" si="47"/>
        <v>134</v>
      </c>
      <c r="B136" s="38"/>
      <c r="C136" s="50"/>
      <c r="D136" s="40"/>
      <c r="E136" s="39"/>
      <c r="F136" s="50"/>
      <c r="G136" s="40"/>
      <c r="H136" s="50">
        <f t="shared" si="43"/>
        <v>0</v>
      </c>
      <c r="I136" s="241" t="str">
        <f t="shared" si="44"/>
        <v>盈</v>
      </c>
      <c r="J136" s="158" t="s">
        <v>39</v>
      </c>
      <c r="K136" s="25"/>
      <c r="L136" s="25"/>
      <c r="M136" s="25"/>
      <c r="N136" s="25"/>
      <c r="O136" s="25"/>
      <c r="P136" s="231">
        <f t="shared" si="48"/>
        <v>134</v>
      </c>
      <c r="Q136" s="38"/>
      <c r="R136" s="39"/>
      <c r="S136" s="40"/>
      <c r="T136" s="39"/>
      <c r="U136" s="39"/>
      <c r="V136" s="40"/>
      <c r="W136" s="39">
        <f t="shared" si="45"/>
        <v>0</v>
      </c>
      <c r="X136" s="43" t="str">
        <f t="shared" si="46"/>
        <v>盈</v>
      </c>
      <c r="Y136" s="264" t="s">
        <v>39</v>
      </c>
    </row>
    <row r="137" spans="1:25">
      <c r="A137" s="231">
        <f t="shared" si="47"/>
        <v>135</v>
      </c>
      <c r="B137" s="38"/>
      <c r="C137" s="50"/>
      <c r="D137" s="40"/>
      <c r="E137" s="39"/>
      <c r="F137" s="50"/>
      <c r="G137" s="40"/>
      <c r="H137" s="50">
        <f t="shared" si="43"/>
        <v>0</v>
      </c>
      <c r="I137" s="241" t="str">
        <f t="shared" si="44"/>
        <v>盈</v>
      </c>
      <c r="J137" s="158" t="s">
        <v>39</v>
      </c>
      <c r="P137" s="231">
        <f t="shared" si="48"/>
        <v>135</v>
      </c>
      <c r="Q137" s="38"/>
      <c r="R137" s="39"/>
      <c r="S137" s="40"/>
      <c r="T137" s="39"/>
      <c r="U137" s="39"/>
      <c r="V137" s="40"/>
      <c r="W137" s="39">
        <f t="shared" si="45"/>
        <v>0</v>
      </c>
      <c r="X137" s="43" t="str">
        <f t="shared" si="46"/>
        <v>盈</v>
      </c>
      <c r="Y137" s="264" t="s">
        <v>39</v>
      </c>
    </row>
    <row r="138" spans="1:25">
      <c r="A138" s="231">
        <f t="shared" si="47"/>
        <v>136</v>
      </c>
      <c r="B138" s="38"/>
      <c r="C138" s="50"/>
      <c r="D138" s="40"/>
      <c r="E138" s="39"/>
      <c r="F138" s="50"/>
      <c r="G138" s="40"/>
      <c r="H138" s="50">
        <f t="shared" si="43"/>
        <v>0</v>
      </c>
      <c r="I138" s="241" t="str">
        <f t="shared" si="44"/>
        <v>盈</v>
      </c>
      <c r="J138" s="158" t="s">
        <v>39</v>
      </c>
      <c r="K138" s="25"/>
      <c r="L138" s="25"/>
      <c r="M138" s="25"/>
      <c r="N138" s="25"/>
      <c r="O138" s="25"/>
      <c r="P138" s="231">
        <f t="shared" si="48"/>
        <v>136</v>
      </c>
      <c r="Q138" s="38"/>
      <c r="R138" s="39"/>
      <c r="S138" s="40"/>
      <c r="T138" s="39"/>
      <c r="U138" s="39"/>
      <c r="V138" s="40"/>
      <c r="W138" s="39">
        <f t="shared" si="45"/>
        <v>0</v>
      </c>
      <c r="X138" s="43" t="str">
        <f t="shared" si="46"/>
        <v>盈</v>
      </c>
      <c r="Y138" s="264" t="s">
        <v>39</v>
      </c>
    </row>
    <row r="139" spans="1:25">
      <c r="A139" s="231">
        <f t="shared" si="47"/>
        <v>137</v>
      </c>
      <c r="B139" s="38"/>
      <c r="C139" s="50"/>
      <c r="D139" s="40"/>
      <c r="E139" s="39"/>
      <c r="F139" s="50"/>
      <c r="G139" s="40"/>
      <c r="H139" s="50">
        <f t="shared" si="43"/>
        <v>0</v>
      </c>
      <c r="I139" s="241" t="str">
        <f t="shared" si="44"/>
        <v>盈</v>
      </c>
      <c r="J139" s="158" t="s">
        <v>39</v>
      </c>
      <c r="K139" s="25"/>
      <c r="L139" s="25"/>
      <c r="M139" s="25"/>
      <c r="N139" s="25"/>
      <c r="O139" s="25"/>
      <c r="P139" s="231">
        <f t="shared" si="48"/>
        <v>137</v>
      </c>
      <c r="Q139" s="38"/>
      <c r="R139" s="39"/>
      <c r="S139" s="40"/>
      <c r="T139" s="39"/>
      <c r="U139" s="39"/>
      <c r="V139" s="40"/>
      <c r="W139" s="39">
        <f t="shared" si="45"/>
        <v>0</v>
      </c>
      <c r="X139" s="43" t="str">
        <f t="shared" si="46"/>
        <v>盈</v>
      </c>
      <c r="Y139" s="264" t="s">
        <v>39</v>
      </c>
    </row>
    <row r="140" spans="1:25">
      <c r="A140" s="231">
        <f t="shared" si="47"/>
        <v>138</v>
      </c>
      <c r="B140" s="38"/>
      <c r="C140" s="50"/>
      <c r="D140" s="40"/>
      <c r="E140" s="39"/>
      <c r="F140" s="50"/>
      <c r="G140" s="40"/>
      <c r="H140" s="50">
        <f t="shared" si="43"/>
        <v>0</v>
      </c>
      <c r="I140" s="241" t="str">
        <f t="shared" si="44"/>
        <v>盈</v>
      </c>
      <c r="J140" s="158" t="s">
        <v>39</v>
      </c>
      <c r="K140" s="25"/>
      <c r="L140" s="25"/>
      <c r="M140" s="25"/>
      <c r="N140" s="25"/>
      <c r="O140" s="25"/>
      <c r="P140" s="231">
        <f t="shared" si="48"/>
        <v>138</v>
      </c>
      <c r="Q140" s="38"/>
      <c r="R140" s="39"/>
      <c r="S140" s="40"/>
      <c r="T140" s="39"/>
      <c r="U140" s="39"/>
      <c r="V140" s="40"/>
      <c r="W140" s="39">
        <f t="shared" si="45"/>
        <v>0</v>
      </c>
      <c r="X140" s="43" t="str">
        <f t="shared" si="46"/>
        <v>盈</v>
      </c>
      <c r="Y140" s="264" t="s">
        <v>39</v>
      </c>
    </row>
    <row r="141" spans="1:25">
      <c r="A141" s="231">
        <f t="shared" si="47"/>
        <v>139</v>
      </c>
      <c r="B141" s="38"/>
      <c r="C141" s="50"/>
      <c r="D141" s="40"/>
      <c r="E141" s="39"/>
      <c r="F141" s="50"/>
      <c r="G141" s="40"/>
      <c r="H141" s="50">
        <f t="shared" si="43"/>
        <v>0</v>
      </c>
      <c r="I141" s="241" t="str">
        <f t="shared" si="44"/>
        <v>盈</v>
      </c>
      <c r="J141" s="158" t="s">
        <v>39</v>
      </c>
      <c r="P141" s="231">
        <f t="shared" si="48"/>
        <v>139</v>
      </c>
      <c r="Q141" s="38"/>
      <c r="R141" s="39"/>
      <c r="S141" s="40"/>
      <c r="T141" s="39"/>
      <c r="U141" s="39"/>
      <c r="V141" s="40"/>
      <c r="W141" s="39">
        <f t="shared" si="45"/>
        <v>0</v>
      </c>
      <c r="X141" s="43" t="str">
        <f t="shared" si="46"/>
        <v>盈</v>
      </c>
      <c r="Y141" s="264" t="s">
        <v>39</v>
      </c>
    </row>
    <row r="142" spans="1:25">
      <c r="A142" s="231">
        <f t="shared" si="47"/>
        <v>140</v>
      </c>
      <c r="B142" s="38"/>
      <c r="C142" s="50"/>
      <c r="D142" s="40"/>
      <c r="E142" s="39"/>
      <c r="F142" s="50"/>
      <c r="G142" s="40"/>
      <c r="H142" s="50">
        <f t="shared" si="43"/>
        <v>0</v>
      </c>
      <c r="I142" s="241" t="str">
        <f t="shared" si="44"/>
        <v>盈</v>
      </c>
      <c r="J142" s="158" t="s">
        <v>39</v>
      </c>
      <c r="K142" s="25"/>
      <c r="L142" s="25"/>
      <c r="M142" s="25"/>
      <c r="N142" s="25"/>
      <c r="O142" s="25"/>
      <c r="P142" s="231">
        <f t="shared" si="48"/>
        <v>140</v>
      </c>
      <c r="Q142" s="38"/>
      <c r="R142" s="39"/>
      <c r="S142" s="40"/>
      <c r="T142" s="39"/>
      <c r="U142" s="39"/>
      <c r="V142" s="40"/>
      <c r="W142" s="39">
        <f t="shared" si="45"/>
        <v>0</v>
      </c>
      <c r="X142" s="43" t="str">
        <f t="shared" si="46"/>
        <v>盈</v>
      </c>
      <c r="Y142" s="264" t="s">
        <v>39</v>
      </c>
    </row>
    <row r="143" spans="1:25">
      <c r="A143" s="231">
        <f t="shared" si="47"/>
        <v>141</v>
      </c>
      <c r="B143" s="38"/>
      <c r="C143" s="50"/>
      <c r="D143" s="40"/>
      <c r="E143" s="39"/>
      <c r="F143" s="50"/>
      <c r="G143" s="40"/>
      <c r="H143" s="50">
        <f t="shared" si="43"/>
        <v>0</v>
      </c>
      <c r="I143" s="241" t="str">
        <f t="shared" si="44"/>
        <v>盈</v>
      </c>
      <c r="J143" s="158" t="s">
        <v>39</v>
      </c>
      <c r="K143" s="25"/>
      <c r="L143" s="25"/>
      <c r="M143" s="25"/>
      <c r="N143" s="25"/>
      <c r="O143" s="25"/>
      <c r="P143" s="231">
        <f t="shared" si="48"/>
        <v>141</v>
      </c>
      <c r="Q143" s="38"/>
      <c r="R143" s="39"/>
      <c r="S143" s="40"/>
      <c r="T143" s="39"/>
      <c r="U143" s="39"/>
      <c r="V143" s="40"/>
      <c r="W143" s="39">
        <f t="shared" si="45"/>
        <v>0</v>
      </c>
      <c r="X143" s="43" t="str">
        <f t="shared" si="46"/>
        <v>盈</v>
      </c>
      <c r="Y143" s="264" t="s">
        <v>39</v>
      </c>
    </row>
    <row r="144" spans="1:25">
      <c r="A144" s="231">
        <f t="shared" si="47"/>
        <v>142</v>
      </c>
      <c r="B144" s="38"/>
      <c r="C144" s="50"/>
      <c r="D144" s="40"/>
      <c r="E144" s="39"/>
      <c r="F144" s="50"/>
      <c r="G144" s="40"/>
      <c r="H144" s="50">
        <f t="shared" si="43"/>
        <v>0</v>
      </c>
      <c r="I144" s="241" t="str">
        <f t="shared" si="44"/>
        <v>盈</v>
      </c>
      <c r="J144" s="158" t="s">
        <v>39</v>
      </c>
      <c r="K144" s="25"/>
      <c r="L144" s="25"/>
      <c r="M144" s="25"/>
      <c r="N144" s="25"/>
      <c r="O144" s="25"/>
      <c r="P144" s="231">
        <f t="shared" si="48"/>
        <v>142</v>
      </c>
      <c r="Q144" s="38"/>
      <c r="R144" s="39"/>
      <c r="S144" s="40"/>
      <c r="T144" s="39"/>
      <c r="U144" s="39"/>
      <c r="V144" s="40"/>
      <c r="W144" s="39">
        <f t="shared" si="45"/>
        <v>0</v>
      </c>
      <c r="X144" s="43" t="str">
        <f t="shared" si="46"/>
        <v>盈</v>
      </c>
      <c r="Y144" s="264" t="s">
        <v>39</v>
      </c>
    </row>
    <row r="145" spans="1:25">
      <c r="A145" s="231">
        <f t="shared" si="47"/>
        <v>143</v>
      </c>
      <c r="B145" s="38"/>
      <c r="C145" s="50"/>
      <c r="D145" s="40"/>
      <c r="E145" s="39"/>
      <c r="F145" s="50"/>
      <c r="G145" s="40"/>
      <c r="H145" s="50">
        <f t="shared" si="43"/>
        <v>0</v>
      </c>
      <c r="I145" s="241" t="str">
        <f t="shared" si="44"/>
        <v>盈</v>
      </c>
      <c r="J145" s="158" t="s">
        <v>39</v>
      </c>
      <c r="P145" s="231">
        <f t="shared" si="48"/>
        <v>143</v>
      </c>
      <c r="Q145" s="38"/>
      <c r="R145" s="39"/>
      <c r="S145" s="40"/>
      <c r="T145" s="39"/>
      <c r="U145" s="39"/>
      <c r="V145" s="40"/>
      <c r="W145" s="39">
        <f t="shared" si="45"/>
        <v>0</v>
      </c>
      <c r="X145" s="43" t="str">
        <f t="shared" si="46"/>
        <v>盈</v>
      </c>
      <c r="Y145" s="264" t="s">
        <v>39</v>
      </c>
    </row>
    <row r="146" spans="1:25">
      <c r="A146" s="231">
        <f t="shared" si="47"/>
        <v>144</v>
      </c>
      <c r="B146" s="38"/>
      <c r="C146" s="50"/>
      <c r="D146" s="40"/>
      <c r="E146" s="39"/>
      <c r="F146" s="50"/>
      <c r="G146" s="40"/>
      <c r="H146" s="50">
        <f t="shared" si="43"/>
        <v>0</v>
      </c>
      <c r="I146" s="241" t="str">
        <f t="shared" si="44"/>
        <v>盈</v>
      </c>
      <c r="J146" s="158" t="s">
        <v>39</v>
      </c>
      <c r="K146" s="25"/>
      <c r="L146" s="25"/>
      <c r="M146" s="25"/>
      <c r="N146" s="25"/>
      <c r="O146" s="25"/>
      <c r="P146" s="231">
        <f t="shared" si="48"/>
        <v>144</v>
      </c>
      <c r="Q146" s="38"/>
      <c r="R146" s="39"/>
      <c r="S146" s="40"/>
      <c r="T146" s="39"/>
      <c r="U146" s="39"/>
      <c r="V146" s="40"/>
      <c r="W146" s="39">
        <f t="shared" si="45"/>
        <v>0</v>
      </c>
      <c r="X146" s="43" t="str">
        <f t="shared" si="46"/>
        <v>盈</v>
      </c>
      <c r="Y146" s="264" t="s">
        <v>39</v>
      </c>
    </row>
    <row r="147" spans="1:25">
      <c r="A147" s="231">
        <f t="shared" si="47"/>
        <v>145</v>
      </c>
      <c r="B147" s="38"/>
      <c r="C147" s="50"/>
      <c r="D147" s="40"/>
      <c r="E147" s="39"/>
      <c r="F147" s="50"/>
      <c r="G147" s="40"/>
      <c r="H147" s="50">
        <f t="shared" si="43"/>
        <v>0</v>
      </c>
      <c r="I147" s="241" t="str">
        <f t="shared" si="44"/>
        <v>盈</v>
      </c>
      <c r="J147" s="158" t="s">
        <v>39</v>
      </c>
      <c r="K147" s="25"/>
      <c r="L147" s="25"/>
      <c r="M147" s="25"/>
      <c r="N147" s="25"/>
      <c r="O147" s="25"/>
      <c r="P147" s="231">
        <f t="shared" si="48"/>
        <v>145</v>
      </c>
      <c r="Q147" s="38"/>
      <c r="R147" s="39"/>
      <c r="S147" s="40"/>
      <c r="T147" s="39"/>
      <c r="U147" s="39"/>
      <c r="V147" s="40"/>
      <c r="W147" s="39">
        <f t="shared" si="45"/>
        <v>0</v>
      </c>
      <c r="X147" s="43" t="str">
        <f t="shared" si="46"/>
        <v>盈</v>
      </c>
      <c r="Y147" s="264" t="s">
        <v>39</v>
      </c>
    </row>
    <row r="148" spans="1:25">
      <c r="A148" s="231">
        <f t="shared" si="47"/>
        <v>146</v>
      </c>
      <c r="B148" s="38"/>
      <c r="C148" s="50"/>
      <c r="D148" s="40"/>
      <c r="E148" s="39"/>
      <c r="F148" s="50"/>
      <c r="G148" s="40"/>
      <c r="H148" s="50">
        <f t="shared" si="43"/>
        <v>0</v>
      </c>
      <c r="I148" s="241" t="str">
        <f t="shared" si="44"/>
        <v>盈</v>
      </c>
      <c r="J148" s="158" t="s">
        <v>39</v>
      </c>
      <c r="K148" s="25"/>
      <c r="L148" s="25"/>
      <c r="M148" s="25"/>
      <c r="N148" s="25"/>
      <c r="O148" s="25"/>
      <c r="P148" s="231">
        <f t="shared" si="48"/>
        <v>146</v>
      </c>
      <c r="Q148" s="38"/>
      <c r="R148" s="39"/>
      <c r="S148" s="40"/>
      <c r="T148" s="39"/>
      <c r="U148" s="39"/>
      <c r="V148" s="40"/>
      <c r="W148" s="39">
        <f t="shared" si="45"/>
        <v>0</v>
      </c>
      <c r="X148" s="43" t="str">
        <f t="shared" si="46"/>
        <v>盈</v>
      </c>
      <c r="Y148" s="264" t="s">
        <v>39</v>
      </c>
    </row>
    <row r="149" spans="1:25">
      <c r="A149" s="231">
        <f t="shared" si="47"/>
        <v>147</v>
      </c>
      <c r="B149" s="38"/>
      <c r="C149" s="50"/>
      <c r="D149" s="40"/>
      <c r="E149" s="39"/>
      <c r="F149" s="50"/>
      <c r="G149" s="40"/>
      <c r="H149" s="50">
        <f t="shared" si="43"/>
        <v>0</v>
      </c>
      <c r="I149" s="241" t="str">
        <f t="shared" si="44"/>
        <v>盈</v>
      </c>
      <c r="J149" s="158" t="s">
        <v>39</v>
      </c>
      <c r="P149" s="231">
        <f t="shared" si="48"/>
        <v>147</v>
      </c>
      <c r="Q149" s="38"/>
      <c r="R149" s="39"/>
      <c r="S149" s="40"/>
      <c r="T149" s="39"/>
      <c r="U149" s="39"/>
      <c r="V149" s="40"/>
      <c r="W149" s="39">
        <f t="shared" si="45"/>
        <v>0</v>
      </c>
      <c r="X149" s="43" t="str">
        <f t="shared" si="46"/>
        <v>盈</v>
      </c>
      <c r="Y149" s="264" t="s">
        <v>39</v>
      </c>
    </row>
    <row r="150" spans="1:25">
      <c r="A150" s="231">
        <f t="shared" si="47"/>
        <v>148</v>
      </c>
      <c r="B150" s="38"/>
      <c r="C150" s="50"/>
      <c r="D150" s="40"/>
      <c r="E150" s="39"/>
      <c r="F150" s="50"/>
      <c r="G150" s="40"/>
      <c r="H150" s="50">
        <f t="shared" si="43"/>
        <v>0</v>
      </c>
      <c r="I150" s="241" t="str">
        <f t="shared" si="44"/>
        <v>盈</v>
      </c>
      <c r="J150" s="158" t="s">
        <v>39</v>
      </c>
      <c r="K150" s="25"/>
      <c r="L150" s="25"/>
      <c r="M150" s="25"/>
      <c r="N150" s="25"/>
      <c r="O150" s="25"/>
      <c r="P150" s="231">
        <f t="shared" si="48"/>
        <v>148</v>
      </c>
      <c r="Q150" s="38"/>
      <c r="R150" s="39"/>
      <c r="S150" s="40"/>
      <c r="T150" s="39"/>
      <c r="U150" s="39"/>
      <c r="V150" s="40"/>
      <c r="W150" s="39">
        <f t="shared" si="45"/>
        <v>0</v>
      </c>
      <c r="X150" s="43" t="str">
        <f t="shared" si="46"/>
        <v>盈</v>
      </c>
      <c r="Y150" s="264" t="s">
        <v>39</v>
      </c>
    </row>
    <row r="151" spans="1:25">
      <c r="A151" s="231">
        <f t="shared" si="47"/>
        <v>149</v>
      </c>
      <c r="B151" s="38"/>
      <c r="C151" s="50"/>
      <c r="D151" s="40"/>
      <c r="E151" s="39"/>
      <c r="F151" s="50"/>
      <c r="G151" s="40"/>
      <c r="H151" s="50">
        <f t="shared" si="43"/>
        <v>0</v>
      </c>
      <c r="I151" s="241" t="str">
        <f t="shared" si="44"/>
        <v>盈</v>
      </c>
      <c r="J151" s="158" t="s">
        <v>39</v>
      </c>
      <c r="K151" s="25"/>
      <c r="L151" s="25"/>
      <c r="M151" s="25"/>
      <c r="N151" s="25"/>
      <c r="O151" s="25"/>
      <c r="P151" s="231">
        <f t="shared" si="48"/>
        <v>149</v>
      </c>
      <c r="Q151" s="38"/>
      <c r="R151" s="39"/>
      <c r="S151" s="40"/>
      <c r="T151" s="39"/>
      <c r="U151" s="39"/>
      <c r="V151" s="40"/>
      <c r="W151" s="39">
        <f t="shared" si="45"/>
        <v>0</v>
      </c>
      <c r="X151" s="43" t="str">
        <f t="shared" si="46"/>
        <v>盈</v>
      </c>
      <c r="Y151" s="264" t="s">
        <v>39</v>
      </c>
    </row>
    <row r="152" spans="1:25">
      <c r="A152" s="231">
        <f t="shared" si="47"/>
        <v>150</v>
      </c>
      <c r="B152" s="38"/>
      <c r="C152" s="50"/>
      <c r="D152" s="40"/>
      <c r="E152" s="39"/>
      <c r="F152" s="50"/>
      <c r="G152" s="40"/>
      <c r="H152" s="50">
        <f t="shared" si="43"/>
        <v>0</v>
      </c>
      <c r="I152" s="241" t="str">
        <f t="shared" si="44"/>
        <v>盈</v>
      </c>
      <c r="J152" s="158" t="s">
        <v>39</v>
      </c>
      <c r="K152" s="25"/>
      <c r="L152" s="25"/>
      <c r="M152" s="25"/>
      <c r="N152" s="25"/>
      <c r="O152" s="25"/>
      <c r="P152" s="231">
        <f t="shared" si="48"/>
        <v>150</v>
      </c>
      <c r="Q152" s="38"/>
      <c r="R152" s="39"/>
      <c r="S152" s="40"/>
      <c r="T152" s="39"/>
      <c r="U152" s="39"/>
      <c r="V152" s="40"/>
      <c r="W152" s="39">
        <f t="shared" si="45"/>
        <v>0</v>
      </c>
      <c r="X152" s="43" t="str">
        <f t="shared" si="46"/>
        <v>盈</v>
      </c>
      <c r="Y152" s="264" t="s">
        <v>39</v>
      </c>
    </row>
    <row r="153" spans="1:25">
      <c r="A153" s="231">
        <f t="shared" si="47"/>
        <v>151</v>
      </c>
      <c r="B153" s="38"/>
      <c r="C153" s="50"/>
      <c r="D153" s="40"/>
      <c r="E153" s="39"/>
      <c r="F153" s="50"/>
      <c r="G153" s="40"/>
      <c r="H153" s="50">
        <f t="shared" si="43"/>
        <v>0</v>
      </c>
      <c r="I153" s="241" t="str">
        <f t="shared" si="44"/>
        <v>盈</v>
      </c>
      <c r="J153" s="158" t="s">
        <v>39</v>
      </c>
      <c r="P153" s="231">
        <f t="shared" si="48"/>
        <v>151</v>
      </c>
      <c r="Q153" s="38"/>
      <c r="R153" s="39"/>
      <c r="S153" s="40"/>
      <c r="T153" s="39"/>
      <c r="U153" s="39"/>
      <c r="V153" s="40"/>
      <c r="W153" s="39">
        <f t="shared" si="45"/>
        <v>0</v>
      </c>
      <c r="X153" s="43" t="str">
        <f t="shared" si="46"/>
        <v>盈</v>
      </c>
      <c r="Y153" s="264" t="s">
        <v>39</v>
      </c>
    </row>
    <row r="154" spans="1:25">
      <c r="A154" s="231">
        <f t="shared" si="47"/>
        <v>152</v>
      </c>
      <c r="B154" s="38"/>
      <c r="C154" s="50"/>
      <c r="D154" s="40"/>
      <c r="E154" s="39"/>
      <c r="F154" s="50"/>
      <c r="G154" s="40"/>
      <c r="H154" s="50">
        <f t="shared" si="43"/>
        <v>0</v>
      </c>
      <c r="I154" s="241" t="str">
        <f t="shared" si="44"/>
        <v>盈</v>
      </c>
      <c r="J154" s="158" t="s">
        <v>39</v>
      </c>
      <c r="K154" s="25"/>
      <c r="L154" s="25"/>
      <c r="M154" s="25"/>
      <c r="N154" s="25"/>
      <c r="O154" s="25"/>
      <c r="P154" s="231">
        <f t="shared" si="48"/>
        <v>152</v>
      </c>
      <c r="Q154" s="38"/>
      <c r="R154" s="39"/>
      <c r="S154" s="40"/>
      <c r="T154" s="39"/>
      <c r="U154" s="39"/>
      <c r="V154" s="40"/>
      <c r="W154" s="39">
        <f t="shared" si="45"/>
        <v>0</v>
      </c>
      <c r="X154" s="43" t="str">
        <f t="shared" si="46"/>
        <v>盈</v>
      </c>
      <c r="Y154" s="264" t="s">
        <v>39</v>
      </c>
    </row>
    <row r="155" spans="1:25">
      <c r="A155" s="231">
        <f t="shared" si="47"/>
        <v>153</v>
      </c>
      <c r="B155" s="38"/>
      <c r="C155" s="50"/>
      <c r="D155" s="40"/>
      <c r="E155" s="39"/>
      <c r="F155" s="50"/>
      <c r="G155" s="40"/>
      <c r="H155" s="50">
        <f t="shared" si="43"/>
        <v>0</v>
      </c>
      <c r="I155" s="241" t="str">
        <f t="shared" si="44"/>
        <v>盈</v>
      </c>
      <c r="J155" s="158" t="s">
        <v>39</v>
      </c>
      <c r="K155" s="25"/>
      <c r="L155" s="25"/>
      <c r="M155" s="25"/>
      <c r="N155" s="25"/>
      <c r="O155" s="25"/>
      <c r="P155" s="231">
        <f t="shared" si="48"/>
        <v>153</v>
      </c>
      <c r="Q155" s="38"/>
      <c r="R155" s="39"/>
      <c r="S155" s="40"/>
      <c r="T155" s="39"/>
      <c r="U155" s="39"/>
      <c r="V155" s="40"/>
      <c r="W155" s="39">
        <f t="shared" si="45"/>
        <v>0</v>
      </c>
      <c r="X155" s="43" t="str">
        <f t="shared" si="46"/>
        <v>盈</v>
      </c>
      <c r="Y155" s="264" t="s">
        <v>39</v>
      </c>
    </row>
    <row r="156" spans="1:25">
      <c r="A156" s="231">
        <f t="shared" si="47"/>
        <v>154</v>
      </c>
      <c r="B156" s="38"/>
      <c r="C156" s="50"/>
      <c r="D156" s="40"/>
      <c r="E156" s="39"/>
      <c r="F156" s="50"/>
      <c r="G156" s="40"/>
      <c r="H156" s="50">
        <f t="shared" si="43"/>
        <v>0</v>
      </c>
      <c r="I156" s="241" t="str">
        <f t="shared" si="44"/>
        <v>盈</v>
      </c>
      <c r="J156" s="158" t="s">
        <v>39</v>
      </c>
      <c r="K156" s="25"/>
      <c r="L156" s="25"/>
      <c r="M156" s="25"/>
      <c r="N156" s="25"/>
      <c r="O156" s="25"/>
      <c r="P156" s="231">
        <f t="shared" si="48"/>
        <v>154</v>
      </c>
      <c r="Q156" s="38"/>
      <c r="R156" s="39"/>
      <c r="S156" s="40"/>
      <c r="T156" s="39"/>
      <c r="U156" s="39"/>
      <c r="V156" s="40"/>
      <c r="W156" s="39">
        <f t="shared" si="45"/>
        <v>0</v>
      </c>
      <c r="X156" s="43" t="str">
        <f t="shared" si="46"/>
        <v>盈</v>
      </c>
      <c r="Y156" s="264" t="s">
        <v>39</v>
      </c>
    </row>
    <row r="157" spans="1:25">
      <c r="A157" s="231">
        <f t="shared" si="47"/>
        <v>155</v>
      </c>
      <c r="B157" s="38"/>
      <c r="C157" s="50"/>
      <c r="D157" s="40"/>
      <c r="E157" s="39"/>
      <c r="F157" s="50"/>
      <c r="G157" s="40"/>
      <c r="H157" s="50">
        <f t="shared" si="43"/>
        <v>0</v>
      </c>
      <c r="I157" s="241" t="str">
        <f t="shared" si="44"/>
        <v>盈</v>
      </c>
      <c r="J157" s="158" t="s">
        <v>39</v>
      </c>
      <c r="P157" s="231">
        <f t="shared" si="48"/>
        <v>155</v>
      </c>
      <c r="Q157" s="38"/>
      <c r="R157" s="39"/>
      <c r="S157" s="40"/>
      <c r="T157" s="39"/>
      <c r="U157" s="39"/>
      <c r="V157" s="40"/>
      <c r="W157" s="39">
        <f t="shared" si="45"/>
        <v>0</v>
      </c>
      <c r="X157" s="43" t="str">
        <f t="shared" si="46"/>
        <v>盈</v>
      </c>
      <c r="Y157" s="264" t="s">
        <v>39</v>
      </c>
    </row>
    <row r="158" spans="1:25">
      <c r="A158" s="231">
        <f t="shared" si="47"/>
        <v>156</v>
      </c>
      <c r="B158" s="38"/>
      <c r="C158" s="50"/>
      <c r="D158" s="40"/>
      <c r="E158" s="39"/>
      <c r="F158" s="50"/>
      <c r="G158" s="40"/>
      <c r="H158" s="50">
        <f t="shared" si="43"/>
        <v>0</v>
      </c>
      <c r="I158" s="241" t="str">
        <f t="shared" si="44"/>
        <v>盈</v>
      </c>
      <c r="J158" s="158" t="s">
        <v>39</v>
      </c>
      <c r="K158" s="25"/>
      <c r="L158" s="25"/>
      <c r="M158" s="25"/>
      <c r="N158" s="25"/>
      <c r="O158" s="25"/>
      <c r="P158" s="231">
        <f t="shared" si="48"/>
        <v>156</v>
      </c>
      <c r="Q158" s="38"/>
      <c r="R158" s="39"/>
      <c r="S158" s="40"/>
      <c r="T158" s="39"/>
      <c r="U158" s="39"/>
      <c r="V158" s="40"/>
      <c r="W158" s="39">
        <f t="shared" si="45"/>
        <v>0</v>
      </c>
      <c r="X158" s="43" t="str">
        <f t="shared" si="46"/>
        <v>盈</v>
      </c>
      <c r="Y158" s="264" t="s">
        <v>39</v>
      </c>
    </row>
    <row r="159" spans="1:25">
      <c r="A159" s="231">
        <f t="shared" si="47"/>
        <v>157</v>
      </c>
      <c r="B159" s="38"/>
      <c r="C159" s="50"/>
      <c r="D159" s="40"/>
      <c r="E159" s="39"/>
      <c r="F159" s="50"/>
      <c r="G159" s="40"/>
      <c r="H159" s="50">
        <f t="shared" si="43"/>
        <v>0</v>
      </c>
      <c r="I159" s="241" t="str">
        <f t="shared" si="44"/>
        <v>盈</v>
      </c>
      <c r="J159" s="158" t="s">
        <v>39</v>
      </c>
      <c r="K159" s="25"/>
      <c r="L159" s="25"/>
      <c r="M159" s="25"/>
      <c r="N159" s="25"/>
      <c r="O159" s="25"/>
      <c r="P159" s="231">
        <f t="shared" si="48"/>
        <v>157</v>
      </c>
      <c r="Q159" s="38"/>
      <c r="R159" s="39"/>
      <c r="S159" s="40"/>
      <c r="T159" s="39"/>
      <c r="U159" s="39"/>
      <c r="V159" s="40"/>
      <c r="W159" s="39">
        <f t="shared" si="45"/>
        <v>0</v>
      </c>
      <c r="X159" s="43" t="str">
        <f t="shared" si="46"/>
        <v>盈</v>
      </c>
      <c r="Y159" s="264" t="s">
        <v>39</v>
      </c>
    </row>
    <row r="160" spans="1:25">
      <c r="A160" s="231">
        <f t="shared" si="47"/>
        <v>158</v>
      </c>
      <c r="B160" s="38"/>
      <c r="C160" s="50"/>
      <c r="D160" s="40"/>
      <c r="E160" s="39"/>
      <c r="F160" s="50"/>
      <c r="G160" s="40"/>
      <c r="H160" s="50">
        <f t="shared" si="43"/>
        <v>0</v>
      </c>
      <c r="I160" s="241" t="str">
        <f t="shared" si="44"/>
        <v>盈</v>
      </c>
      <c r="J160" s="158" t="s">
        <v>39</v>
      </c>
      <c r="K160" s="25"/>
      <c r="L160" s="25"/>
      <c r="M160" s="25"/>
      <c r="N160" s="25"/>
      <c r="O160" s="25"/>
      <c r="P160" s="231">
        <f t="shared" si="48"/>
        <v>158</v>
      </c>
      <c r="Q160" s="38"/>
      <c r="R160" s="39"/>
      <c r="S160" s="40"/>
      <c r="T160" s="39"/>
      <c r="U160" s="39"/>
      <c r="V160" s="40"/>
      <c r="W160" s="39">
        <f t="shared" si="45"/>
        <v>0</v>
      </c>
      <c r="X160" s="43" t="str">
        <f t="shared" si="46"/>
        <v>盈</v>
      </c>
      <c r="Y160" s="264" t="s">
        <v>39</v>
      </c>
    </row>
    <row r="161" spans="1:25">
      <c r="A161" s="231">
        <f t="shared" si="47"/>
        <v>159</v>
      </c>
      <c r="B161" s="38"/>
      <c r="C161" s="50"/>
      <c r="D161" s="40"/>
      <c r="E161" s="39"/>
      <c r="F161" s="50"/>
      <c r="G161" s="40"/>
      <c r="H161" s="50">
        <f t="shared" ref="H161:H224" si="49">IF(B161="卖",C161-F161,F161-C161)*J161</f>
        <v>0</v>
      </c>
      <c r="I161" s="241" t="str">
        <f t="shared" ref="I161:I224" si="50">IF(H161&gt;=0,"盈","亏")</f>
        <v>盈</v>
      </c>
      <c r="J161" s="158" t="s">
        <v>39</v>
      </c>
      <c r="P161" s="231">
        <f t="shared" si="48"/>
        <v>159</v>
      </c>
      <c r="Q161" s="38"/>
      <c r="R161" s="39"/>
      <c r="S161" s="40"/>
      <c r="T161" s="39"/>
      <c r="U161" s="39"/>
      <c r="V161" s="40"/>
      <c r="W161" s="39">
        <f t="shared" si="45"/>
        <v>0</v>
      </c>
      <c r="X161" s="43" t="str">
        <f t="shared" si="46"/>
        <v>盈</v>
      </c>
      <c r="Y161" s="264" t="s">
        <v>39</v>
      </c>
    </row>
    <row r="162" spans="1:25">
      <c r="A162" s="231">
        <f t="shared" si="47"/>
        <v>160</v>
      </c>
      <c r="B162" s="38"/>
      <c r="C162" s="50"/>
      <c r="D162" s="40"/>
      <c r="E162" s="39"/>
      <c r="F162" s="50"/>
      <c r="G162" s="40"/>
      <c r="H162" s="50">
        <f t="shared" si="49"/>
        <v>0</v>
      </c>
      <c r="I162" s="241" t="str">
        <f t="shared" si="50"/>
        <v>盈</v>
      </c>
      <c r="J162" s="158" t="s">
        <v>39</v>
      </c>
      <c r="K162" s="25"/>
      <c r="L162" s="25"/>
      <c r="M162" s="25"/>
      <c r="N162" s="25"/>
      <c r="O162" s="25"/>
      <c r="P162" s="231">
        <f t="shared" si="48"/>
        <v>160</v>
      </c>
      <c r="Q162" s="38"/>
      <c r="R162" s="39"/>
      <c r="S162" s="40"/>
      <c r="T162" s="39"/>
      <c r="U162" s="39"/>
      <c r="V162" s="40"/>
      <c r="W162" s="39">
        <f t="shared" si="45"/>
        <v>0</v>
      </c>
      <c r="X162" s="43" t="str">
        <f t="shared" si="46"/>
        <v>盈</v>
      </c>
      <c r="Y162" s="264" t="s">
        <v>39</v>
      </c>
    </row>
    <row r="163" spans="1:25">
      <c r="A163" s="231">
        <f t="shared" si="47"/>
        <v>161</v>
      </c>
      <c r="B163" s="38"/>
      <c r="C163" s="50"/>
      <c r="D163" s="40"/>
      <c r="E163" s="39"/>
      <c r="F163" s="50"/>
      <c r="G163" s="40"/>
      <c r="H163" s="50">
        <f t="shared" si="49"/>
        <v>0</v>
      </c>
      <c r="I163" s="241" t="str">
        <f t="shared" si="50"/>
        <v>盈</v>
      </c>
      <c r="J163" s="158" t="s">
        <v>39</v>
      </c>
      <c r="K163" s="25"/>
      <c r="L163" s="25"/>
      <c r="M163" s="25"/>
      <c r="N163" s="25"/>
      <c r="O163" s="25"/>
      <c r="P163" s="231">
        <f t="shared" si="48"/>
        <v>161</v>
      </c>
      <c r="Q163" s="38"/>
      <c r="R163" s="39"/>
      <c r="S163" s="40"/>
      <c r="T163" s="39"/>
      <c r="U163" s="39"/>
      <c r="V163" s="40"/>
      <c r="W163" s="39">
        <f t="shared" si="45"/>
        <v>0</v>
      </c>
      <c r="X163" s="43" t="str">
        <f t="shared" si="46"/>
        <v>盈</v>
      </c>
      <c r="Y163" s="264" t="s">
        <v>39</v>
      </c>
    </row>
    <row r="164" spans="1:25">
      <c r="A164" s="231">
        <f t="shared" si="47"/>
        <v>162</v>
      </c>
      <c r="B164" s="38"/>
      <c r="C164" s="50"/>
      <c r="D164" s="40"/>
      <c r="E164" s="39"/>
      <c r="F164" s="50"/>
      <c r="G164" s="40"/>
      <c r="H164" s="50">
        <f t="shared" si="49"/>
        <v>0</v>
      </c>
      <c r="I164" s="241" t="str">
        <f t="shared" si="50"/>
        <v>盈</v>
      </c>
      <c r="J164" s="158" t="s">
        <v>39</v>
      </c>
      <c r="K164" s="25"/>
      <c r="L164" s="25"/>
      <c r="M164" s="25"/>
      <c r="N164" s="25"/>
      <c r="O164" s="25"/>
      <c r="P164" s="231">
        <f t="shared" si="48"/>
        <v>162</v>
      </c>
      <c r="Q164" s="38"/>
      <c r="R164" s="39"/>
      <c r="S164" s="40"/>
      <c r="T164" s="39"/>
      <c r="U164" s="39"/>
      <c r="V164" s="40"/>
      <c r="W164" s="39">
        <f t="shared" ref="W164:W227" si="51">IF(Q164="卖",R164-U164,U164-R164)*Y164</f>
        <v>0</v>
      </c>
      <c r="X164" s="43" t="str">
        <f t="shared" ref="X164:X227" si="52">IF(W164&gt;=0,"盈","亏")</f>
        <v>盈</v>
      </c>
      <c r="Y164" s="264" t="s">
        <v>39</v>
      </c>
    </row>
    <row r="165" spans="1:25">
      <c r="A165" s="231">
        <f t="shared" si="47"/>
        <v>163</v>
      </c>
      <c r="B165" s="38"/>
      <c r="C165" s="50"/>
      <c r="D165" s="40"/>
      <c r="E165" s="39"/>
      <c r="F165" s="50"/>
      <c r="G165" s="40"/>
      <c r="H165" s="50">
        <f t="shared" si="49"/>
        <v>0</v>
      </c>
      <c r="I165" s="241" t="str">
        <f t="shared" si="50"/>
        <v>盈</v>
      </c>
      <c r="J165" s="158" t="s">
        <v>39</v>
      </c>
      <c r="P165" s="231">
        <f t="shared" si="48"/>
        <v>163</v>
      </c>
      <c r="Q165" s="38"/>
      <c r="R165" s="39"/>
      <c r="S165" s="40"/>
      <c r="T165" s="39"/>
      <c r="U165" s="39"/>
      <c r="V165" s="40"/>
      <c r="W165" s="39">
        <f t="shared" si="51"/>
        <v>0</v>
      </c>
      <c r="X165" s="43" t="str">
        <f t="shared" si="52"/>
        <v>盈</v>
      </c>
      <c r="Y165" s="264" t="s">
        <v>39</v>
      </c>
    </row>
    <row r="166" spans="1:25">
      <c r="A166" s="231">
        <f t="shared" si="47"/>
        <v>164</v>
      </c>
      <c r="B166" s="38"/>
      <c r="C166" s="50"/>
      <c r="D166" s="40"/>
      <c r="E166" s="39"/>
      <c r="F166" s="50"/>
      <c r="G166" s="40"/>
      <c r="H166" s="50">
        <f t="shared" si="49"/>
        <v>0</v>
      </c>
      <c r="I166" s="241" t="str">
        <f t="shared" si="50"/>
        <v>盈</v>
      </c>
      <c r="J166" s="158" t="s">
        <v>39</v>
      </c>
      <c r="K166" s="25"/>
      <c r="L166" s="25"/>
      <c r="M166" s="25"/>
      <c r="N166" s="25"/>
      <c r="O166" s="25"/>
      <c r="P166" s="231">
        <f t="shared" si="48"/>
        <v>164</v>
      </c>
      <c r="Q166" s="38"/>
      <c r="R166" s="39"/>
      <c r="S166" s="40"/>
      <c r="T166" s="39"/>
      <c r="U166" s="39"/>
      <c r="V166" s="40"/>
      <c r="W166" s="39">
        <f t="shared" si="51"/>
        <v>0</v>
      </c>
      <c r="X166" s="43" t="str">
        <f t="shared" si="52"/>
        <v>盈</v>
      </c>
      <c r="Y166" s="264" t="s">
        <v>39</v>
      </c>
    </row>
    <row r="167" spans="1:25">
      <c r="A167" s="231">
        <f t="shared" si="47"/>
        <v>165</v>
      </c>
      <c r="B167" s="38"/>
      <c r="C167" s="50"/>
      <c r="D167" s="40"/>
      <c r="E167" s="39"/>
      <c r="F167" s="50"/>
      <c r="G167" s="40"/>
      <c r="H167" s="50">
        <f t="shared" si="49"/>
        <v>0</v>
      </c>
      <c r="I167" s="241" t="str">
        <f t="shared" si="50"/>
        <v>盈</v>
      </c>
      <c r="J167" s="158" t="s">
        <v>39</v>
      </c>
      <c r="K167" s="25"/>
      <c r="L167" s="25"/>
      <c r="M167" s="25"/>
      <c r="N167" s="25"/>
      <c r="O167" s="25"/>
      <c r="P167" s="231">
        <f t="shared" si="48"/>
        <v>165</v>
      </c>
      <c r="Q167" s="38"/>
      <c r="R167" s="39"/>
      <c r="S167" s="40"/>
      <c r="T167" s="39"/>
      <c r="U167" s="39"/>
      <c r="V167" s="40"/>
      <c r="W167" s="39">
        <f t="shared" si="51"/>
        <v>0</v>
      </c>
      <c r="X167" s="43" t="str">
        <f t="shared" si="52"/>
        <v>盈</v>
      </c>
      <c r="Y167" s="264" t="s">
        <v>39</v>
      </c>
    </row>
    <row r="168" spans="1:25">
      <c r="A168" s="231">
        <f t="shared" si="47"/>
        <v>166</v>
      </c>
      <c r="B168" s="38"/>
      <c r="C168" s="50"/>
      <c r="D168" s="40"/>
      <c r="E168" s="39"/>
      <c r="F168" s="50"/>
      <c r="G168" s="40"/>
      <c r="H168" s="50">
        <f t="shared" si="49"/>
        <v>0</v>
      </c>
      <c r="I168" s="241" t="str">
        <f t="shared" si="50"/>
        <v>盈</v>
      </c>
      <c r="J168" s="158" t="s">
        <v>39</v>
      </c>
      <c r="K168" s="25"/>
      <c r="L168" s="25"/>
      <c r="M168" s="25"/>
      <c r="N168" s="25"/>
      <c r="O168" s="25"/>
      <c r="P168" s="231">
        <f t="shared" si="48"/>
        <v>166</v>
      </c>
      <c r="Q168" s="38"/>
      <c r="R168" s="39"/>
      <c r="S168" s="40"/>
      <c r="T168" s="39"/>
      <c r="U168" s="39"/>
      <c r="V168" s="40"/>
      <c r="W168" s="39">
        <f t="shared" si="51"/>
        <v>0</v>
      </c>
      <c r="X168" s="43" t="str">
        <f t="shared" si="52"/>
        <v>盈</v>
      </c>
      <c r="Y168" s="264" t="s">
        <v>39</v>
      </c>
    </row>
    <row r="169" spans="1:25">
      <c r="A169" s="231">
        <f t="shared" si="47"/>
        <v>167</v>
      </c>
      <c r="B169" s="38"/>
      <c r="C169" s="50"/>
      <c r="D169" s="40"/>
      <c r="E169" s="39"/>
      <c r="F169" s="50"/>
      <c r="G169" s="40"/>
      <c r="H169" s="50">
        <f t="shared" si="49"/>
        <v>0</v>
      </c>
      <c r="I169" s="241" t="str">
        <f t="shared" si="50"/>
        <v>盈</v>
      </c>
      <c r="J169" s="158" t="s">
        <v>39</v>
      </c>
      <c r="P169" s="231">
        <f t="shared" si="48"/>
        <v>167</v>
      </c>
      <c r="Q169" s="38"/>
      <c r="R169" s="39"/>
      <c r="S169" s="40"/>
      <c r="T169" s="39"/>
      <c r="U169" s="39"/>
      <c r="V169" s="40"/>
      <c r="W169" s="39">
        <f t="shared" si="51"/>
        <v>0</v>
      </c>
      <c r="X169" s="43" t="str">
        <f t="shared" si="52"/>
        <v>盈</v>
      </c>
      <c r="Y169" s="264" t="s">
        <v>39</v>
      </c>
    </row>
    <row r="170" spans="1:25">
      <c r="A170" s="231">
        <f t="shared" si="47"/>
        <v>168</v>
      </c>
      <c r="B170" s="38"/>
      <c r="C170" s="50"/>
      <c r="D170" s="40"/>
      <c r="E170" s="39"/>
      <c r="F170" s="50"/>
      <c r="G170" s="40"/>
      <c r="H170" s="50">
        <f t="shared" si="49"/>
        <v>0</v>
      </c>
      <c r="I170" s="241" t="str">
        <f t="shared" si="50"/>
        <v>盈</v>
      </c>
      <c r="J170" s="158" t="s">
        <v>39</v>
      </c>
      <c r="K170" s="25"/>
      <c r="L170" s="25"/>
      <c r="M170" s="25"/>
      <c r="N170" s="25"/>
      <c r="O170" s="25"/>
      <c r="P170" s="231">
        <f t="shared" si="48"/>
        <v>168</v>
      </c>
      <c r="Q170" s="38"/>
      <c r="R170" s="39"/>
      <c r="S170" s="40"/>
      <c r="T170" s="39"/>
      <c r="U170" s="39"/>
      <c r="V170" s="40"/>
      <c r="W170" s="39">
        <f t="shared" si="51"/>
        <v>0</v>
      </c>
      <c r="X170" s="43" t="str">
        <f t="shared" si="52"/>
        <v>盈</v>
      </c>
      <c r="Y170" s="264" t="s">
        <v>39</v>
      </c>
    </row>
    <row r="171" spans="1:25">
      <c r="A171" s="231">
        <f t="shared" si="47"/>
        <v>169</v>
      </c>
      <c r="B171" s="38"/>
      <c r="C171" s="50"/>
      <c r="D171" s="40"/>
      <c r="E171" s="39"/>
      <c r="F171" s="50"/>
      <c r="G171" s="40"/>
      <c r="H171" s="50">
        <f t="shared" si="49"/>
        <v>0</v>
      </c>
      <c r="I171" s="241" t="str">
        <f t="shared" si="50"/>
        <v>盈</v>
      </c>
      <c r="J171" s="158" t="s">
        <v>39</v>
      </c>
      <c r="K171" s="25"/>
      <c r="L171" s="25"/>
      <c r="M171" s="25"/>
      <c r="N171" s="25"/>
      <c r="O171" s="25"/>
      <c r="P171" s="231">
        <f t="shared" si="48"/>
        <v>169</v>
      </c>
      <c r="Q171" s="38"/>
      <c r="R171" s="39"/>
      <c r="S171" s="40"/>
      <c r="T171" s="39"/>
      <c r="U171" s="39"/>
      <c r="V171" s="40"/>
      <c r="W171" s="39">
        <f t="shared" si="51"/>
        <v>0</v>
      </c>
      <c r="X171" s="43" t="str">
        <f t="shared" si="52"/>
        <v>盈</v>
      </c>
      <c r="Y171" s="264" t="s">
        <v>39</v>
      </c>
    </row>
    <row r="172" spans="1:25">
      <c r="A172" s="231">
        <f t="shared" si="47"/>
        <v>170</v>
      </c>
      <c r="B172" s="38"/>
      <c r="C172" s="50"/>
      <c r="D172" s="40"/>
      <c r="E172" s="39"/>
      <c r="F172" s="50"/>
      <c r="G172" s="40"/>
      <c r="H172" s="50">
        <f t="shared" si="49"/>
        <v>0</v>
      </c>
      <c r="I172" s="241" t="str">
        <f t="shared" si="50"/>
        <v>盈</v>
      </c>
      <c r="J172" s="158" t="s">
        <v>39</v>
      </c>
      <c r="K172" s="25"/>
      <c r="L172" s="25"/>
      <c r="M172" s="25"/>
      <c r="N172" s="25"/>
      <c r="O172" s="25"/>
      <c r="P172" s="231">
        <f t="shared" si="48"/>
        <v>170</v>
      </c>
      <c r="Q172" s="38"/>
      <c r="R172" s="39"/>
      <c r="S172" s="40"/>
      <c r="T172" s="39"/>
      <c r="U172" s="39"/>
      <c r="V172" s="40"/>
      <c r="W172" s="39">
        <f t="shared" si="51"/>
        <v>0</v>
      </c>
      <c r="X172" s="43" t="str">
        <f t="shared" si="52"/>
        <v>盈</v>
      </c>
      <c r="Y172" s="264" t="s">
        <v>39</v>
      </c>
    </row>
    <row r="173" spans="1:25">
      <c r="A173" s="231">
        <f t="shared" si="47"/>
        <v>171</v>
      </c>
      <c r="B173" s="38"/>
      <c r="C173" s="50"/>
      <c r="D173" s="40"/>
      <c r="E173" s="39"/>
      <c r="F173" s="50"/>
      <c r="G173" s="40"/>
      <c r="H173" s="50">
        <f t="shared" si="49"/>
        <v>0</v>
      </c>
      <c r="I173" s="241" t="str">
        <f t="shared" si="50"/>
        <v>盈</v>
      </c>
      <c r="J173" s="158" t="s">
        <v>39</v>
      </c>
      <c r="P173" s="231">
        <f t="shared" si="48"/>
        <v>171</v>
      </c>
      <c r="Q173" s="38"/>
      <c r="R173" s="39"/>
      <c r="S173" s="40"/>
      <c r="T173" s="39"/>
      <c r="U173" s="39"/>
      <c r="V173" s="40"/>
      <c r="W173" s="39">
        <f t="shared" si="51"/>
        <v>0</v>
      </c>
      <c r="X173" s="43" t="str">
        <f t="shared" si="52"/>
        <v>盈</v>
      </c>
      <c r="Y173" s="264" t="s">
        <v>39</v>
      </c>
    </row>
    <row r="174" spans="1:25">
      <c r="A174" s="231">
        <f t="shared" si="47"/>
        <v>172</v>
      </c>
      <c r="B174" s="38"/>
      <c r="C174" s="50"/>
      <c r="D174" s="40"/>
      <c r="E174" s="39"/>
      <c r="F174" s="50"/>
      <c r="G174" s="40"/>
      <c r="H174" s="50">
        <f t="shared" si="49"/>
        <v>0</v>
      </c>
      <c r="I174" s="241" t="str">
        <f t="shared" si="50"/>
        <v>盈</v>
      </c>
      <c r="J174" s="158" t="s">
        <v>39</v>
      </c>
      <c r="K174" s="25"/>
      <c r="L174" s="25"/>
      <c r="M174" s="25"/>
      <c r="N174" s="25"/>
      <c r="O174" s="25"/>
      <c r="P174" s="231">
        <f t="shared" si="48"/>
        <v>172</v>
      </c>
      <c r="Q174" s="38"/>
      <c r="R174" s="39"/>
      <c r="S174" s="40"/>
      <c r="T174" s="39"/>
      <c r="U174" s="39"/>
      <c r="V174" s="40"/>
      <c r="W174" s="39">
        <f t="shared" si="51"/>
        <v>0</v>
      </c>
      <c r="X174" s="43" t="str">
        <f t="shared" si="52"/>
        <v>盈</v>
      </c>
      <c r="Y174" s="264" t="s">
        <v>39</v>
      </c>
    </row>
    <row r="175" spans="1:25">
      <c r="A175" s="231">
        <f t="shared" si="47"/>
        <v>173</v>
      </c>
      <c r="B175" s="38"/>
      <c r="C175" s="50"/>
      <c r="D175" s="40"/>
      <c r="E175" s="39"/>
      <c r="F175" s="50"/>
      <c r="G175" s="40"/>
      <c r="H175" s="50">
        <f t="shared" si="49"/>
        <v>0</v>
      </c>
      <c r="I175" s="241" t="str">
        <f t="shared" si="50"/>
        <v>盈</v>
      </c>
      <c r="J175" s="158" t="s">
        <v>39</v>
      </c>
      <c r="K175" s="25"/>
      <c r="L175" s="25"/>
      <c r="M175" s="25"/>
      <c r="N175" s="25"/>
      <c r="O175" s="25"/>
      <c r="P175" s="231">
        <f t="shared" si="48"/>
        <v>173</v>
      </c>
      <c r="Q175" s="38"/>
      <c r="R175" s="39"/>
      <c r="S175" s="40"/>
      <c r="T175" s="39"/>
      <c r="U175" s="39"/>
      <c r="V175" s="40"/>
      <c r="W175" s="39">
        <f t="shared" si="51"/>
        <v>0</v>
      </c>
      <c r="X175" s="43" t="str">
        <f t="shared" si="52"/>
        <v>盈</v>
      </c>
      <c r="Y175" s="264" t="s">
        <v>39</v>
      </c>
    </row>
    <row r="176" spans="1:25">
      <c r="A176" s="231">
        <f t="shared" si="47"/>
        <v>174</v>
      </c>
      <c r="B176" s="38"/>
      <c r="C176" s="50"/>
      <c r="D176" s="40"/>
      <c r="E176" s="39"/>
      <c r="F176" s="50"/>
      <c r="G176" s="40"/>
      <c r="H176" s="50">
        <f t="shared" si="49"/>
        <v>0</v>
      </c>
      <c r="I176" s="241" t="str">
        <f t="shared" si="50"/>
        <v>盈</v>
      </c>
      <c r="J176" s="158" t="s">
        <v>39</v>
      </c>
      <c r="K176" s="25"/>
      <c r="L176" s="25"/>
      <c r="M176" s="25"/>
      <c r="N176" s="25"/>
      <c r="O176" s="25"/>
      <c r="P176" s="231">
        <f t="shared" si="48"/>
        <v>174</v>
      </c>
      <c r="Q176" s="38"/>
      <c r="R176" s="39"/>
      <c r="S176" s="40"/>
      <c r="T176" s="39"/>
      <c r="U176" s="39"/>
      <c r="V176" s="40"/>
      <c r="W176" s="39">
        <f t="shared" si="51"/>
        <v>0</v>
      </c>
      <c r="X176" s="43" t="str">
        <f t="shared" si="52"/>
        <v>盈</v>
      </c>
      <c r="Y176" s="264" t="s">
        <v>39</v>
      </c>
    </row>
    <row r="177" spans="1:25">
      <c r="A177" s="231">
        <f t="shared" si="47"/>
        <v>175</v>
      </c>
      <c r="B177" s="38"/>
      <c r="C177" s="50"/>
      <c r="D177" s="40"/>
      <c r="E177" s="39"/>
      <c r="F177" s="50"/>
      <c r="G177" s="40"/>
      <c r="H177" s="50">
        <f t="shared" si="49"/>
        <v>0</v>
      </c>
      <c r="I177" s="241" t="str">
        <f t="shared" si="50"/>
        <v>盈</v>
      </c>
      <c r="J177" s="158" t="s">
        <v>39</v>
      </c>
      <c r="P177" s="231">
        <f t="shared" si="48"/>
        <v>175</v>
      </c>
      <c r="Q177" s="38"/>
      <c r="R177" s="39"/>
      <c r="S177" s="40"/>
      <c r="T177" s="39"/>
      <c r="U177" s="39"/>
      <c r="V177" s="40"/>
      <c r="W177" s="39">
        <f t="shared" si="51"/>
        <v>0</v>
      </c>
      <c r="X177" s="43" t="str">
        <f t="shared" si="52"/>
        <v>盈</v>
      </c>
      <c r="Y177" s="264" t="s">
        <v>39</v>
      </c>
    </row>
    <row r="178" spans="1:25">
      <c r="A178" s="231">
        <f t="shared" si="47"/>
        <v>176</v>
      </c>
      <c r="B178" s="38"/>
      <c r="C178" s="50"/>
      <c r="D178" s="40"/>
      <c r="E178" s="39"/>
      <c r="F178" s="50"/>
      <c r="G178" s="40"/>
      <c r="H178" s="50">
        <f t="shared" si="49"/>
        <v>0</v>
      </c>
      <c r="I178" s="241" t="str">
        <f t="shared" si="50"/>
        <v>盈</v>
      </c>
      <c r="J178" s="158" t="s">
        <v>39</v>
      </c>
      <c r="K178" s="25"/>
      <c r="L178" s="25"/>
      <c r="M178" s="25"/>
      <c r="N178" s="25"/>
      <c r="O178" s="25"/>
      <c r="P178" s="231">
        <f t="shared" si="48"/>
        <v>176</v>
      </c>
      <c r="Q178" s="38"/>
      <c r="R178" s="39"/>
      <c r="S178" s="40"/>
      <c r="T178" s="39"/>
      <c r="U178" s="39"/>
      <c r="V178" s="40"/>
      <c r="W178" s="39">
        <f t="shared" si="51"/>
        <v>0</v>
      </c>
      <c r="X178" s="43" t="str">
        <f t="shared" si="52"/>
        <v>盈</v>
      </c>
      <c r="Y178" s="264" t="s">
        <v>39</v>
      </c>
    </row>
    <row r="179" spans="1:25">
      <c r="A179" s="231">
        <f t="shared" si="47"/>
        <v>177</v>
      </c>
      <c r="B179" s="38"/>
      <c r="C179" s="50"/>
      <c r="D179" s="40"/>
      <c r="E179" s="39"/>
      <c r="F179" s="50"/>
      <c r="G179" s="40"/>
      <c r="H179" s="50">
        <f t="shared" si="49"/>
        <v>0</v>
      </c>
      <c r="I179" s="241" t="str">
        <f t="shared" si="50"/>
        <v>盈</v>
      </c>
      <c r="J179" s="158" t="s">
        <v>39</v>
      </c>
      <c r="K179" s="25"/>
      <c r="L179" s="25"/>
      <c r="M179" s="25"/>
      <c r="N179" s="25"/>
      <c r="O179" s="25"/>
      <c r="P179" s="231">
        <f t="shared" si="48"/>
        <v>177</v>
      </c>
      <c r="Q179" s="38"/>
      <c r="R179" s="39"/>
      <c r="S179" s="40"/>
      <c r="T179" s="39"/>
      <c r="U179" s="39"/>
      <c r="V179" s="40"/>
      <c r="W179" s="39">
        <f t="shared" si="51"/>
        <v>0</v>
      </c>
      <c r="X179" s="43" t="str">
        <f t="shared" si="52"/>
        <v>盈</v>
      </c>
      <c r="Y179" s="264" t="s">
        <v>39</v>
      </c>
    </row>
    <row r="180" spans="1:25">
      <c r="A180" s="231">
        <f t="shared" si="47"/>
        <v>178</v>
      </c>
      <c r="B180" s="38"/>
      <c r="C180" s="50"/>
      <c r="D180" s="40"/>
      <c r="E180" s="39"/>
      <c r="F180" s="50"/>
      <c r="G180" s="40"/>
      <c r="H180" s="50">
        <f t="shared" si="49"/>
        <v>0</v>
      </c>
      <c r="I180" s="241" t="str">
        <f t="shared" si="50"/>
        <v>盈</v>
      </c>
      <c r="J180" s="158" t="s">
        <v>39</v>
      </c>
      <c r="K180" s="25"/>
      <c r="L180" s="25"/>
      <c r="M180" s="25"/>
      <c r="N180" s="25"/>
      <c r="O180" s="25"/>
      <c r="P180" s="231">
        <f t="shared" si="48"/>
        <v>178</v>
      </c>
      <c r="Q180" s="38"/>
      <c r="R180" s="39"/>
      <c r="S180" s="40"/>
      <c r="T180" s="39"/>
      <c r="U180" s="39"/>
      <c r="V180" s="40"/>
      <c r="W180" s="39">
        <f t="shared" si="51"/>
        <v>0</v>
      </c>
      <c r="X180" s="43" t="str">
        <f t="shared" si="52"/>
        <v>盈</v>
      </c>
      <c r="Y180" s="264" t="s">
        <v>39</v>
      </c>
    </row>
    <row r="181" spans="1:25">
      <c r="A181" s="231">
        <f t="shared" si="47"/>
        <v>179</v>
      </c>
      <c r="B181" s="38"/>
      <c r="C181" s="50"/>
      <c r="D181" s="40"/>
      <c r="E181" s="39"/>
      <c r="F181" s="50"/>
      <c r="G181" s="40"/>
      <c r="H181" s="50">
        <f t="shared" si="49"/>
        <v>0</v>
      </c>
      <c r="I181" s="241" t="str">
        <f t="shared" si="50"/>
        <v>盈</v>
      </c>
      <c r="J181" s="158" t="s">
        <v>39</v>
      </c>
      <c r="P181" s="231">
        <f t="shared" si="48"/>
        <v>179</v>
      </c>
      <c r="Q181" s="38"/>
      <c r="R181" s="39"/>
      <c r="S181" s="40"/>
      <c r="T181" s="39"/>
      <c r="U181" s="39"/>
      <c r="V181" s="40"/>
      <c r="W181" s="39">
        <f t="shared" si="51"/>
        <v>0</v>
      </c>
      <c r="X181" s="43" t="str">
        <f t="shared" si="52"/>
        <v>盈</v>
      </c>
      <c r="Y181" s="264" t="s">
        <v>39</v>
      </c>
    </row>
    <row r="182" spans="1:25">
      <c r="A182" s="231">
        <f t="shared" si="47"/>
        <v>180</v>
      </c>
      <c r="B182" s="38"/>
      <c r="C182" s="50"/>
      <c r="D182" s="40"/>
      <c r="E182" s="39"/>
      <c r="F182" s="50"/>
      <c r="G182" s="40"/>
      <c r="H182" s="50">
        <f t="shared" si="49"/>
        <v>0</v>
      </c>
      <c r="I182" s="241" t="str">
        <f t="shared" si="50"/>
        <v>盈</v>
      </c>
      <c r="J182" s="158" t="s">
        <v>39</v>
      </c>
      <c r="K182" s="25"/>
      <c r="L182" s="25"/>
      <c r="M182" s="25"/>
      <c r="N182" s="25"/>
      <c r="O182" s="25"/>
      <c r="P182" s="231">
        <f t="shared" si="48"/>
        <v>180</v>
      </c>
      <c r="Q182" s="38"/>
      <c r="R182" s="39"/>
      <c r="S182" s="40"/>
      <c r="T182" s="39"/>
      <c r="U182" s="39"/>
      <c r="V182" s="40"/>
      <c r="W182" s="39">
        <f t="shared" si="51"/>
        <v>0</v>
      </c>
      <c r="X182" s="43" t="str">
        <f t="shared" si="52"/>
        <v>盈</v>
      </c>
      <c r="Y182" s="264" t="s">
        <v>39</v>
      </c>
    </row>
    <row r="183" spans="1:25">
      <c r="A183" s="231">
        <f t="shared" si="47"/>
        <v>181</v>
      </c>
      <c r="B183" s="38"/>
      <c r="C183" s="50"/>
      <c r="D183" s="40"/>
      <c r="E183" s="39"/>
      <c r="F183" s="50"/>
      <c r="G183" s="40"/>
      <c r="H183" s="50">
        <f t="shared" si="49"/>
        <v>0</v>
      </c>
      <c r="I183" s="241" t="str">
        <f t="shared" si="50"/>
        <v>盈</v>
      </c>
      <c r="J183" s="158" t="s">
        <v>39</v>
      </c>
      <c r="K183" s="25"/>
      <c r="L183" s="25"/>
      <c r="M183" s="25"/>
      <c r="N183" s="25"/>
      <c r="O183" s="25"/>
      <c r="P183" s="231">
        <f t="shared" si="48"/>
        <v>181</v>
      </c>
      <c r="Q183" s="38"/>
      <c r="R183" s="39"/>
      <c r="S183" s="40"/>
      <c r="T183" s="39"/>
      <c r="U183" s="39"/>
      <c r="V183" s="40"/>
      <c r="W183" s="39">
        <f t="shared" si="51"/>
        <v>0</v>
      </c>
      <c r="X183" s="43" t="str">
        <f t="shared" si="52"/>
        <v>盈</v>
      </c>
      <c r="Y183" s="264" t="s">
        <v>39</v>
      </c>
    </row>
    <row r="184" spans="1:25">
      <c r="A184" s="231">
        <f t="shared" si="47"/>
        <v>182</v>
      </c>
      <c r="B184" s="38"/>
      <c r="C184" s="50"/>
      <c r="D184" s="40"/>
      <c r="E184" s="39"/>
      <c r="F184" s="50"/>
      <c r="G184" s="40"/>
      <c r="H184" s="50">
        <f t="shared" si="49"/>
        <v>0</v>
      </c>
      <c r="I184" s="241" t="str">
        <f t="shared" si="50"/>
        <v>盈</v>
      </c>
      <c r="J184" s="158" t="s">
        <v>39</v>
      </c>
      <c r="K184" s="25"/>
      <c r="L184" s="25"/>
      <c r="M184" s="25"/>
      <c r="N184" s="25"/>
      <c r="O184" s="25"/>
      <c r="P184" s="231">
        <f t="shared" si="48"/>
        <v>182</v>
      </c>
      <c r="Q184" s="38"/>
      <c r="R184" s="39"/>
      <c r="S184" s="40"/>
      <c r="T184" s="39"/>
      <c r="U184" s="39"/>
      <c r="V184" s="40"/>
      <c r="W184" s="39">
        <f t="shared" si="51"/>
        <v>0</v>
      </c>
      <c r="X184" s="43" t="str">
        <f t="shared" si="52"/>
        <v>盈</v>
      </c>
      <c r="Y184" s="264" t="s">
        <v>39</v>
      </c>
    </row>
    <row r="185" spans="1:25">
      <c r="A185" s="231">
        <f t="shared" si="47"/>
        <v>183</v>
      </c>
      <c r="B185" s="38"/>
      <c r="C185" s="50"/>
      <c r="D185" s="40"/>
      <c r="E185" s="39"/>
      <c r="F185" s="50"/>
      <c r="G185" s="40"/>
      <c r="H185" s="50">
        <f t="shared" si="49"/>
        <v>0</v>
      </c>
      <c r="I185" s="241" t="str">
        <f t="shared" si="50"/>
        <v>盈</v>
      </c>
      <c r="J185" s="158" t="s">
        <v>39</v>
      </c>
      <c r="P185" s="231">
        <f t="shared" si="48"/>
        <v>183</v>
      </c>
      <c r="Q185" s="38"/>
      <c r="R185" s="39"/>
      <c r="S185" s="40"/>
      <c r="T185" s="39"/>
      <c r="U185" s="39"/>
      <c r="V185" s="40"/>
      <c r="W185" s="39">
        <f t="shared" si="51"/>
        <v>0</v>
      </c>
      <c r="X185" s="43" t="str">
        <f t="shared" si="52"/>
        <v>盈</v>
      </c>
      <c r="Y185" s="264" t="s">
        <v>39</v>
      </c>
    </row>
    <row r="186" spans="1:25">
      <c r="A186" s="231">
        <f t="shared" si="47"/>
        <v>184</v>
      </c>
      <c r="B186" s="38"/>
      <c r="C186" s="50"/>
      <c r="D186" s="40"/>
      <c r="E186" s="39"/>
      <c r="F186" s="50"/>
      <c r="G186" s="40"/>
      <c r="H186" s="50">
        <f t="shared" si="49"/>
        <v>0</v>
      </c>
      <c r="I186" s="241" t="str">
        <f t="shared" si="50"/>
        <v>盈</v>
      </c>
      <c r="J186" s="158" t="s">
        <v>39</v>
      </c>
      <c r="K186" s="25"/>
      <c r="L186" s="25"/>
      <c r="M186" s="25"/>
      <c r="N186" s="25"/>
      <c r="O186" s="25"/>
      <c r="P186" s="231">
        <f t="shared" si="48"/>
        <v>184</v>
      </c>
      <c r="Q186" s="38"/>
      <c r="R186" s="39"/>
      <c r="S186" s="40"/>
      <c r="T186" s="39"/>
      <c r="U186" s="39"/>
      <c r="V186" s="40"/>
      <c r="W186" s="39">
        <f t="shared" si="51"/>
        <v>0</v>
      </c>
      <c r="X186" s="43" t="str">
        <f t="shared" si="52"/>
        <v>盈</v>
      </c>
      <c r="Y186" s="264" t="s">
        <v>39</v>
      </c>
    </row>
    <row r="187" spans="1:25">
      <c r="A187" s="231">
        <f t="shared" si="47"/>
        <v>185</v>
      </c>
      <c r="B187" s="38"/>
      <c r="C187" s="50"/>
      <c r="D187" s="40"/>
      <c r="E187" s="39"/>
      <c r="F187" s="50"/>
      <c r="G187" s="40"/>
      <c r="H187" s="50">
        <f t="shared" si="49"/>
        <v>0</v>
      </c>
      <c r="I187" s="241" t="str">
        <f t="shared" si="50"/>
        <v>盈</v>
      </c>
      <c r="J187" s="158" t="s">
        <v>39</v>
      </c>
      <c r="K187" s="25"/>
      <c r="L187" s="25"/>
      <c r="M187" s="25"/>
      <c r="N187" s="25"/>
      <c r="O187" s="25"/>
      <c r="P187" s="231">
        <f t="shared" si="48"/>
        <v>185</v>
      </c>
      <c r="Q187" s="38"/>
      <c r="R187" s="39"/>
      <c r="S187" s="40"/>
      <c r="T187" s="39"/>
      <c r="U187" s="39"/>
      <c r="V187" s="40"/>
      <c r="W187" s="39">
        <f t="shared" si="51"/>
        <v>0</v>
      </c>
      <c r="X187" s="43" t="str">
        <f t="shared" si="52"/>
        <v>盈</v>
      </c>
      <c r="Y187" s="264" t="s">
        <v>39</v>
      </c>
    </row>
    <row r="188" spans="1:25">
      <c r="A188" s="231">
        <f t="shared" si="47"/>
        <v>186</v>
      </c>
      <c r="B188" s="38"/>
      <c r="C188" s="50"/>
      <c r="D188" s="40"/>
      <c r="E188" s="39"/>
      <c r="F188" s="50"/>
      <c r="G188" s="40"/>
      <c r="H188" s="50">
        <f t="shared" si="49"/>
        <v>0</v>
      </c>
      <c r="I188" s="241" t="str">
        <f t="shared" si="50"/>
        <v>盈</v>
      </c>
      <c r="J188" s="158" t="s">
        <v>39</v>
      </c>
      <c r="K188" s="25"/>
      <c r="L188" s="25"/>
      <c r="M188" s="25"/>
      <c r="N188" s="25"/>
      <c r="O188" s="25"/>
      <c r="P188" s="231">
        <f t="shared" si="48"/>
        <v>186</v>
      </c>
      <c r="Q188" s="38"/>
      <c r="R188" s="39"/>
      <c r="S188" s="40"/>
      <c r="T188" s="39"/>
      <c r="U188" s="39"/>
      <c r="V188" s="40"/>
      <c r="W188" s="39">
        <f t="shared" si="51"/>
        <v>0</v>
      </c>
      <c r="X188" s="43" t="str">
        <f t="shared" si="52"/>
        <v>盈</v>
      </c>
      <c r="Y188" s="264" t="s">
        <v>39</v>
      </c>
    </row>
    <row r="189" spans="1:25">
      <c r="A189" s="231">
        <f t="shared" si="47"/>
        <v>187</v>
      </c>
      <c r="B189" s="38"/>
      <c r="C189" s="50"/>
      <c r="D189" s="40"/>
      <c r="E189" s="39"/>
      <c r="F189" s="50"/>
      <c r="G189" s="40"/>
      <c r="H189" s="50">
        <f t="shared" si="49"/>
        <v>0</v>
      </c>
      <c r="I189" s="241" t="str">
        <f t="shared" si="50"/>
        <v>盈</v>
      </c>
      <c r="J189" s="158" t="s">
        <v>39</v>
      </c>
      <c r="P189" s="231">
        <f t="shared" si="48"/>
        <v>187</v>
      </c>
      <c r="Q189" s="38"/>
      <c r="R189" s="39"/>
      <c r="S189" s="40"/>
      <c r="T189" s="39"/>
      <c r="U189" s="39"/>
      <c r="V189" s="40"/>
      <c r="W189" s="39">
        <f t="shared" si="51"/>
        <v>0</v>
      </c>
      <c r="X189" s="43" t="str">
        <f t="shared" si="52"/>
        <v>盈</v>
      </c>
      <c r="Y189" s="264" t="s">
        <v>39</v>
      </c>
    </row>
    <row r="190" spans="1:25">
      <c r="A190" s="231">
        <f t="shared" si="47"/>
        <v>188</v>
      </c>
      <c r="B190" s="38"/>
      <c r="C190" s="50"/>
      <c r="D190" s="40"/>
      <c r="E190" s="39"/>
      <c r="F190" s="50"/>
      <c r="G190" s="40"/>
      <c r="H190" s="50">
        <f t="shared" si="49"/>
        <v>0</v>
      </c>
      <c r="I190" s="241" t="str">
        <f t="shared" si="50"/>
        <v>盈</v>
      </c>
      <c r="J190" s="158" t="s">
        <v>39</v>
      </c>
      <c r="K190" s="25"/>
      <c r="L190" s="25"/>
      <c r="M190" s="25"/>
      <c r="N190" s="25"/>
      <c r="O190" s="25"/>
      <c r="P190" s="231">
        <f t="shared" si="48"/>
        <v>188</v>
      </c>
      <c r="Q190" s="38"/>
      <c r="R190" s="39"/>
      <c r="S190" s="40"/>
      <c r="T190" s="39"/>
      <c r="U190" s="39"/>
      <c r="V190" s="40"/>
      <c r="W190" s="39">
        <f t="shared" si="51"/>
        <v>0</v>
      </c>
      <c r="X190" s="43" t="str">
        <f t="shared" si="52"/>
        <v>盈</v>
      </c>
      <c r="Y190" s="264" t="s">
        <v>39</v>
      </c>
    </row>
    <row r="191" spans="1:25">
      <c r="A191" s="231">
        <f t="shared" si="47"/>
        <v>189</v>
      </c>
      <c r="B191" s="38"/>
      <c r="C191" s="50"/>
      <c r="D191" s="40"/>
      <c r="E191" s="39"/>
      <c r="F191" s="50"/>
      <c r="G191" s="40"/>
      <c r="H191" s="50">
        <f t="shared" si="49"/>
        <v>0</v>
      </c>
      <c r="I191" s="241" t="str">
        <f t="shared" si="50"/>
        <v>盈</v>
      </c>
      <c r="J191" s="158" t="s">
        <v>39</v>
      </c>
      <c r="K191" s="25"/>
      <c r="L191" s="25"/>
      <c r="M191" s="25"/>
      <c r="N191" s="25"/>
      <c r="O191" s="25"/>
      <c r="P191" s="231">
        <f t="shared" si="48"/>
        <v>189</v>
      </c>
      <c r="Q191" s="38"/>
      <c r="R191" s="39"/>
      <c r="S191" s="40"/>
      <c r="T191" s="39"/>
      <c r="U191" s="39"/>
      <c r="V191" s="40"/>
      <c r="W191" s="39">
        <f t="shared" si="51"/>
        <v>0</v>
      </c>
      <c r="X191" s="43" t="str">
        <f t="shared" si="52"/>
        <v>盈</v>
      </c>
      <c r="Y191" s="264" t="s">
        <v>39</v>
      </c>
    </row>
    <row r="192" spans="1:25">
      <c r="A192" s="231">
        <f t="shared" si="47"/>
        <v>190</v>
      </c>
      <c r="B192" s="38"/>
      <c r="C192" s="50"/>
      <c r="D192" s="40"/>
      <c r="E192" s="39"/>
      <c r="F192" s="50"/>
      <c r="G192" s="40"/>
      <c r="H192" s="50">
        <f t="shared" si="49"/>
        <v>0</v>
      </c>
      <c r="I192" s="241" t="str">
        <f t="shared" si="50"/>
        <v>盈</v>
      </c>
      <c r="J192" s="158" t="s">
        <v>39</v>
      </c>
      <c r="K192" s="25"/>
      <c r="L192" s="25"/>
      <c r="M192" s="25"/>
      <c r="N192" s="25"/>
      <c r="O192" s="25"/>
      <c r="P192" s="231">
        <f t="shared" si="48"/>
        <v>190</v>
      </c>
      <c r="Q192" s="38"/>
      <c r="R192" s="39"/>
      <c r="S192" s="40"/>
      <c r="T192" s="39"/>
      <c r="U192" s="39"/>
      <c r="V192" s="40"/>
      <c r="W192" s="39">
        <f t="shared" si="51"/>
        <v>0</v>
      </c>
      <c r="X192" s="43" t="str">
        <f t="shared" si="52"/>
        <v>盈</v>
      </c>
      <c r="Y192" s="264" t="s">
        <v>39</v>
      </c>
    </row>
    <row r="193" spans="1:25">
      <c r="A193" s="231">
        <f t="shared" si="47"/>
        <v>191</v>
      </c>
      <c r="B193" s="38"/>
      <c r="C193" s="50"/>
      <c r="D193" s="40"/>
      <c r="E193" s="39"/>
      <c r="F193" s="50"/>
      <c r="G193" s="40"/>
      <c r="H193" s="50">
        <f t="shared" si="49"/>
        <v>0</v>
      </c>
      <c r="I193" s="241" t="str">
        <f t="shared" si="50"/>
        <v>盈</v>
      </c>
      <c r="J193" s="158" t="s">
        <v>39</v>
      </c>
      <c r="P193" s="231">
        <f t="shared" si="48"/>
        <v>191</v>
      </c>
      <c r="Q193" s="38"/>
      <c r="R193" s="39"/>
      <c r="S193" s="40"/>
      <c r="T193" s="39"/>
      <c r="U193" s="39"/>
      <c r="V193" s="40"/>
      <c r="W193" s="39">
        <f t="shared" si="51"/>
        <v>0</v>
      </c>
      <c r="X193" s="43" t="str">
        <f t="shared" si="52"/>
        <v>盈</v>
      </c>
      <c r="Y193" s="264" t="s">
        <v>39</v>
      </c>
    </row>
    <row r="194" spans="1:25">
      <c r="A194" s="231">
        <f t="shared" si="47"/>
        <v>192</v>
      </c>
      <c r="B194" s="38"/>
      <c r="C194" s="50"/>
      <c r="D194" s="40"/>
      <c r="E194" s="39"/>
      <c r="F194" s="50"/>
      <c r="G194" s="40"/>
      <c r="H194" s="50">
        <f t="shared" si="49"/>
        <v>0</v>
      </c>
      <c r="I194" s="241" t="str">
        <f t="shared" si="50"/>
        <v>盈</v>
      </c>
      <c r="J194" s="158" t="s">
        <v>39</v>
      </c>
      <c r="K194" s="25"/>
      <c r="L194" s="25"/>
      <c r="M194" s="25"/>
      <c r="N194" s="25"/>
      <c r="O194" s="25"/>
      <c r="P194" s="231">
        <f t="shared" si="48"/>
        <v>192</v>
      </c>
      <c r="Q194" s="38"/>
      <c r="R194" s="39"/>
      <c r="S194" s="40"/>
      <c r="T194" s="39"/>
      <c r="U194" s="39"/>
      <c r="V194" s="40"/>
      <c r="W194" s="39">
        <f t="shared" si="51"/>
        <v>0</v>
      </c>
      <c r="X194" s="43" t="str">
        <f t="shared" si="52"/>
        <v>盈</v>
      </c>
      <c r="Y194" s="264" t="s">
        <v>39</v>
      </c>
    </row>
    <row r="195" spans="1:25">
      <c r="A195" s="231">
        <f t="shared" si="47"/>
        <v>193</v>
      </c>
      <c r="B195" s="38"/>
      <c r="C195" s="50"/>
      <c r="D195" s="40"/>
      <c r="E195" s="39"/>
      <c r="F195" s="50"/>
      <c r="G195" s="40"/>
      <c r="H195" s="50">
        <f t="shared" si="49"/>
        <v>0</v>
      </c>
      <c r="I195" s="241" t="str">
        <f t="shared" si="50"/>
        <v>盈</v>
      </c>
      <c r="J195" s="158" t="s">
        <v>39</v>
      </c>
      <c r="K195" s="25"/>
      <c r="L195" s="25"/>
      <c r="M195" s="25"/>
      <c r="N195" s="25"/>
      <c r="O195" s="25"/>
      <c r="P195" s="231">
        <f t="shared" si="48"/>
        <v>193</v>
      </c>
      <c r="Q195" s="38"/>
      <c r="R195" s="39"/>
      <c r="S195" s="40"/>
      <c r="T195" s="39"/>
      <c r="U195" s="39"/>
      <c r="V195" s="40"/>
      <c r="W195" s="39">
        <f t="shared" si="51"/>
        <v>0</v>
      </c>
      <c r="X195" s="43" t="str">
        <f t="shared" si="52"/>
        <v>盈</v>
      </c>
      <c r="Y195" s="264" t="s">
        <v>39</v>
      </c>
    </row>
    <row r="196" spans="1:25">
      <c r="A196" s="231">
        <f t="shared" ref="A196:A259" si="53">ROW()-2</f>
        <v>194</v>
      </c>
      <c r="B196" s="38"/>
      <c r="C196" s="50"/>
      <c r="D196" s="40"/>
      <c r="E196" s="39"/>
      <c r="F196" s="50"/>
      <c r="G196" s="40"/>
      <c r="H196" s="50">
        <f t="shared" si="49"/>
        <v>0</v>
      </c>
      <c r="I196" s="241" t="str">
        <f t="shared" si="50"/>
        <v>盈</v>
      </c>
      <c r="J196" s="158" t="s">
        <v>39</v>
      </c>
      <c r="K196" s="25"/>
      <c r="L196" s="25"/>
      <c r="M196" s="25"/>
      <c r="N196" s="25"/>
      <c r="O196" s="25"/>
      <c r="P196" s="231">
        <f t="shared" ref="P196:P259" si="54">ROW()-2</f>
        <v>194</v>
      </c>
      <c r="Q196" s="38"/>
      <c r="R196" s="39"/>
      <c r="S196" s="40"/>
      <c r="T196" s="39"/>
      <c r="U196" s="39"/>
      <c r="V196" s="40"/>
      <c r="W196" s="39">
        <f t="shared" si="51"/>
        <v>0</v>
      </c>
      <c r="X196" s="43" t="str">
        <f t="shared" si="52"/>
        <v>盈</v>
      </c>
      <c r="Y196" s="264" t="s">
        <v>39</v>
      </c>
    </row>
    <row r="197" spans="1:25">
      <c r="A197" s="231">
        <f t="shared" si="53"/>
        <v>195</v>
      </c>
      <c r="B197" s="38"/>
      <c r="C197" s="50"/>
      <c r="D197" s="40"/>
      <c r="E197" s="39"/>
      <c r="F197" s="50"/>
      <c r="G197" s="40"/>
      <c r="H197" s="50">
        <f t="shared" si="49"/>
        <v>0</v>
      </c>
      <c r="I197" s="241" t="str">
        <f t="shared" si="50"/>
        <v>盈</v>
      </c>
      <c r="J197" s="158" t="s">
        <v>39</v>
      </c>
      <c r="P197" s="231">
        <f t="shared" si="54"/>
        <v>195</v>
      </c>
      <c r="Q197" s="38"/>
      <c r="R197" s="39"/>
      <c r="S197" s="40"/>
      <c r="T197" s="39"/>
      <c r="U197" s="39"/>
      <c r="V197" s="40"/>
      <c r="W197" s="39">
        <f t="shared" si="51"/>
        <v>0</v>
      </c>
      <c r="X197" s="43" t="str">
        <f t="shared" si="52"/>
        <v>盈</v>
      </c>
      <c r="Y197" s="264" t="s">
        <v>39</v>
      </c>
    </row>
    <row r="198" spans="1:25">
      <c r="A198" s="231">
        <f t="shared" si="53"/>
        <v>196</v>
      </c>
      <c r="B198" s="38"/>
      <c r="C198" s="50"/>
      <c r="D198" s="40"/>
      <c r="E198" s="39"/>
      <c r="F198" s="50"/>
      <c r="G198" s="40"/>
      <c r="H198" s="50">
        <f t="shared" si="49"/>
        <v>0</v>
      </c>
      <c r="I198" s="241" t="str">
        <f t="shared" si="50"/>
        <v>盈</v>
      </c>
      <c r="J198" s="158" t="s">
        <v>39</v>
      </c>
      <c r="K198" s="25"/>
      <c r="L198" s="25"/>
      <c r="M198" s="25"/>
      <c r="N198" s="25"/>
      <c r="O198" s="25"/>
      <c r="P198" s="231">
        <f t="shared" si="54"/>
        <v>196</v>
      </c>
      <c r="Q198" s="38"/>
      <c r="R198" s="39"/>
      <c r="S198" s="40"/>
      <c r="T198" s="39"/>
      <c r="U198" s="39"/>
      <c r="V198" s="40"/>
      <c r="W198" s="39">
        <f t="shared" si="51"/>
        <v>0</v>
      </c>
      <c r="X198" s="43" t="str">
        <f t="shared" si="52"/>
        <v>盈</v>
      </c>
      <c r="Y198" s="264" t="s">
        <v>39</v>
      </c>
    </row>
    <row r="199" spans="1:25">
      <c r="A199" s="231">
        <f t="shared" si="53"/>
        <v>197</v>
      </c>
      <c r="B199" s="38"/>
      <c r="C199" s="50"/>
      <c r="D199" s="40"/>
      <c r="E199" s="39"/>
      <c r="F199" s="50"/>
      <c r="G199" s="40"/>
      <c r="H199" s="50">
        <f t="shared" si="49"/>
        <v>0</v>
      </c>
      <c r="I199" s="241" t="str">
        <f t="shared" si="50"/>
        <v>盈</v>
      </c>
      <c r="J199" s="158" t="s">
        <v>39</v>
      </c>
      <c r="K199" s="25"/>
      <c r="L199" s="25"/>
      <c r="M199" s="25"/>
      <c r="N199" s="25"/>
      <c r="O199" s="25"/>
      <c r="P199" s="231">
        <f t="shared" si="54"/>
        <v>197</v>
      </c>
      <c r="Q199" s="38"/>
      <c r="R199" s="39"/>
      <c r="S199" s="40"/>
      <c r="T199" s="39"/>
      <c r="U199" s="39"/>
      <c r="V199" s="40"/>
      <c r="W199" s="39">
        <f t="shared" si="51"/>
        <v>0</v>
      </c>
      <c r="X199" s="43" t="str">
        <f t="shared" si="52"/>
        <v>盈</v>
      </c>
      <c r="Y199" s="264" t="s">
        <v>39</v>
      </c>
    </row>
    <row r="200" spans="1:25">
      <c r="A200" s="231">
        <f t="shared" si="53"/>
        <v>198</v>
      </c>
      <c r="B200" s="38"/>
      <c r="C200" s="50"/>
      <c r="D200" s="40"/>
      <c r="E200" s="39"/>
      <c r="F200" s="50"/>
      <c r="G200" s="40"/>
      <c r="H200" s="50">
        <f t="shared" si="49"/>
        <v>0</v>
      </c>
      <c r="I200" s="241" t="str">
        <f t="shared" si="50"/>
        <v>盈</v>
      </c>
      <c r="J200" s="158" t="s">
        <v>39</v>
      </c>
      <c r="K200" s="25"/>
      <c r="L200" s="25"/>
      <c r="M200" s="25"/>
      <c r="N200" s="25"/>
      <c r="O200" s="25"/>
      <c r="P200" s="231">
        <f t="shared" si="54"/>
        <v>198</v>
      </c>
      <c r="Q200" s="38"/>
      <c r="R200" s="39"/>
      <c r="S200" s="40"/>
      <c r="T200" s="39"/>
      <c r="U200" s="39"/>
      <c r="V200" s="40"/>
      <c r="W200" s="39">
        <f t="shared" si="51"/>
        <v>0</v>
      </c>
      <c r="X200" s="43" t="str">
        <f t="shared" si="52"/>
        <v>盈</v>
      </c>
      <c r="Y200" s="264" t="s">
        <v>39</v>
      </c>
    </row>
    <row r="201" spans="1:25">
      <c r="A201" s="231">
        <f t="shared" si="53"/>
        <v>199</v>
      </c>
      <c r="B201" s="38"/>
      <c r="C201" s="50"/>
      <c r="D201" s="40"/>
      <c r="E201" s="39"/>
      <c r="F201" s="50"/>
      <c r="G201" s="40"/>
      <c r="H201" s="50">
        <f t="shared" si="49"/>
        <v>0</v>
      </c>
      <c r="I201" s="241" t="str">
        <f t="shared" si="50"/>
        <v>盈</v>
      </c>
      <c r="J201" s="158" t="s">
        <v>39</v>
      </c>
      <c r="P201" s="231">
        <f t="shared" si="54"/>
        <v>199</v>
      </c>
      <c r="Q201" s="38"/>
      <c r="R201" s="39"/>
      <c r="S201" s="40"/>
      <c r="T201" s="39"/>
      <c r="U201" s="39"/>
      <c r="V201" s="40"/>
      <c r="W201" s="39">
        <f t="shared" si="51"/>
        <v>0</v>
      </c>
      <c r="X201" s="43" t="str">
        <f t="shared" si="52"/>
        <v>盈</v>
      </c>
      <c r="Y201" s="264" t="s">
        <v>39</v>
      </c>
    </row>
    <row r="202" spans="1:25">
      <c r="A202" s="231">
        <f t="shared" si="53"/>
        <v>200</v>
      </c>
      <c r="B202" s="38"/>
      <c r="C202" s="50"/>
      <c r="D202" s="40"/>
      <c r="E202" s="39"/>
      <c r="F202" s="50"/>
      <c r="G202" s="40"/>
      <c r="H202" s="50">
        <f t="shared" si="49"/>
        <v>0</v>
      </c>
      <c r="I202" s="241" t="str">
        <f t="shared" si="50"/>
        <v>盈</v>
      </c>
      <c r="J202" s="158" t="s">
        <v>39</v>
      </c>
      <c r="K202" s="25"/>
      <c r="L202" s="25"/>
      <c r="M202" s="25"/>
      <c r="N202" s="25"/>
      <c r="O202" s="25"/>
      <c r="P202" s="231">
        <f t="shared" si="54"/>
        <v>200</v>
      </c>
      <c r="Q202" s="38"/>
      <c r="R202" s="39"/>
      <c r="S202" s="40"/>
      <c r="T202" s="39"/>
      <c r="U202" s="39"/>
      <c r="V202" s="40"/>
      <c r="W202" s="39">
        <f t="shared" si="51"/>
        <v>0</v>
      </c>
      <c r="X202" s="43" t="str">
        <f t="shared" si="52"/>
        <v>盈</v>
      </c>
      <c r="Y202" s="264" t="s">
        <v>39</v>
      </c>
    </row>
    <row r="203" spans="1:25">
      <c r="A203" s="231">
        <f t="shared" si="53"/>
        <v>201</v>
      </c>
      <c r="B203" s="38"/>
      <c r="C203" s="50"/>
      <c r="D203" s="40"/>
      <c r="E203" s="39"/>
      <c r="F203" s="50"/>
      <c r="G203" s="40"/>
      <c r="H203" s="50">
        <f t="shared" si="49"/>
        <v>0</v>
      </c>
      <c r="I203" s="241" t="str">
        <f t="shared" si="50"/>
        <v>盈</v>
      </c>
      <c r="J203" s="158" t="s">
        <v>39</v>
      </c>
      <c r="K203" s="25"/>
      <c r="L203" s="25"/>
      <c r="M203" s="25"/>
      <c r="N203" s="25"/>
      <c r="O203" s="25"/>
      <c r="P203" s="231">
        <f t="shared" si="54"/>
        <v>201</v>
      </c>
      <c r="Q203" s="38"/>
      <c r="R203" s="39"/>
      <c r="S203" s="40"/>
      <c r="T203" s="39"/>
      <c r="U203" s="39"/>
      <c r="V203" s="40"/>
      <c r="W203" s="39">
        <f t="shared" si="51"/>
        <v>0</v>
      </c>
      <c r="X203" s="43" t="str">
        <f t="shared" si="52"/>
        <v>盈</v>
      </c>
      <c r="Y203" s="264" t="s">
        <v>39</v>
      </c>
    </row>
    <row r="204" spans="1:25">
      <c r="A204" s="231">
        <f t="shared" si="53"/>
        <v>202</v>
      </c>
      <c r="B204" s="38"/>
      <c r="C204" s="50"/>
      <c r="D204" s="40"/>
      <c r="E204" s="39"/>
      <c r="F204" s="50"/>
      <c r="G204" s="40"/>
      <c r="H204" s="50">
        <f t="shared" si="49"/>
        <v>0</v>
      </c>
      <c r="I204" s="241" t="str">
        <f t="shared" si="50"/>
        <v>盈</v>
      </c>
      <c r="J204" s="158" t="s">
        <v>39</v>
      </c>
      <c r="K204" s="25"/>
      <c r="L204" s="25"/>
      <c r="M204" s="25"/>
      <c r="N204" s="25"/>
      <c r="O204" s="25"/>
      <c r="P204" s="231">
        <f t="shared" si="54"/>
        <v>202</v>
      </c>
      <c r="Q204" s="38"/>
      <c r="R204" s="39"/>
      <c r="S204" s="40"/>
      <c r="T204" s="39"/>
      <c r="U204" s="39"/>
      <c r="V204" s="40"/>
      <c r="W204" s="39">
        <f t="shared" si="51"/>
        <v>0</v>
      </c>
      <c r="X204" s="43" t="str">
        <f t="shared" si="52"/>
        <v>盈</v>
      </c>
      <c r="Y204" s="264" t="s">
        <v>39</v>
      </c>
    </row>
    <row r="205" spans="1:25">
      <c r="A205" s="231">
        <f t="shared" si="53"/>
        <v>203</v>
      </c>
      <c r="B205" s="38"/>
      <c r="C205" s="50"/>
      <c r="D205" s="40"/>
      <c r="E205" s="39"/>
      <c r="F205" s="50"/>
      <c r="G205" s="40"/>
      <c r="H205" s="50">
        <f t="shared" si="49"/>
        <v>0</v>
      </c>
      <c r="I205" s="241" t="str">
        <f t="shared" si="50"/>
        <v>盈</v>
      </c>
      <c r="J205" s="158" t="s">
        <v>39</v>
      </c>
      <c r="P205" s="231">
        <f t="shared" si="54"/>
        <v>203</v>
      </c>
      <c r="Q205" s="38"/>
      <c r="R205" s="39"/>
      <c r="S205" s="40"/>
      <c r="T205" s="39"/>
      <c r="U205" s="39"/>
      <c r="V205" s="40"/>
      <c r="W205" s="39">
        <f t="shared" si="51"/>
        <v>0</v>
      </c>
      <c r="X205" s="43" t="str">
        <f t="shared" si="52"/>
        <v>盈</v>
      </c>
      <c r="Y205" s="264" t="s">
        <v>39</v>
      </c>
    </row>
    <row r="206" spans="1:25">
      <c r="A206" s="231">
        <f t="shared" si="53"/>
        <v>204</v>
      </c>
      <c r="B206" s="38"/>
      <c r="C206" s="50"/>
      <c r="D206" s="40"/>
      <c r="E206" s="39"/>
      <c r="F206" s="50"/>
      <c r="G206" s="40"/>
      <c r="H206" s="50">
        <f t="shared" si="49"/>
        <v>0</v>
      </c>
      <c r="I206" s="241" t="str">
        <f t="shared" si="50"/>
        <v>盈</v>
      </c>
      <c r="J206" s="158" t="s">
        <v>39</v>
      </c>
      <c r="K206" s="25"/>
      <c r="L206" s="25"/>
      <c r="M206" s="25"/>
      <c r="N206" s="25"/>
      <c r="O206" s="25"/>
      <c r="P206" s="231">
        <f t="shared" si="54"/>
        <v>204</v>
      </c>
      <c r="Q206" s="38"/>
      <c r="R206" s="39"/>
      <c r="S206" s="40"/>
      <c r="T206" s="39"/>
      <c r="U206" s="39"/>
      <c r="V206" s="40"/>
      <c r="W206" s="39">
        <f t="shared" si="51"/>
        <v>0</v>
      </c>
      <c r="X206" s="43" t="str">
        <f t="shared" si="52"/>
        <v>盈</v>
      </c>
      <c r="Y206" s="264" t="s">
        <v>39</v>
      </c>
    </row>
    <row r="207" spans="1:25">
      <c r="A207" s="231">
        <f t="shared" si="53"/>
        <v>205</v>
      </c>
      <c r="B207" s="38"/>
      <c r="C207" s="50"/>
      <c r="D207" s="40"/>
      <c r="E207" s="39"/>
      <c r="F207" s="50"/>
      <c r="G207" s="40"/>
      <c r="H207" s="50">
        <f t="shared" si="49"/>
        <v>0</v>
      </c>
      <c r="I207" s="241" t="str">
        <f t="shared" si="50"/>
        <v>盈</v>
      </c>
      <c r="J207" s="158" t="s">
        <v>39</v>
      </c>
      <c r="K207" s="25"/>
      <c r="L207" s="25"/>
      <c r="M207" s="25"/>
      <c r="N207" s="25"/>
      <c r="O207" s="25"/>
      <c r="P207" s="231">
        <f t="shared" si="54"/>
        <v>205</v>
      </c>
      <c r="Q207" s="38"/>
      <c r="R207" s="39"/>
      <c r="S207" s="40"/>
      <c r="T207" s="39"/>
      <c r="U207" s="39"/>
      <c r="V207" s="40"/>
      <c r="W207" s="39">
        <f t="shared" si="51"/>
        <v>0</v>
      </c>
      <c r="X207" s="43" t="str">
        <f t="shared" si="52"/>
        <v>盈</v>
      </c>
      <c r="Y207" s="264" t="s">
        <v>39</v>
      </c>
    </row>
    <row r="208" spans="1:25">
      <c r="A208" s="231">
        <f t="shared" si="53"/>
        <v>206</v>
      </c>
      <c r="B208" s="38"/>
      <c r="C208" s="50"/>
      <c r="D208" s="40"/>
      <c r="E208" s="39"/>
      <c r="F208" s="50"/>
      <c r="G208" s="40"/>
      <c r="H208" s="50">
        <f t="shared" si="49"/>
        <v>0</v>
      </c>
      <c r="I208" s="241" t="str">
        <f t="shared" si="50"/>
        <v>盈</v>
      </c>
      <c r="J208" s="158" t="s">
        <v>39</v>
      </c>
      <c r="K208" s="25"/>
      <c r="L208" s="25"/>
      <c r="M208" s="25"/>
      <c r="N208" s="25"/>
      <c r="O208" s="25"/>
      <c r="P208" s="231">
        <f t="shared" si="54"/>
        <v>206</v>
      </c>
      <c r="Q208" s="38"/>
      <c r="R208" s="39"/>
      <c r="S208" s="40"/>
      <c r="T208" s="39"/>
      <c r="U208" s="39"/>
      <c r="V208" s="40"/>
      <c r="W208" s="39">
        <f t="shared" si="51"/>
        <v>0</v>
      </c>
      <c r="X208" s="43" t="str">
        <f t="shared" si="52"/>
        <v>盈</v>
      </c>
      <c r="Y208" s="264" t="s">
        <v>39</v>
      </c>
    </row>
    <row r="209" spans="1:25">
      <c r="A209" s="231">
        <f t="shared" si="53"/>
        <v>207</v>
      </c>
      <c r="B209" s="38"/>
      <c r="C209" s="50"/>
      <c r="D209" s="40"/>
      <c r="E209" s="39"/>
      <c r="F209" s="50"/>
      <c r="G209" s="40"/>
      <c r="H209" s="50">
        <f t="shared" si="49"/>
        <v>0</v>
      </c>
      <c r="I209" s="241" t="str">
        <f t="shared" si="50"/>
        <v>盈</v>
      </c>
      <c r="J209" s="158" t="s">
        <v>39</v>
      </c>
      <c r="P209" s="231">
        <f t="shared" si="54"/>
        <v>207</v>
      </c>
      <c r="Q209" s="38"/>
      <c r="R209" s="39"/>
      <c r="S209" s="40"/>
      <c r="T209" s="39"/>
      <c r="U209" s="39"/>
      <c r="V209" s="40"/>
      <c r="W209" s="39">
        <f t="shared" si="51"/>
        <v>0</v>
      </c>
      <c r="X209" s="43" t="str">
        <f t="shared" si="52"/>
        <v>盈</v>
      </c>
      <c r="Y209" s="264" t="s">
        <v>39</v>
      </c>
    </row>
    <row r="210" spans="1:25">
      <c r="A210" s="231">
        <f t="shared" si="53"/>
        <v>208</v>
      </c>
      <c r="B210" s="38"/>
      <c r="C210" s="50"/>
      <c r="D210" s="40"/>
      <c r="E210" s="39"/>
      <c r="F210" s="50"/>
      <c r="G210" s="40"/>
      <c r="H210" s="50">
        <f t="shared" si="49"/>
        <v>0</v>
      </c>
      <c r="I210" s="241" t="str">
        <f t="shared" si="50"/>
        <v>盈</v>
      </c>
      <c r="J210" s="158" t="s">
        <v>39</v>
      </c>
      <c r="K210" s="25"/>
      <c r="L210" s="25"/>
      <c r="M210" s="25"/>
      <c r="N210" s="25"/>
      <c r="O210" s="25"/>
      <c r="P210" s="231">
        <f t="shared" si="54"/>
        <v>208</v>
      </c>
      <c r="Q210" s="38"/>
      <c r="R210" s="39"/>
      <c r="S210" s="40"/>
      <c r="T210" s="39"/>
      <c r="U210" s="39"/>
      <c r="V210" s="40"/>
      <c r="W210" s="39">
        <f t="shared" si="51"/>
        <v>0</v>
      </c>
      <c r="X210" s="43" t="str">
        <f t="shared" si="52"/>
        <v>盈</v>
      </c>
      <c r="Y210" s="264" t="s">
        <v>39</v>
      </c>
    </row>
    <row r="211" spans="1:25">
      <c r="A211" s="231">
        <f t="shared" si="53"/>
        <v>209</v>
      </c>
      <c r="B211" s="38"/>
      <c r="C211" s="50"/>
      <c r="D211" s="40"/>
      <c r="E211" s="39"/>
      <c r="F211" s="50"/>
      <c r="G211" s="40"/>
      <c r="H211" s="50">
        <f t="shared" si="49"/>
        <v>0</v>
      </c>
      <c r="I211" s="241" t="str">
        <f t="shared" si="50"/>
        <v>盈</v>
      </c>
      <c r="J211" s="158" t="s">
        <v>39</v>
      </c>
      <c r="K211" s="25"/>
      <c r="L211" s="25"/>
      <c r="M211" s="25"/>
      <c r="N211" s="25"/>
      <c r="O211" s="25"/>
      <c r="P211" s="231">
        <f t="shared" si="54"/>
        <v>209</v>
      </c>
      <c r="Q211" s="38"/>
      <c r="R211" s="39"/>
      <c r="S211" s="40"/>
      <c r="T211" s="39"/>
      <c r="U211" s="39"/>
      <c r="V211" s="40"/>
      <c r="W211" s="39">
        <f t="shared" si="51"/>
        <v>0</v>
      </c>
      <c r="X211" s="43" t="str">
        <f t="shared" si="52"/>
        <v>盈</v>
      </c>
      <c r="Y211" s="264" t="s">
        <v>39</v>
      </c>
    </row>
    <row r="212" spans="1:25">
      <c r="A212" s="231">
        <f t="shared" si="53"/>
        <v>210</v>
      </c>
      <c r="B212" s="38"/>
      <c r="C212" s="50"/>
      <c r="D212" s="40"/>
      <c r="E212" s="39"/>
      <c r="F212" s="50"/>
      <c r="G212" s="40"/>
      <c r="H212" s="50">
        <f t="shared" si="49"/>
        <v>0</v>
      </c>
      <c r="I212" s="241" t="str">
        <f t="shared" si="50"/>
        <v>盈</v>
      </c>
      <c r="J212" s="158" t="s">
        <v>39</v>
      </c>
      <c r="K212" s="25"/>
      <c r="L212" s="25"/>
      <c r="M212" s="25"/>
      <c r="N212" s="25"/>
      <c r="O212" s="25"/>
      <c r="P212" s="231">
        <f t="shared" si="54"/>
        <v>210</v>
      </c>
      <c r="Q212" s="38"/>
      <c r="R212" s="39"/>
      <c r="S212" s="40"/>
      <c r="T212" s="39"/>
      <c r="U212" s="39"/>
      <c r="V212" s="40"/>
      <c r="W212" s="39">
        <f t="shared" si="51"/>
        <v>0</v>
      </c>
      <c r="X212" s="43" t="str">
        <f t="shared" si="52"/>
        <v>盈</v>
      </c>
      <c r="Y212" s="264" t="s">
        <v>39</v>
      </c>
    </row>
    <row r="213" spans="1:25">
      <c r="A213" s="231">
        <f t="shared" si="53"/>
        <v>211</v>
      </c>
      <c r="B213" s="38"/>
      <c r="C213" s="50"/>
      <c r="D213" s="40"/>
      <c r="E213" s="39"/>
      <c r="F213" s="50"/>
      <c r="G213" s="40"/>
      <c r="H213" s="50">
        <f t="shared" si="49"/>
        <v>0</v>
      </c>
      <c r="I213" s="241" t="str">
        <f t="shared" si="50"/>
        <v>盈</v>
      </c>
      <c r="J213" s="158" t="s">
        <v>39</v>
      </c>
      <c r="P213" s="231">
        <f t="shared" si="54"/>
        <v>211</v>
      </c>
      <c r="Q213" s="38"/>
      <c r="R213" s="39"/>
      <c r="S213" s="40"/>
      <c r="T213" s="39"/>
      <c r="U213" s="39"/>
      <c r="V213" s="40"/>
      <c r="W213" s="39">
        <f t="shared" si="51"/>
        <v>0</v>
      </c>
      <c r="X213" s="43" t="str">
        <f t="shared" si="52"/>
        <v>盈</v>
      </c>
      <c r="Y213" s="264" t="s">
        <v>39</v>
      </c>
    </row>
    <row r="214" spans="1:25">
      <c r="A214" s="231">
        <f t="shared" si="53"/>
        <v>212</v>
      </c>
      <c r="B214" s="38"/>
      <c r="C214" s="50"/>
      <c r="D214" s="40"/>
      <c r="E214" s="39"/>
      <c r="F214" s="50"/>
      <c r="G214" s="40"/>
      <c r="H214" s="50">
        <f t="shared" si="49"/>
        <v>0</v>
      </c>
      <c r="I214" s="241" t="str">
        <f t="shared" si="50"/>
        <v>盈</v>
      </c>
      <c r="J214" s="158" t="s">
        <v>39</v>
      </c>
      <c r="K214" s="25"/>
      <c r="L214" s="25"/>
      <c r="M214" s="25"/>
      <c r="N214" s="25"/>
      <c r="O214" s="25"/>
      <c r="P214" s="231">
        <f t="shared" si="54"/>
        <v>212</v>
      </c>
      <c r="Q214" s="38"/>
      <c r="R214" s="39"/>
      <c r="S214" s="40"/>
      <c r="T214" s="39"/>
      <c r="U214" s="39"/>
      <c r="V214" s="40"/>
      <c r="W214" s="39">
        <f t="shared" si="51"/>
        <v>0</v>
      </c>
      <c r="X214" s="43" t="str">
        <f t="shared" si="52"/>
        <v>盈</v>
      </c>
      <c r="Y214" s="264" t="s">
        <v>39</v>
      </c>
    </row>
    <row r="215" spans="1:25">
      <c r="A215" s="231">
        <f t="shared" si="53"/>
        <v>213</v>
      </c>
      <c r="B215" s="38"/>
      <c r="C215" s="50"/>
      <c r="D215" s="40"/>
      <c r="E215" s="39"/>
      <c r="F215" s="50"/>
      <c r="G215" s="40"/>
      <c r="H215" s="50">
        <f t="shared" si="49"/>
        <v>0</v>
      </c>
      <c r="I215" s="241" t="str">
        <f t="shared" si="50"/>
        <v>盈</v>
      </c>
      <c r="J215" s="158" t="s">
        <v>39</v>
      </c>
      <c r="K215" s="25"/>
      <c r="L215" s="25"/>
      <c r="M215" s="25"/>
      <c r="N215" s="25"/>
      <c r="O215" s="25"/>
      <c r="P215" s="231">
        <f t="shared" si="54"/>
        <v>213</v>
      </c>
      <c r="Q215" s="38"/>
      <c r="R215" s="39"/>
      <c r="S215" s="40"/>
      <c r="T215" s="39"/>
      <c r="U215" s="39"/>
      <c r="V215" s="40"/>
      <c r="W215" s="39">
        <f t="shared" si="51"/>
        <v>0</v>
      </c>
      <c r="X215" s="43" t="str">
        <f t="shared" si="52"/>
        <v>盈</v>
      </c>
      <c r="Y215" s="264" t="s">
        <v>39</v>
      </c>
    </row>
    <row r="216" spans="1:25">
      <c r="A216" s="231">
        <f t="shared" si="53"/>
        <v>214</v>
      </c>
      <c r="B216" s="38"/>
      <c r="C216" s="50"/>
      <c r="D216" s="40"/>
      <c r="E216" s="39"/>
      <c r="F216" s="50"/>
      <c r="G216" s="40"/>
      <c r="H216" s="50">
        <f t="shared" si="49"/>
        <v>0</v>
      </c>
      <c r="I216" s="241" t="str">
        <f t="shared" si="50"/>
        <v>盈</v>
      </c>
      <c r="J216" s="158" t="s">
        <v>39</v>
      </c>
      <c r="K216" s="25"/>
      <c r="L216" s="25"/>
      <c r="M216" s="25"/>
      <c r="N216" s="25"/>
      <c r="O216" s="25"/>
      <c r="P216" s="231">
        <f t="shared" si="54"/>
        <v>214</v>
      </c>
      <c r="Q216" s="38"/>
      <c r="R216" s="39"/>
      <c r="S216" s="40"/>
      <c r="T216" s="39"/>
      <c r="U216" s="39"/>
      <c r="V216" s="40"/>
      <c r="W216" s="39">
        <f t="shared" si="51"/>
        <v>0</v>
      </c>
      <c r="X216" s="43" t="str">
        <f t="shared" si="52"/>
        <v>盈</v>
      </c>
      <c r="Y216" s="264" t="s">
        <v>39</v>
      </c>
    </row>
    <row r="217" spans="1:25">
      <c r="A217" s="231">
        <f t="shared" si="53"/>
        <v>215</v>
      </c>
      <c r="B217" s="38"/>
      <c r="C217" s="50"/>
      <c r="D217" s="40"/>
      <c r="E217" s="39"/>
      <c r="F217" s="50"/>
      <c r="G217" s="40"/>
      <c r="H217" s="50">
        <f t="shared" si="49"/>
        <v>0</v>
      </c>
      <c r="I217" s="241" t="str">
        <f t="shared" si="50"/>
        <v>盈</v>
      </c>
      <c r="J217" s="158" t="s">
        <v>39</v>
      </c>
      <c r="P217" s="231">
        <f t="shared" si="54"/>
        <v>215</v>
      </c>
      <c r="Q217" s="38"/>
      <c r="R217" s="39"/>
      <c r="S217" s="40"/>
      <c r="T217" s="39"/>
      <c r="U217" s="39"/>
      <c r="V217" s="40"/>
      <c r="W217" s="39">
        <f t="shared" si="51"/>
        <v>0</v>
      </c>
      <c r="X217" s="43" t="str">
        <f t="shared" si="52"/>
        <v>盈</v>
      </c>
      <c r="Y217" s="264" t="s">
        <v>39</v>
      </c>
    </row>
    <row r="218" spans="1:25">
      <c r="A218" s="231">
        <f t="shared" si="53"/>
        <v>216</v>
      </c>
      <c r="B218" s="38"/>
      <c r="C218" s="50"/>
      <c r="D218" s="40"/>
      <c r="E218" s="39"/>
      <c r="F218" s="50"/>
      <c r="G218" s="40"/>
      <c r="H218" s="50">
        <f t="shared" si="49"/>
        <v>0</v>
      </c>
      <c r="I218" s="241" t="str">
        <f t="shared" si="50"/>
        <v>盈</v>
      </c>
      <c r="J218" s="158" t="s">
        <v>39</v>
      </c>
      <c r="K218" s="25"/>
      <c r="L218" s="25"/>
      <c r="M218" s="25"/>
      <c r="N218" s="25"/>
      <c r="O218" s="25"/>
      <c r="P218" s="231">
        <f t="shared" si="54"/>
        <v>216</v>
      </c>
      <c r="Q218" s="38"/>
      <c r="R218" s="39"/>
      <c r="S218" s="40"/>
      <c r="T218" s="39"/>
      <c r="U218" s="39"/>
      <c r="V218" s="40"/>
      <c r="W218" s="39">
        <f t="shared" si="51"/>
        <v>0</v>
      </c>
      <c r="X218" s="43" t="str">
        <f t="shared" si="52"/>
        <v>盈</v>
      </c>
      <c r="Y218" s="264" t="s">
        <v>39</v>
      </c>
    </row>
    <row r="219" spans="1:25">
      <c r="A219" s="231">
        <f t="shared" si="53"/>
        <v>217</v>
      </c>
      <c r="B219" s="38"/>
      <c r="C219" s="50"/>
      <c r="D219" s="40"/>
      <c r="E219" s="39"/>
      <c r="F219" s="50"/>
      <c r="G219" s="40"/>
      <c r="H219" s="50">
        <f t="shared" si="49"/>
        <v>0</v>
      </c>
      <c r="I219" s="241" t="str">
        <f t="shared" si="50"/>
        <v>盈</v>
      </c>
      <c r="J219" s="158" t="s">
        <v>39</v>
      </c>
      <c r="K219" s="25"/>
      <c r="L219" s="25"/>
      <c r="M219" s="25"/>
      <c r="N219" s="25"/>
      <c r="O219" s="25"/>
      <c r="P219" s="231">
        <f t="shared" si="54"/>
        <v>217</v>
      </c>
      <c r="Q219" s="38"/>
      <c r="R219" s="39"/>
      <c r="S219" s="40"/>
      <c r="T219" s="39"/>
      <c r="U219" s="39"/>
      <c r="V219" s="40"/>
      <c r="W219" s="39">
        <f t="shared" si="51"/>
        <v>0</v>
      </c>
      <c r="X219" s="43" t="str">
        <f t="shared" si="52"/>
        <v>盈</v>
      </c>
      <c r="Y219" s="264" t="s">
        <v>39</v>
      </c>
    </row>
    <row r="220" spans="1:25">
      <c r="A220" s="231">
        <f t="shared" si="53"/>
        <v>218</v>
      </c>
      <c r="B220" s="38"/>
      <c r="C220" s="50"/>
      <c r="D220" s="40"/>
      <c r="E220" s="39"/>
      <c r="F220" s="50"/>
      <c r="G220" s="40"/>
      <c r="H220" s="50">
        <f t="shared" si="49"/>
        <v>0</v>
      </c>
      <c r="I220" s="241" t="str">
        <f t="shared" si="50"/>
        <v>盈</v>
      </c>
      <c r="J220" s="158" t="s">
        <v>39</v>
      </c>
      <c r="K220" s="25"/>
      <c r="L220" s="25"/>
      <c r="M220" s="25"/>
      <c r="N220" s="25"/>
      <c r="O220" s="25"/>
      <c r="P220" s="231">
        <f t="shared" si="54"/>
        <v>218</v>
      </c>
      <c r="Q220" s="38"/>
      <c r="R220" s="39"/>
      <c r="S220" s="40"/>
      <c r="T220" s="39"/>
      <c r="U220" s="39"/>
      <c r="V220" s="40"/>
      <c r="W220" s="39">
        <f t="shared" si="51"/>
        <v>0</v>
      </c>
      <c r="X220" s="43" t="str">
        <f t="shared" si="52"/>
        <v>盈</v>
      </c>
      <c r="Y220" s="264" t="s">
        <v>39</v>
      </c>
    </row>
    <row r="221" spans="1:25">
      <c r="A221" s="231">
        <f t="shared" si="53"/>
        <v>219</v>
      </c>
      <c r="B221" s="38"/>
      <c r="C221" s="50"/>
      <c r="D221" s="40"/>
      <c r="E221" s="39"/>
      <c r="F221" s="50"/>
      <c r="G221" s="40"/>
      <c r="H221" s="50">
        <f t="shared" si="49"/>
        <v>0</v>
      </c>
      <c r="I221" s="241" t="str">
        <f t="shared" si="50"/>
        <v>盈</v>
      </c>
      <c r="J221" s="158" t="s">
        <v>39</v>
      </c>
      <c r="P221" s="231">
        <f t="shared" si="54"/>
        <v>219</v>
      </c>
      <c r="Q221" s="38"/>
      <c r="R221" s="39"/>
      <c r="S221" s="40"/>
      <c r="T221" s="39"/>
      <c r="U221" s="39"/>
      <c r="V221" s="40"/>
      <c r="W221" s="39">
        <f t="shared" si="51"/>
        <v>0</v>
      </c>
      <c r="X221" s="43" t="str">
        <f t="shared" si="52"/>
        <v>盈</v>
      </c>
      <c r="Y221" s="264" t="s">
        <v>39</v>
      </c>
    </row>
    <row r="222" spans="1:25">
      <c r="A222" s="231">
        <f t="shared" si="53"/>
        <v>220</v>
      </c>
      <c r="B222" s="38"/>
      <c r="C222" s="50"/>
      <c r="D222" s="40"/>
      <c r="E222" s="39"/>
      <c r="F222" s="50"/>
      <c r="G222" s="40"/>
      <c r="H222" s="50">
        <f t="shared" si="49"/>
        <v>0</v>
      </c>
      <c r="I222" s="241" t="str">
        <f t="shared" si="50"/>
        <v>盈</v>
      </c>
      <c r="J222" s="158" t="s">
        <v>39</v>
      </c>
      <c r="K222" s="25"/>
      <c r="L222" s="25"/>
      <c r="M222" s="25"/>
      <c r="N222" s="25"/>
      <c r="O222" s="25"/>
      <c r="P222" s="231">
        <f t="shared" si="54"/>
        <v>220</v>
      </c>
      <c r="Q222" s="38"/>
      <c r="R222" s="39"/>
      <c r="S222" s="40"/>
      <c r="T222" s="39"/>
      <c r="U222" s="39"/>
      <c r="V222" s="40"/>
      <c r="W222" s="39">
        <f t="shared" si="51"/>
        <v>0</v>
      </c>
      <c r="X222" s="43" t="str">
        <f t="shared" si="52"/>
        <v>盈</v>
      </c>
      <c r="Y222" s="264" t="s">
        <v>39</v>
      </c>
    </row>
    <row r="223" spans="1:25">
      <c r="A223" s="231">
        <f t="shared" si="53"/>
        <v>221</v>
      </c>
      <c r="B223" s="38"/>
      <c r="C223" s="50"/>
      <c r="D223" s="40"/>
      <c r="E223" s="39"/>
      <c r="F223" s="50"/>
      <c r="G223" s="40"/>
      <c r="H223" s="50">
        <f t="shared" si="49"/>
        <v>0</v>
      </c>
      <c r="I223" s="241" t="str">
        <f t="shared" si="50"/>
        <v>盈</v>
      </c>
      <c r="J223" s="158" t="s">
        <v>39</v>
      </c>
      <c r="K223" s="25"/>
      <c r="L223" s="25"/>
      <c r="M223" s="25"/>
      <c r="N223" s="25"/>
      <c r="O223" s="25"/>
      <c r="P223" s="231">
        <f t="shared" si="54"/>
        <v>221</v>
      </c>
      <c r="Q223" s="38"/>
      <c r="R223" s="39"/>
      <c r="S223" s="40"/>
      <c r="T223" s="39"/>
      <c r="U223" s="39"/>
      <c r="V223" s="40"/>
      <c r="W223" s="39">
        <f t="shared" si="51"/>
        <v>0</v>
      </c>
      <c r="X223" s="43" t="str">
        <f t="shared" si="52"/>
        <v>盈</v>
      </c>
      <c r="Y223" s="264" t="s">
        <v>39</v>
      </c>
    </row>
    <row r="224" spans="1:25">
      <c r="A224" s="231">
        <f t="shared" si="53"/>
        <v>222</v>
      </c>
      <c r="B224" s="38"/>
      <c r="C224" s="50"/>
      <c r="D224" s="40"/>
      <c r="E224" s="39"/>
      <c r="F224" s="50"/>
      <c r="G224" s="40"/>
      <c r="H224" s="50">
        <f t="shared" si="49"/>
        <v>0</v>
      </c>
      <c r="I224" s="241" t="str">
        <f t="shared" si="50"/>
        <v>盈</v>
      </c>
      <c r="J224" s="158" t="s">
        <v>39</v>
      </c>
      <c r="K224" s="25"/>
      <c r="L224" s="25"/>
      <c r="M224" s="25"/>
      <c r="N224" s="25"/>
      <c r="O224" s="25"/>
      <c r="P224" s="231">
        <f t="shared" si="54"/>
        <v>222</v>
      </c>
      <c r="Q224" s="38"/>
      <c r="R224" s="39"/>
      <c r="S224" s="40"/>
      <c r="T224" s="39"/>
      <c r="U224" s="39"/>
      <c r="V224" s="40"/>
      <c r="W224" s="39">
        <f t="shared" si="51"/>
        <v>0</v>
      </c>
      <c r="X224" s="43" t="str">
        <f t="shared" si="52"/>
        <v>盈</v>
      </c>
      <c r="Y224" s="264" t="s">
        <v>39</v>
      </c>
    </row>
    <row r="225" spans="1:25">
      <c r="A225" s="231">
        <f t="shared" si="53"/>
        <v>223</v>
      </c>
      <c r="B225" s="38"/>
      <c r="C225" s="50"/>
      <c r="D225" s="40"/>
      <c r="E225" s="39"/>
      <c r="F225" s="50"/>
      <c r="G225" s="40"/>
      <c r="H225" s="50">
        <f t="shared" ref="H225:H288" si="55">IF(B225="卖",C225-F225,F225-C225)*J225</f>
        <v>0</v>
      </c>
      <c r="I225" s="241" t="str">
        <f t="shared" ref="I225:I288" si="56">IF(H225&gt;=0,"盈","亏")</f>
        <v>盈</v>
      </c>
      <c r="J225" s="158" t="s">
        <v>39</v>
      </c>
      <c r="P225" s="231">
        <f t="shared" si="54"/>
        <v>223</v>
      </c>
      <c r="Q225" s="38"/>
      <c r="R225" s="39"/>
      <c r="S225" s="40"/>
      <c r="T225" s="39"/>
      <c r="U225" s="39"/>
      <c r="V225" s="40"/>
      <c r="W225" s="39">
        <f t="shared" si="51"/>
        <v>0</v>
      </c>
      <c r="X225" s="43" t="str">
        <f t="shared" si="52"/>
        <v>盈</v>
      </c>
      <c r="Y225" s="264" t="s">
        <v>39</v>
      </c>
    </row>
    <row r="226" spans="1:25">
      <c r="A226" s="231">
        <f t="shared" si="53"/>
        <v>224</v>
      </c>
      <c r="B226" s="38"/>
      <c r="C226" s="50"/>
      <c r="D226" s="40"/>
      <c r="E226" s="39"/>
      <c r="F226" s="50"/>
      <c r="G226" s="40"/>
      <c r="H226" s="50">
        <f t="shared" si="55"/>
        <v>0</v>
      </c>
      <c r="I226" s="241" t="str">
        <f t="shared" si="56"/>
        <v>盈</v>
      </c>
      <c r="J226" s="158" t="s">
        <v>39</v>
      </c>
      <c r="K226" s="25"/>
      <c r="L226" s="25"/>
      <c r="M226" s="25"/>
      <c r="N226" s="25"/>
      <c r="O226" s="25"/>
      <c r="P226" s="231">
        <f t="shared" si="54"/>
        <v>224</v>
      </c>
      <c r="Q226" s="38"/>
      <c r="R226" s="39"/>
      <c r="S226" s="40"/>
      <c r="T226" s="39"/>
      <c r="U226" s="39"/>
      <c r="V226" s="40"/>
      <c r="W226" s="39">
        <f t="shared" si="51"/>
        <v>0</v>
      </c>
      <c r="X226" s="43" t="str">
        <f t="shared" si="52"/>
        <v>盈</v>
      </c>
      <c r="Y226" s="264" t="s">
        <v>39</v>
      </c>
    </row>
    <row r="227" spans="1:25">
      <c r="A227" s="231">
        <f t="shared" si="53"/>
        <v>225</v>
      </c>
      <c r="B227" s="38"/>
      <c r="C227" s="50"/>
      <c r="D227" s="40"/>
      <c r="E227" s="39"/>
      <c r="F227" s="50"/>
      <c r="G227" s="40"/>
      <c r="H227" s="50">
        <f t="shared" si="55"/>
        <v>0</v>
      </c>
      <c r="I227" s="241" t="str">
        <f t="shared" si="56"/>
        <v>盈</v>
      </c>
      <c r="J227" s="158" t="s">
        <v>39</v>
      </c>
      <c r="K227" s="25"/>
      <c r="L227" s="25"/>
      <c r="M227" s="25"/>
      <c r="N227" s="25"/>
      <c r="O227" s="25"/>
      <c r="P227" s="231">
        <f t="shared" si="54"/>
        <v>225</v>
      </c>
      <c r="Q227" s="38"/>
      <c r="R227" s="39"/>
      <c r="S227" s="40"/>
      <c r="T227" s="39"/>
      <c r="U227" s="39"/>
      <c r="V227" s="40"/>
      <c r="W227" s="39">
        <f t="shared" si="51"/>
        <v>0</v>
      </c>
      <c r="X227" s="43" t="str">
        <f t="shared" si="52"/>
        <v>盈</v>
      </c>
      <c r="Y227" s="264" t="s">
        <v>39</v>
      </c>
    </row>
    <row r="228" spans="1:25">
      <c r="A228" s="231">
        <f t="shared" si="53"/>
        <v>226</v>
      </c>
      <c r="B228" s="38"/>
      <c r="C228" s="50"/>
      <c r="D228" s="40"/>
      <c r="E228" s="39"/>
      <c r="F228" s="50"/>
      <c r="G228" s="40"/>
      <c r="H228" s="50">
        <f t="shared" si="55"/>
        <v>0</v>
      </c>
      <c r="I228" s="241" t="str">
        <f t="shared" si="56"/>
        <v>盈</v>
      </c>
      <c r="J228" s="158" t="s">
        <v>39</v>
      </c>
      <c r="K228" s="25"/>
      <c r="L228" s="25"/>
      <c r="M228" s="25"/>
      <c r="N228" s="25"/>
      <c r="O228" s="25"/>
      <c r="P228" s="231">
        <f t="shared" si="54"/>
        <v>226</v>
      </c>
      <c r="Q228" s="38"/>
      <c r="R228" s="39"/>
      <c r="S228" s="40"/>
      <c r="T228" s="39"/>
      <c r="U228" s="39"/>
      <c r="V228" s="40"/>
      <c r="W228" s="39">
        <f t="shared" ref="W228:W291" si="57">IF(Q228="卖",R228-U228,U228-R228)*Y228</f>
        <v>0</v>
      </c>
      <c r="X228" s="43" t="str">
        <f t="shared" ref="X228:X291" si="58">IF(W228&gt;=0,"盈","亏")</f>
        <v>盈</v>
      </c>
      <c r="Y228" s="264" t="s">
        <v>39</v>
      </c>
    </row>
    <row r="229" spans="1:25">
      <c r="A229" s="231">
        <f t="shared" si="53"/>
        <v>227</v>
      </c>
      <c r="B229" s="38"/>
      <c r="C229" s="50"/>
      <c r="D229" s="40"/>
      <c r="E229" s="39"/>
      <c r="F229" s="50"/>
      <c r="G229" s="40"/>
      <c r="H229" s="50">
        <f t="shared" si="55"/>
        <v>0</v>
      </c>
      <c r="I229" s="241" t="str">
        <f t="shared" si="56"/>
        <v>盈</v>
      </c>
      <c r="J229" s="158" t="s">
        <v>39</v>
      </c>
      <c r="P229" s="231">
        <f t="shared" si="54"/>
        <v>227</v>
      </c>
      <c r="Q229" s="38"/>
      <c r="R229" s="39"/>
      <c r="S229" s="40"/>
      <c r="T229" s="39"/>
      <c r="U229" s="39"/>
      <c r="V229" s="40"/>
      <c r="W229" s="39">
        <f t="shared" si="57"/>
        <v>0</v>
      </c>
      <c r="X229" s="43" t="str">
        <f t="shared" si="58"/>
        <v>盈</v>
      </c>
      <c r="Y229" s="264" t="s">
        <v>39</v>
      </c>
    </row>
    <row r="230" spans="1:25">
      <c r="A230" s="231">
        <f t="shared" si="53"/>
        <v>228</v>
      </c>
      <c r="B230" s="38"/>
      <c r="C230" s="50"/>
      <c r="D230" s="40"/>
      <c r="E230" s="39"/>
      <c r="F230" s="50"/>
      <c r="G230" s="40"/>
      <c r="H230" s="50">
        <f t="shared" si="55"/>
        <v>0</v>
      </c>
      <c r="I230" s="241" t="str">
        <f t="shared" si="56"/>
        <v>盈</v>
      </c>
      <c r="J230" s="158" t="s">
        <v>39</v>
      </c>
      <c r="K230" s="25"/>
      <c r="L230" s="25"/>
      <c r="M230" s="25"/>
      <c r="N230" s="25"/>
      <c r="O230" s="25"/>
      <c r="P230" s="231">
        <f t="shared" si="54"/>
        <v>228</v>
      </c>
      <c r="Q230" s="38"/>
      <c r="R230" s="39"/>
      <c r="S230" s="40"/>
      <c r="T230" s="39"/>
      <c r="U230" s="39"/>
      <c r="V230" s="40"/>
      <c r="W230" s="39">
        <f t="shared" si="57"/>
        <v>0</v>
      </c>
      <c r="X230" s="43" t="str">
        <f t="shared" si="58"/>
        <v>盈</v>
      </c>
      <c r="Y230" s="264" t="s">
        <v>39</v>
      </c>
    </row>
    <row r="231" spans="1:25">
      <c r="A231" s="231">
        <f t="shared" si="53"/>
        <v>229</v>
      </c>
      <c r="B231" s="38"/>
      <c r="C231" s="50"/>
      <c r="D231" s="40"/>
      <c r="E231" s="39"/>
      <c r="F231" s="50"/>
      <c r="G231" s="40"/>
      <c r="H231" s="50">
        <f t="shared" si="55"/>
        <v>0</v>
      </c>
      <c r="I231" s="241" t="str">
        <f t="shared" si="56"/>
        <v>盈</v>
      </c>
      <c r="J231" s="158" t="s">
        <v>39</v>
      </c>
      <c r="K231" s="25"/>
      <c r="L231" s="25"/>
      <c r="M231" s="25"/>
      <c r="N231" s="25"/>
      <c r="O231" s="25"/>
      <c r="P231" s="231">
        <f t="shared" si="54"/>
        <v>229</v>
      </c>
      <c r="Q231" s="38"/>
      <c r="R231" s="39"/>
      <c r="S231" s="40"/>
      <c r="T231" s="39"/>
      <c r="U231" s="39"/>
      <c r="V231" s="40"/>
      <c r="W231" s="39">
        <f t="shared" si="57"/>
        <v>0</v>
      </c>
      <c r="X231" s="43" t="str">
        <f t="shared" si="58"/>
        <v>盈</v>
      </c>
      <c r="Y231" s="264" t="s">
        <v>39</v>
      </c>
    </row>
    <row r="232" spans="1:25">
      <c r="A232" s="231">
        <f t="shared" si="53"/>
        <v>230</v>
      </c>
      <c r="B232" s="38"/>
      <c r="C232" s="50"/>
      <c r="D232" s="40"/>
      <c r="E232" s="39"/>
      <c r="F232" s="50"/>
      <c r="G232" s="40"/>
      <c r="H232" s="50">
        <f t="shared" si="55"/>
        <v>0</v>
      </c>
      <c r="I232" s="241" t="str">
        <f t="shared" si="56"/>
        <v>盈</v>
      </c>
      <c r="J232" s="158" t="s">
        <v>39</v>
      </c>
      <c r="K232" s="25"/>
      <c r="L232" s="25"/>
      <c r="M232" s="25"/>
      <c r="N232" s="25"/>
      <c r="O232" s="25"/>
      <c r="P232" s="231">
        <f t="shared" si="54"/>
        <v>230</v>
      </c>
      <c r="Q232" s="38"/>
      <c r="R232" s="39"/>
      <c r="S232" s="40"/>
      <c r="T232" s="39"/>
      <c r="U232" s="39"/>
      <c r="V232" s="40"/>
      <c r="W232" s="39">
        <f t="shared" si="57"/>
        <v>0</v>
      </c>
      <c r="X232" s="43" t="str">
        <f t="shared" si="58"/>
        <v>盈</v>
      </c>
      <c r="Y232" s="264" t="s">
        <v>39</v>
      </c>
    </row>
    <row r="233" spans="1:25">
      <c r="A233" s="231">
        <f t="shared" si="53"/>
        <v>231</v>
      </c>
      <c r="B233" s="38"/>
      <c r="C233" s="50"/>
      <c r="D233" s="40"/>
      <c r="E233" s="39"/>
      <c r="F233" s="50"/>
      <c r="G233" s="40"/>
      <c r="H233" s="50">
        <f t="shared" si="55"/>
        <v>0</v>
      </c>
      <c r="I233" s="241" t="str">
        <f t="shared" si="56"/>
        <v>盈</v>
      </c>
      <c r="J233" s="158" t="s">
        <v>39</v>
      </c>
      <c r="P233" s="231">
        <f t="shared" si="54"/>
        <v>231</v>
      </c>
      <c r="Q233" s="38"/>
      <c r="R233" s="39"/>
      <c r="S233" s="40"/>
      <c r="T233" s="39"/>
      <c r="U233" s="39"/>
      <c r="V233" s="40"/>
      <c r="W233" s="39">
        <f t="shared" si="57"/>
        <v>0</v>
      </c>
      <c r="X233" s="43" t="str">
        <f t="shared" si="58"/>
        <v>盈</v>
      </c>
      <c r="Y233" s="264" t="s">
        <v>39</v>
      </c>
    </row>
    <row r="234" spans="1:25">
      <c r="A234" s="231">
        <f t="shared" si="53"/>
        <v>232</v>
      </c>
      <c r="B234" s="38"/>
      <c r="C234" s="50"/>
      <c r="D234" s="40"/>
      <c r="E234" s="39"/>
      <c r="F234" s="50"/>
      <c r="G234" s="40"/>
      <c r="H234" s="50">
        <f t="shared" si="55"/>
        <v>0</v>
      </c>
      <c r="I234" s="241" t="str">
        <f t="shared" si="56"/>
        <v>盈</v>
      </c>
      <c r="J234" s="158" t="s">
        <v>39</v>
      </c>
      <c r="K234" s="25"/>
      <c r="L234" s="25"/>
      <c r="M234" s="25"/>
      <c r="N234" s="25"/>
      <c r="O234" s="25"/>
      <c r="P234" s="231">
        <f t="shared" si="54"/>
        <v>232</v>
      </c>
      <c r="Q234" s="38"/>
      <c r="R234" s="39"/>
      <c r="S234" s="40"/>
      <c r="T234" s="39"/>
      <c r="U234" s="39"/>
      <c r="V234" s="40"/>
      <c r="W234" s="39">
        <f t="shared" si="57"/>
        <v>0</v>
      </c>
      <c r="X234" s="43" t="str">
        <f t="shared" si="58"/>
        <v>盈</v>
      </c>
      <c r="Y234" s="264" t="s">
        <v>39</v>
      </c>
    </row>
    <row r="235" spans="1:25">
      <c r="A235" s="231">
        <f t="shared" si="53"/>
        <v>233</v>
      </c>
      <c r="B235" s="38"/>
      <c r="C235" s="50"/>
      <c r="D235" s="40"/>
      <c r="E235" s="39"/>
      <c r="F235" s="50"/>
      <c r="G235" s="40"/>
      <c r="H235" s="50">
        <f t="shared" si="55"/>
        <v>0</v>
      </c>
      <c r="I235" s="241" t="str">
        <f t="shared" si="56"/>
        <v>盈</v>
      </c>
      <c r="J235" s="158" t="s">
        <v>39</v>
      </c>
      <c r="K235" s="25"/>
      <c r="L235" s="25"/>
      <c r="M235" s="25"/>
      <c r="N235" s="25"/>
      <c r="O235" s="25"/>
      <c r="P235" s="231">
        <f t="shared" si="54"/>
        <v>233</v>
      </c>
      <c r="Q235" s="38"/>
      <c r="R235" s="39"/>
      <c r="S235" s="40"/>
      <c r="T235" s="39"/>
      <c r="U235" s="39"/>
      <c r="V235" s="40"/>
      <c r="W235" s="39">
        <f t="shared" si="57"/>
        <v>0</v>
      </c>
      <c r="X235" s="43" t="str">
        <f t="shared" si="58"/>
        <v>盈</v>
      </c>
      <c r="Y235" s="264" t="s">
        <v>39</v>
      </c>
    </row>
    <row r="236" spans="1:25">
      <c r="A236" s="231">
        <f t="shared" si="53"/>
        <v>234</v>
      </c>
      <c r="B236" s="38"/>
      <c r="C236" s="50"/>
      <c r="D236" s="40"/>
      <c r="E236" s="39"/>
      <c r="F236" s="50"/>
      <c r="G236" s="40"/>
      <c r="H236" s="50">
        <f t="shared" si="55"/>
        <v>0</v>
      </c>
      <c r="I236" s="241" t="str">
        <f t="shared" si="56"/>
        <v>盈</v>
      </c>
      <c r="J236" s="158" t="s">
        <v>39</v>
      </c>
      <c r="K236" s="25"/>
      <c r="L236" s="25"/>
      <c r="M236" s="25"/>
      <c r="N236" s="25"/>
      <c r="O236" s="25"/>
      <c r="P236" s="231">
        <f t="shared" si="54"/>
        <v>234</v>
      </c>
      <c r="Q236" s="38"/>
      <c r="R236" s="39"/>
      <c r="S236" s="40"/>
      <c r="T236" s="39"/>
      <c r="U236" s="39"/>
      <c r="V236" s="40"/>
      <c r="W236" s="39">
        <f t="shared" si="57"/>
        <v>0</v>
      </c>
      <c r="X236" s="43" t="str">
        <f t="shared" si="58"/>
        <v>盈</v>
      </c>
      <c r="Y236" s="264" t="s">
        <v>39</v>
      </c>
    </row>
    <row r="237" spans="1:25">
      <c r="A237" s="231">
        <f t="shared" si="53"/>
        <v>235</v>
      </c>
      <c r="B237" s="38"/>
      <c r="C237" s="50"/>
      <c r="D237" s="40"/>
      <c r="E237" s="39"/>
      <c r="F237" s="50"/>
      <c r="G237" s="40"/>
      <c r="H237" s="50">
        <f t="shared" si="55"/>
        <v>0</v>
      </c>
      <c r="I237" s="241" t="str">
        <f t="shared" si="56"/>
        <v>盈</v>
      </c>
      <c r="J237" s="158" t="s">
        <v>39</v>
      </c>
      <c r="P237" s="231">
        <f t="shared" si="54"/>
        <v>235</v>
      </c>
      <c r="Q237" s="38"/>
      <c r="R237" s="39"/>
      <c r="S237" s="40"/>
      <c r="T237" s="39"/>
      <c r="U237" s="39"/>
      <c r="V237" s="40"/>
      <c r="W237" s="39">
        <f t="shared" si="57"/>
        <v>0</v>
      </c>
      <c r="X237" s="43" t="str">
        <f t="shared" si="58"/>
        <v>盈</v>
      </c>
      <c r="Y237" s="264" t="s">
        <v>39</v>
      </c>
    </row>
    <row r="238" spans="1:25">
      <c r="A238" s="231">
        <f t="shared" si="53"/>
        <v>236</v>
      </c>
      <c r="B238" s="38"/>
      <c r="C238" s="50"/>
      <c r="D238" s="40"/>
      <c r="E238" s="39"/>
      <c r="F238" s="50"/>
      <c r="G238" s="40"/>
      <c r="H238" s="50">
        <f t="shared" si="55"/>
        <v>0</v>
      </c>
      <c r="I238" s="241" t="str">
        <f t="shared" si="56"/>
        <v>盈</v>
      </c>
      <c r="J238" s="158" t="s">
        <v>39</v>
      </c>
      <c r="K238" s="25"/>
      <c r="L238" s="25"/>
      <c r="M238" s="25"/>
      <c r="N238" s="25"/>
      <c r="O238" s="25"/>
      <c r="P238" s="231">
        <f t="shared" si="54"/>
        <v>236</v>
      </c>
      <c r="Q238" s="38"/>
      <c r="R238" s="39"/>
      <c r="S238" s="40"/>
      <c r="T238" s="39"/>
      <c r="U238" s="39"/>
      <c r="V238" s="40"/>
      <c r="W238" s="39">
        <f t="shared" si="57"/>
        <v>0</v>
      </c>
      <c r="X238" s="43" t="str">
        <f t="shared" si="58"/>
        <v>盈</v>
      </c>
      <c r="Y238" s="264" t="s">
        <v>39</v>
      </c>
    </row>
    <row r="239" spans="1:25">
      <c r="A239" s="231">
        <f t="shared" si="53"/>
        <v>237</v>
      </c>
      <c r="B239" s="38"/>
      <c r="C239" s="50"/>
      <c r="D239" s="40"/>
      <c r="E239" s="39"/>
      <c r="F239" s="50"/>
      <c r="G239" s="40"/>
      <c r="H239" s="50">
        <f t="shared" si="55"/>
        <v>0</v>
      </c>
      <c r="I239" s="241" t="str">
        <f t="shared" si="56"/>
        <v>盈</v>
      </c>
      <c r="J239" s="158" t="s">
        <v>39</v>
      </c>
      <c r="K239" s="25"/>
      <c r="L239" s="25"/>
      <c r="M239" s="25"/>
      <c r="N239" s="25"/>
      <c r="O239" s="25"/>
      <c r="P239" s="231">
        <f t="shared" si="54"/>
        <v>237</v>
      </c>
      <c r="Q239" s="38"/>
      <c r="R239" s="39"/>
      <c r="S239" s="40"/>
      <c r="T239" s="39"/>
      <c r="U239" s="39"/>
      <c r="V239" s="40"/>
      <c r="W239" s="39">
        <f t="shared" si="57"/>
        <v>0</v>
      </c>
      <c r="X239" s="43" t="str">
        <f t="shared" si="58"/>
        <v>盈</v>
      </c>
      <c r="Y239" s="264" t="s">
        <v>39</v>
      </c>
    </row>
    <row r="240" spans="1:25">
      <c r="A240" s="231">
        <f t="shared" si="53"/>
        <v>238</v>
      </c>
      <c r="B240" s="38"/>
      <c r="C240" s="50"/>
      <c r="D240" s="40"/>
      <c r="E240" s="39"/>
      <c r="F240" s="50"/>
      <c r="G240" s="40"/>
      <c r="H240" s="50">
        <f t="shared" si="55"/>
        <v>0</v>
      </c>
      <c r="I240" s="241" t="str">
        <f t="shared" si="56"/>
        <v>盈</v>
      </c>
      <c r="J240" s="158" t="s">
        <v>39</v>
      </c>
      <c r="K240" s="25"/>
      <c r="L240" s="25"/>
      <c r="M240" s="25"/>
      <c r="N240" s="25"/>
      <c r="O240" s="25"/>
      <c r="P240" s="231">
        <f t="shared" si="54"/>
        <v>238</v>
      </c>
      <c r="Q240" s="38"/>
      <c r="R240" s="39"/>
      <c r="S240" s="40"/>
      <c r="T240" s="39"/>
      <c r="U240" s="39"/>
      <c r="V240" s="40"/>
      <c r="W240" s="39">
        <f t="shared" si="57"/>
        <v>0</v>
      </c>
      <c r="X240" s="43" t="str">
        <f t="shared" si="58"/>
        <v>盈</v>
      </c>
      <c r="Y240" s="264" t="s">
        <v>39</v>
      </c>
    </row>
    <row r="241" spans="1:25">
      <c r="A241" s="231">
        <f t="shared" si="53"/>
        <v>239</v>
      </c>
      <c r="B241" s="38"/>
      <c r="C241" s="50"/>
      <c r="D241" s="40"/>
      <c r="E241" s="39"/>
      <c r="F241" s="50"/>
      <c r="G241" s="40"/>
      <c r="H241" s="50">
        <f t="shared" si="55"/>
        <v>0</v>
      </c>
      <c r="I241" s="241" t="str">
        <f t="shared" si="56"/>
        <v>盈</v>
      </c>
      <c r="J241" s="158" t="s">
        <v>39</v>
      </c>
      <c r="P241" s="231">
        <f t="shared" si="54"/>
        <v>239</v>
      </c>
      <c r="Q241" s="38"/>
      <c r="R241" s="39"/>
      <c r="S241" s="40"/>
      <c r="T241" s="39"/>
      <c r="U241" s="39"/>
      <c r="V241" s="40"/>
      <c r="W241" s="39">
        <f t="shared" si="57"/>
        <v>0</v>
      </c>
      <c r="X241" s="43" t="str">
        <f t="shared" si="58"/>
        <v>盈</v>
      </c>
      <c r="Y241" s="264" t="s">
        <v>39</v>
      </c>
    </row>
    <row r="242" spans="1:25">
      <c r="A242" s="231">
        <f t="shared" si="53"/>
        <v>240</v>
      </c>
      <c r="B242" s="38"/>
      <c r="C242" s="50"/>
      <c r="D242" s="40"/>
      <c r="E242" s="39"/>
      <c r="F242" s="50"/>
      <c r="G242" s="40"/>
      <c r="H242" s="50">
        <f t="shared" si="55"/>
        <v>0</v>
      </c>
      <c r="I242" s="241" t="str">
        <f t="shared" si="56"/>
        <v>盈</v>
      </c>
      <c r="J242" s="158" t="s">
        <v>39</v>
      </c>
      <c r="K242" s="25"/>
      <c r="L242" s="25"/>
      <c r="M242" s="25"/>
      <c r="N242" s="25"/>
      <c r="O242" s="25"/>
      <c r="P242" s="231">
        <f t="shared" si="54"/>
        <v>240</v>
      </c>
      <c r="Q242" s="38"/>
      <c r="R242" s="39"/>
      <c r="S242" s="40"/>
      <c r="T242" s="39"/>
      <c r="U242" s="39"/>
      <c r="V242" s="40"/>
      <c r="W242" s="39">
        <f t="shared" si="57"/>
        <v>0</v>
      </c>
      <c r="X242" s="43" t="str">
        <f t="shared" si="58"/>
        <v>盈</v>
      </c>
      <c r="Y242" s="264" t="s">
        <v>39</v>
      </c>
    </row>
    <row r="243" spans="1:25">
      <c r="A243" s="231">
        <f t="shared" si="53"/>
        <v>241</v>
      </c>
      <c r="B243" s="38"/>
      <c r="C243" s="50"/>
      <c r="D243" s="40"/>
      <c r="E243" s="39"/>
      <c r="F243" s="50"/>
      <c r="G243" s="40"/>
      <c r="H243" s="50">
        <f t="shared" si="55"/>
        <v>0</v>
      </c>
      <c r="I243" s="241" t="str">
        <f t="shared" si="56"/>
        <v>盈</v>
      </c>
      <c r="J243" s="158" t="s">
        <v>39</v>
      </c>
      <c r="K243" s="25"/>
      <c r="L243" s="25"/>
      <c r="M243" s="25"/>
      <c r="N243" s="25"/>
      <c r="O243" s="25"/>
      <c r="P243" s="231">
        <f t="shared" si="54"/>
        <v>241</v>
      </c>
      <c r="Q243" s="38"/>
      <c r="R243" s="39"/>
      <c r="S243" s="40"/>
      <c r="T243" s="39"/>
      <c r="U243" s="39"/>
      <c r="V243" s="40"/>
      <c r="W243" s="39">
        <f t="shared" si="57"/>
        <v>0</v>
      </c>
      <c r="X243" s="43" t="str">
        <f t="shared" si="58"/>
        <v>盈</v>
      </c>
      <c r="Y243" s="264" t="s">
        <v>39</v>
      </c>
    </row>
    <row r="244" spans="1:25">
      <c r="A244" s="231">
        <f t="shared" si="53"/>
        <v>242</v>
      </c>
      <c r="B244" s="38"/>
      <c r="C244" s="50"/>
      <c r="D244" s="40"/>
      <c r="E244" s="39"/>
      <c r="F244" s="50"/>
      <c r="G244" s="40"/>
      <c r="H244" s="50">
        <f t="shared" si="55"/>
        <v>0</v>
      </c>
      <c r="I244" s="241" t="str">
        <f t="shared" si="56"/>
        <v>盈</v>
      </c>
      <c r="J244" s="158" t="s">
        <v>39</v>
      </c>
      <c r="K244" s="25"/>
      <c r="L244" s="25"/>
      <c r="M244" s="25"/>
      <c r="N244" s="25"/>
      <c r="O244" s="25"/>
      <c r="P244" s="231">
        <f t="shared" si="54"/>
        <v>242</v>
      </c>
      <c r="Q244" s="38"/>
      <c r="R244" s="39"/>
      <c r="S244" s="40"/>
      <c r="T244" s="39"/>
      <c r="U244" s="39"/>
      <c r="V244" s="40"/>
      <c r="W244" s="39">
        <f t="shared" si="57"/>
        <v>0</v>
      </c>
      <c r="X244" s="43" t="str">
        <f t="shared" si="58"/>
        <v>盈</v>
      </c>
      <c r="Y244" s="264" t="s">
        <v>39</v>
      </c>
    </row>
    <row r="245" spans="1:25">
      <c r="A245" s="231">
        <f t="shared" si="53"/>
        <v>243</v>
      </c>
      <c r="B245" s="38"/>
      <c r="C245" s="50"/>
      <c r="D245" s="40"/>
      <c r="E245" s="39"/>
      <c r="F245" s="50"/>
      <c r="G245" s="40"/>
      <c r="H245" s="50">
        <f t="shared" si="55"/>
        <v>0</v>
      </c>
      <c r="I245" s="241" t="str">
        <f t="shared" si="56"/>
        <v>盈</v>
      </c>
      <c r="J245" s="158" t="s">
        <v>39</v>
      </c>
      <c r="P245" s="231">
        <f t="shared" si="54"/>
        <v>243</v>
      </c>
      <c r="Q245" s="38"/>
      <c r="R245" s="39"/>
      <c r="S245" s="40"/>
      <c r="T245" s="39"/>
      <c r="U245" s="39"/>
      <c r="V245" s="40"/>
      <c r="W245" s="39">
        <f t="shared" si="57"/>
        <v>0</v>
      </c>
      <c r="X245" s="43" t="str">
        <f t="shared" si="58"/>
        <v>盈</v>
      </c>
      <c r="Y245" s="264" t="s">
        <v>39</v>
      </c>
    </row>
    <row r="246" spans="1:25">
      <c r="A246" s="231">
        <f t="shared" si="53"/>
        <v>244</v>
      </c>
      <c r="B246" s="38"/>
      <c r="C246" s="50"/>
      <c r="D246" s="40"/>
      <c r="E246" s="39"/>
      <c r="F246" s="50"/>
      <c r="G246" s="40"/>
      <c r="H246" s="50">
        <f t="shared" si="55"/>
        <v>0</v>
      </c>
      <c r="I246" s="241" t="str">
        <f t="shared" si="56"/>
        <v>盈</v>
      </c>
      <c r="J246" s="158" t="s">
        <v>39</v>
      </c>
      <c r="K246" s="25"/>
      <c r="L246" s="25"/>
      <c r="M246" s="25"/>
      <c r="N246" s="25"/>
      <c r="O246" s="25"/>
      <c r="P246" s="231">
        <f t="shared" si="54"/>
        <v>244</v>
      </c>
      <c r="Q246" s="38"/>
      <c r="R246" s="39"/>
      <c r="S246" s="40"/>
      <c r="T246" s="39"/>
      <c r="U246" s="39"/>
      <c r="V246" s="40"/>
      <c r="W246" s="39">
        <f t="shared" si="57"/>
        <v>0</v>
      </c>
      <c r="X246" s="43" t="str">
        <f t="shared" si="58"/>
        <v>盈</v>
      </c>
      <c r="Y246" s="264" t="s">
        <v>39</v>
      </c>
    </row>
    <row r="247" spans="1:25">
      <c r="A247" s="231">
        <f t="shared" si="53"/>
        <v>245</v>
      </c>
      <c r="B247" s="38"/>
      <c r="C247" s="50"/>
      <c r="D247" s="40"/>
      <c r="E247" s="39"/>
      <c r="F247" s="50"/>
      <c r="G247" s="40"/>
      <c r="H247" s="50">
        <f t="shared" si="55"/>
        <v>0</v>
      </c>
      <c r="I247" s="241" t="str">
        <f t="shared" si="56"/>
        <v>盈</v>
      </c>
      <c r="J247" s="158" t="s">
        <v>39</v>
      </c>
      <c r="K247" s="25"/>
      <c r="L247" s="25"/>
      <c r="M247" s="25"/>
      <c r="N247" s="25"/>
      <c r="O247" s="25"/>
      <c r="P247" s="231">
        <f t="shared" si="54"/>
        <v>245</v>
      </c>
      <c r="Q247" s="38"/>
      <c r="R247" s="39"/>
      <c r="S247" s="40"/>
      <c r="T247" s="39"/>
      <c r="U247" s="39"/>
      <c r="V247" s="40"/>
      <c r="W247" s="39">
        <f t="shared" si="57"/>
        <v>0</v>
      </c>
      <c r="X247" s="43" t="str">
        <f t="shared" si="58"/>
        <v>盈</v>
      </c>
      <c r="Y247" s="264" t="s">
        <v>39</v>
      </c>
    </row>
    <row r="248" spans="1:25">
      <c r="A248" s="231">
        <f t="shared" si="53"/>
        <v>246</v>
      </c>
      <c r="B248" s="38"/>
      <c r="C248" s="50"/>
      <c r="D248" s="40"/>
      <c r="E248" s="39"/>
      <c r="F248" s="50"/>
      <c r="G248" s="40"/>
      <c r="H248" s="50">
        <f t="shared" si="55"/>
        <v>0</v>
      </c>
      <c r="I248" s="241" t="str">
        <f t="shared" si="56"/>
        <v>盈</v>
      </c>
      <c r="J248" s="158" t="s">
        <v>39</v>
      </c>
      <c r="K248" s="25"/>
      <c r="L248" s="25"/>
      <c r="M248" s="25"/>
      <c r="N248" s="25"/>
      <c r="O248" s="25"/>
      <c r="P248" s="231">
        <f t="shared" si="54"/>
        <v>246</v>
      </c>
      <c r="Q248" s="38"/>
      <c r="R248" s="39"/>
      <c r="S248" s="40"/>
      <c r="T248" s="39"/>
      <c r="U248" s="39"/>
      <c r="V248" s="40"/>
      <c r="W248" s="39">
        <f t="shared" si="57"/>
        <v>0</v>
      </c>
      <c r="X248" s="43" t="str">
        <f t="shared" si="58"/>
        <v>盈</v>
      </c>
      <c r="Y248" s="264" t="s">
        <v>39</v>
      </c>
    </row>
    <row r="249" spans="1:25">
      <c r="A249" s="231">
        <f t="shared" si="53"/>
        <v>247</v>
      </c>
      <c r="B249" s="38"/>
      <c r="C249" s="50"/>
      <c r="D249" s="40"/>
      <c r="E249" s="39"/>
      <c r="F249" s="50"/>
      <c r="G249" s="40"/>
      <c r="H249" s="50">
        <f t="shared" si="55"/>
        <v>0</v>
      </c>
      <c r="I249" s="241" t="str">
        <f t="shared" si="56"/>
        <v>盈</v>
      </c>
      <c r="J249" s="158" t="s">
        <v>39</v>
      </c>
      <c r="P249" s="231">
        <f t="shared" si="54"/>
        <v>247</v>
      </c>
      <c r="Q249" s="38"/>
      <c r="R249" s="39"/>
      <c r="S249" s="40"/>
      <c r="T249" s="39"/>
      <c r="U249" s="39"/>
      <c r="V249" s="40"/>
      <c r="W249" s="39">
        <f t="shared" si="57"/>
        <v>0</v>
      </c>
      <c r="X249" s="43" t="str">
        <f t="shared" si="58"/>
        <v>盈</v>
      </c>
      <c r="Y249" s="264" t="s">
        <v>39</v>
      </c>
    </row>
    <row r="250" spans="1:25">
      <c r="A250" s="231">
        <f t="shared" si="53"/>
        <v>248</v>
      </c>
      <c r="B250" s="38"/>
      <c r="C250" s="50"/>
      <c r="D250" s="40"/>
      <c r="E250" s="39"/>
      <c r="F250" s="50"/>
      <c r="G250" s="40"/>
      <c r="H250" s="50">
        <f t="shared" si="55"/>
        <v>0</v>
      </c>
      <c r="I250" s="241" t="str">
        <f t="shared" si="56"/>
        <v>盈</v>
      </c>
      <c r="J250" s="158" t="s">
        <v>39</v>
      </c>
      <c r="K250" s="25"/>
      <c r="L250" s="25"/>
      <c r="M250" s="25"/>
      <c r="N250" s="25"/>
      <c r="O250" s="25"/>
      <c r="P250" s="231">
        <f t="shared" si="54"/>
        <v>248</v>
      </c>
      <c r="Q250" s="38"/>
      <c r="R250" s="39"/>
      <c r="S250" s="40"/>
      <c r="T250" s="39"/>
      <c r="U250" s="39"/>
      <c r="V250" s="40"/>
      <c r="W250" s="39">
        <f t="shared" si="57"/>
        <v>0</v>
      </c>
      <c r="X250" s="43" t="str">
        <f t="shared" si="58"/>
        <v>盈</v>
      </c>
      <c r="Y250" s="264" t="s">
        <v>39</v>
      </c>
    </row>
    <row r="251" spans="1:25">
      <c r="A251" s="231">
        <f t="shared" si="53"/>
        <v>249</v>
      </c>
      <c r="B251" s="38"/>
      <c r="C251" s="50"/>
      <c r="D251" s="40"/>
      <c r="E251" s="39"/>
      <c r="F251" s="50"/>
      <c r="G251" s="40"/>
      <c r="H251" s="50">
        <f t="shared" si="55"/>
        <v>0</v>
      </c>
      <c r="I251" s="241" t="str">
        <f t="shared" si="56"/>
        <v>盈</v>
      </c>
      <c r="J251" s="158" t="s">
        <v>39</v>
      </c>
      <c r="K251" s="25"/>
      <c r="L251" s="25"/>
      <c r="M251" s="25"/>
      <c r="N251" s="25"/>
      <c r="O251" s="25"/>
      <c r="P251" s="231">
        <f t="shared" si="54"/>
        <v>249</v>
      </c>
      <c r="Q251" s="38"/>
      <c r="R251" s="39"/>
      <c r="S251" s="40"/>
      <c r="T251" s="39"/>
      <c r="U251" s="39"/>
      <c r="V251" s="40"/>
      <c r="W251" s="39">
        <f t="shared" si="57"/>
        <v>0</v>
      </c>
      <c r="X251" s="43" t="str">
        <f t="shared" si="58"/>
        <v>盈</v>
      </c>
      <c r="Y251" s="264" t="s">
        <v>39</v>
      </c>
    </row>
    <row r="252" spans="1:25">
      <c r="A252" s="231">
        <f t="shared" si="53"/>
        <v>250</v>
      </c>
      <c r="B252" s="38"/>
      <c r="C252" s="50"/>
      <c r="D252" s="40"/>
      <c r="E252" s="39"/>
      <c r="F252" s="50"/>
      <c r="G252" s="40"/>
      <c r="H252" s="50">
        <f t="shared" si="55"/>
        <v>0</v>
      </c>
      <c r="I252" s="241" t="str">
        <f t="shared" si="56"/>
        <v>盈</v>
      </c>
      <c r="J252" s="158" t="s">
        <v>39</v>
      </c>
      <c r="K252" s="25"/>
      <c r="L252" s="25"/>
      <c r="M252" s="25"/>
      <c r="N252" s="25"/>
      <c r="O252" s="25"/>
      <c r="P252" s="231">
        <f t="shared" si="54"/>
        <v>250</v>
      </c>
      <c r="Q252" s="38"/>
      <c r="R252" s="39"/>
      <c r="S252" s="40"/>
      <c r="T252" s="39"/>
      <c r="U252" s="39"/>
      <c r="V252" s="40"/>
      <c r="W252" s="39">
        <f t="shared" si="57"/>
        <v>0</v>
      </c>
      <c r="X252" s="43" t="str">
        <f t="shared" si="58"/>
        <v>盈</v>
      </c>
      <c r="Y252" s="264" t="s">
        <v>39</v>
      </c>
    </row>
    <row r="253" spans="1:25">
      <c r="A253" s="231">
        <f t="shared" si="53"/>
        <v>251</v>
      </c>
      <c r="B253" s="38"/>
      <c r="C253" s="50"/>
      <c r="D253" s="40"/>
      <c r="E253" s="39"/>
      <c r="F253" s="50"/>
      <c r="G253" s="40"/>
      <c r="H253" s="50">
        <f t="shared" si="55"/>
        <v>0</v>
      </c>
      <c r="I253" s="241" t="str">
        <f t="shared" si="56"/>
        <v>盈</v>
      </c>
      <c r="J253" s="158" t="s">
        <v>39</v>
      </c>
      <c r="P253" s="231">
        <f t="shared" si="54"/>
        <v>251</v>
      </c>
      <c r="Q253" s="38"/>
      <c r="R253" s="39"/>
      <c r="S253" s="40"/>
      <c r="T253" s="39"/>
      <c r="U253" s="39"/>
      <c r="V253" s="40"/>
      <c r="W253" s="39">
        <f t="shared" si="57"/>
        <v>0</v>
      </c>
      <c r="X253" s="43" t="str">
        <f t="shared" si="58"/>
        <v>盈</v>
      </c>
      <c r="Y253" s="264" t="s">
        <v>39</v>
      </c>
    </row>
    <row r="254" spans="1:25">
      <c r="A254" s="231">
        <f t="shared" si="53"/>
        <v>252</v>
      </c>
      <c r="B254" s="38"/>
      <c r="C254" s="50"/>
      <c r="D254" s="40"/>
      <c r="E254" s="39"/>
      <c r="F254" s="50"/>
      <c r="G254" s="40"/>
      <c r="H254" s="50">
        <f t="shared" si="55"/>
        <v>0</v>
      </c>
      <c r="I254" s="241" t="str">
        <f t="shared" si="56"/>
        <v>盈</v>
      </c>
      <c r="J254" s="158" t="s">
        <v>39</v>
      </c>
      <c r="K254" s="25"/>
      <c r="L254" s="25"/>
      <c r="M254" s="25"/>
      <c r="N254" s="25"/>
      <c r="O254" s="25"/>
      <c r="P254" s="231">
        <f t="shared" si="54"/>
        <v>252</v>
      </c>
      <c r="Q254" s="38"/>
      <c r="R254" s="39"/>
      <c r="S254" s="40"/>
      <c r="T254" s="39"/>
      <c r="U254" s="39"/>
      <c r="V254" s="40"/>
      <c r="W254" s="39">
        <f t="shared" si="57"/>
        <v>0</v>
      </c>
      <c r="X254" s="43" t="str">
        <f t="shared" si="58"/>
        <v>盈</v>
      </c>
      <c r="Y254" s="264" t="s">
        <v>39</v>
      </c>
    </row>
    <row r="255" spans="1:25">
      <c r="A255" s="231">
        <f t="shared" si="53"/>
        <v>253</v>
      </c>
      <c r="B255" s="38"/>
      <c r="C255" s="50"/>
      <c r="D255" s="40"/>
      <c r="E255" s="39"/>
      <c r="F255" s="50"/>
      <c r="G255" s="40"/>
      <c r="H255" s="50">
        <f t="shared" si="55"/>
        <v>0</v>
      </c>
      <c r="I255" s="241" t="str">
        <f t="shared" si="56"/>
        <v>盈</v>
      </c>
      <c r="J255" s="158" t="s">
        <v>39</v>
      </c>
      <c r="K255" s="25"/>
      <c r="L255" s="25"/>
      <c r="M255" s="25"/>
      <c r="N255" s="25"/>
      <c r="O255" s="25"/>
      <c r="P255" s="231">
        <f t="shared" si="54"/>
        <v>253</v>
      </c>
      <c r="Q255" s="38"/>
      <c r="R255" s="39"/>
      <c r="S255" s="40"/>
      <c r="T255" s="39"/>
      <c r="U255" s="39"/>
      <c r="V255" s="40"/>
      <c r="W255" s="39">
        <f t="shared" si="57"/>
        <v>0</v>
      </c>
      <c r="X255" s="43" t="str">
        <f t="shared" si="58"/>
        <v>盈</v>
      </c>
      <c r="Y255" s="264" t="s">
        <v>39</v>
      </c>
    </row>
    <row r="256" spans="1:25">
      <c r="A256" s="231">
        <f t="shared" si="53"/>
        <v>254</v>
      </c>
      <c r="B256" s="38"/>
      <c r="C256" s="50"/>
      <c r="D256" s="40"/>
      <c r="E256" s="39"/>
      <c r="F256" s="50"/>
      <c r="G256" s="40"/>
      <c r="H256" s="50">
        <f t="shared" si="55"/>
        <v>0</v>
      </c>
      <c r="I256" s="241" t="str">
        <f t="shared" si="56"/>
        <v>盈</v>
      </c>
      <c r="J256" s="158" t="s">
        <v>39</v>
      </c>
      <c r="K256" s="25"/>
      <c r="L256" s="25"/>
      <c r="M256" s="25"/>
      <c r="N256" s="25"/>
      <c r="O256" s="25"/>
      <c r="P256" s="231">
        <f t="shared" si="54"/>
        <v>254</v>
      </c>
      <c r="Q256" s="38"/>
      <c r="R256" s="39"/>
      <c r="S256" s="40"/>
      <c r="T256" s="39"/>
      <c r="U256" s="39"/>
      <c r="V256" s="40"/>
      <c r="W256" s="39">
        <f t="shared" si="57"/>
        <v>0</v>
      </c>
      <c r="X256" s="43" t="str">
        <f t="shared" si="58"/>
        <v>盈</v>
      </c>
      <c r="Y256" s="264" t="s">
        <v>39</v>
      </c>
    </row>
    <row r="257" spans="1:25">
      <c r="A257" s="231">
        <f t="shared" si="53"/>
        <v>255</v>
      </c>
      <c r="B257" s="38"/>
      <c r="C257" s="50"/>
      <c r="D257" s="40"/>
      <c r="E257" s="39"/>
      <c r="F257" s="50"/>
      <c r="G257" s="40"/>
      <c r="H257" s="50">
        <f t="shared" si="55"/>
        <v>0</v>
      </c>
      <c r="I257" s="241" t="str">
        <f t="shared" si="56"/>
        <v>盈</v>
      </c>
      <c r="J257" s="158" t="s">
        <v>39</v>
      </c>
      <c r="P257" s="231">
        <f t="shared" si="54"/>
        <v>255</v>
      </c>
      <c r="Q257" s="38"/>
      <c r="R257" s="39"/>
      <c r="S257" s="40"/>
      <c r="T257" s="39"/>
      <c r="U257" s="39"/>
      <c r="V257" s="40"/>
      <c r="W257" s="39">
        <f t="shared" si="57"/>
        <v>0</v>
      </c>
      <c r="X257" s="43" t="str">
        <f t="shared" si="58"/>
        <v>盈</v>
      </c>
      <c r="Y257" s="264" t="s">
        <v>39</v>
      </c>
    </row>
    <row r="258" spans="1:25">
      <c r="A258" s="231">
        <f t="shared" si="53"/>
        <v>256</v>
      </c>
      <c r="B258" s="38"/>
      <c r="C258" s="50"/>
      <c r="D258" s="40"/>
      <c r="E258" s="39"/>
      <c r="F258" s="50"/>
      <c r="G258" s="40"/>
      <c r="H258" s="50">
        <f t="shared" si="55"/>
        <v>0</v>
      </c>
      <c r="I258" s="241" t="str">
        <f t="shared" si="56"/>
        <v>盈</v>
      </c>
      <c r="J258" s="158" t="s">
        <v>39</v>
      </c>
      <c r="K258" s="25"/>
      <c r="L258" s="25"/>
      <c r="M258" s="25"/>
      <c r="N258" s="25"/>
      <c r="O258" s="25"/>
      <c r="P258" s="231">
        <f t="shared" si="54"/>
        <v>256</v>
      </c>
      <c r="Q258" s="38"/>
      <c r="R258" s="39"/>
      <c r="S258" s="40"/>
      <c r="T258" s="39"/>
      <c r="U258" s="39"/>
      <c r="V258" s="40"/>
      <c r="W258" s="39">
        <f t="shared" si="57"/>
        <v>0</v>
      </c>
      <c r="X258" s="43" t="str">
        <f t="shared" si="58"/>
        <v>盈</v>
      </c>
      <c r="Y258" s="264" t="s">
        <v>39</v>
      </c>
    </row>
    <row r="259" spans="1:25">
      <c r="A259" s="231">
        <f t="shared" si="53"/>
        <v>257</v>
      </c>
      <c r="B259" s="38"/>
      <c r="C259" s="50"/>
      <c r="D259" s="40"/>
      <c r="E259" s="39"/>
      <c r="F259" s="50"/>
      <c r="G259" s="40"/>
      <c r="H259" s="50">
        <f t="shared" si="55"/>
        <v>0</v>
      </c>
      <c r="I259" s="241" t="str">
        <f t="shared" si="56"/>
        <v>盈</v>
      </c>
      <c r="J259" s="158" t="s">
        <v>39</v>
      </c>
      <c r="K259" s="25"/>
      <c r="L259" s="25"/>
      <c r="M259" s="25"/>
      <c r="N259" s="25"/>
      <c r="O259" s="25"/>
      <c r="P259" s="231">
        <f t="shared" si="54"/>
        <v>257</v>
      </c>
      <c r="Q259" s="38"/>
      <c r="R259" s="39"/>
      <c r="S259" s="40"/>
      <c r="T259" s="39"/>
      <c r="U259" s="39"/>
      <c r="V259" s="40"/>
      <c r="W259" s="39">
        <f t="shared" si="57"/>
        <v>0</v>
      </c>
      <c r="X259" s="43" t="str">
        <f t="shared" si="58"/>
        <v>盈</v>
      </c>
      <c r="Y259" s="264" t="s">
        <v>39</v>
      </c>
    </row>
    <row r="260" spans="1:25">
      <c r="A260" s="231">
        <f t="shared" ref="A260:A323" si="59">ROW()-2</f>
        <v>258</v>
      </c>
      <c r="B260" s="38"/>
      <c r="C260" s="50"/>
      <c r="D260" s="40"/>
      <c r="E260" s="39"/>
      <c r="F260" s="50"/>
      <c r="G260" s="40"/>
      <c r="H260" s="50">
        <f t="shared" si="55"/>
        <v>0</v>
      </c>
      <c r="I260" s="241" t="str">
        <f t="shared" si="56"/>
        <v>盈</v>
      </c>
      <c r="J260" s="158" t="s">
        <v>39</v>
      </c>
      <c r="K260" s="25"/>
      <c r="L260" s="25"/>
      <c r="M260" s="25"/>
      <c r="N260" s="25"/>
      <c r="O260" s="25"/>
      <c r="P260" s="231">
        <f t="shared" ref="P260:P323" si="60">ROW()-2</f>
        <v>258</v>
      </c>
      <c r="Q260" s="38"/>
      <c r="R260" s="39"/>
      <c r="S260" s="40"/>
      <c r="T260" s="39"/>
      <c r="U260" s="39"/>
      <c r="V260" s="40"/>
      <c r="W260" s="39">
        <f t="shared" si="57"/>
        <v>0</v>
      </c>
      <c r="X260" s="43" t="str">
        <f t="shared" si="58"/>
        <v>盈</v>
      </c>
      <c r="Y260" s="264" t="s">
        <v>39</v>
      </c>
    </row>
    <row r="261" spans="1:25">
      <c r="A261" s="231">
        <f t="shared" si="59"/>
        <v>259</v>
      </c>
      <c r="B261" s="38"/>
      <c r="C261" s="50"/>
      <c r="D261" s="40"/>
      <c r="E261" s="39"/>
      <c r="F261" s="50"/>
      <c r="G261" s="40"/>
      <c r="H261" s="50">
        <f t="shared" si="55"/>
        <v>0</v>
      </c>
      <c r="I261" s="241" t="str">
        <f t="shared" si="56"/>
        <v>盈</v>
      </c>
      <c r="J261" s="158" t="s">
        <v>39</v>
      </c>
      <c r="P261" s="231">
        <f t="shared" si="60"/>
        <v>259</v>
      </c>
      <c r="Q261" s="38"/>
      <c r="R261" s="39"/>
      <c r="S261" s="40"/>
      <c r="T261" s="39"/>
      <c r="U261" s="39"/>
      <c r="V261" s="40"/>
      <c r="W261" s="39">
        <f t="shared" si="57"/>
        <v>0</v>
      </c>
      <c r="X261" s="43" t="str">
        <f t="shared" si="58"/>
        <v>盈</v>
      </c>
      <c r="Y261" s="264" t="s">
        <v>39</v>
      </c>
    </row>
    <row r="262" spans="1:25">
      <c r="A262" s="231">
        <f t="shared" si="59"/>
        <v>260</v>
      </c>
      <c r="B262" s="38"/>
      <c r="C262" s="50"/>
      <c r="D262" s="40"/>
      <c r="E262" s="39"/>
      <c r="F262" s="50"/>
      <c r="G262" s="40"/>
      <c r="H262" s="50">
        <f t="shared" si="55"/>
        <v>0</v>
      </c>
      <c r="I262" s="241" t="str">
        <f t="shared" si="56"/>
        <v>盈</v>
      </c>
      <c r="J262" s="158" t="s">
        <v>39</v>
      </c>
      <c r="K262" s="25"/>
      <c r="L262" s="25"/>
      <c r="M262" s="25"/>
      <c r="N262" s="25"/>
      <c r="O262" s="25"/>
      <c r="P262" s="231">
        <f t="shared" si="60"/>
        <v>260</v>
      </c>
      <c r="Q262" s="38"/>
      <c r="R262" s="39"/>
      <c r="S262" s="40"/>
      <c r="T262" s="39"/>
      <c r="U262" s="39"/>
      <c r="V262" s="40"/>
      <c r="W262" s="39">
        <f t="shared" si="57"/>
        <v>0</v>
      </c>
      <c r="X262" s="43" t="str">
        <f t="shared" si="58"/>
        <v>盈</v>
      </c>
      <c r="Y262" s="264" t="s">
        <v>39</v>
      </c>
    </row>
    <row r="263" spans="1:25">
      <c r="A263" s="231">
        <f t="shared" si="59"/>
        <v>261</v>
      </c>
      <c r="B263" s="38"/>
      <c r="C263" s="50"/>
      <c r="D263" s="40"/>
      <c r="E263" s="39"/>
      <c r="F263" s="50"/>
      <c r="G263" s="40"/>
      <c r="H263" s="50">
        <f t="shared" si="55"/>
        <v>0</v>
      </c>
      <c r="I263" s="241" t="str">
        <f t="shared" si="56"/>
        <v>盈</v>
      </c>
      <c r="J263" s="158" t="s">
        <v>39</v>
      </c>
      <c r="K263" s="25"/>
      <c r="L263" s="25"/>
      <c r="M263" s="25"/>
      <c r="N263" s="25"/>
      <c r="O263" s="25"/>
      <c r="P263" s="231">
        <f t="shared" si="60"/>
        <v>261</v>
      </c>
      <c r="Q263" s="38"/>
      <c r="R263" s="39"/>
      <c r="S263" s="40"/>
      <c r="T263" s="39"/>
      <c r="U263" s="39"/>
      <c r="V263" s="40"/>
      <c r="W263" s="39">
        <f t="shared" si="57"/>
        <v>0</v>
      </c>
      <c r="X263" s="43" t="str">
        <f t="shared" si="58"/>
        <v>盈</v>
      </c>
      <c r="Y263" s="264" t="s">
        <v>39</v>
      </c>
    </row>
    <row r="264" spans="1:25">
      <c r="A264" s="231">
        <f t="shared" si="59"/>
        <v>262</v>
      </c>
      <c r="B264" s="38"/>
      <c r="C264" s="50"/>
      <c r="D264" s="40"/>
      <c r="E264" s="39"/>
      <c r="F264" s="50"/>
      <c r="G264" s="40"/>
      <c r="H264" s="50">
        <f t="shared" si="55"/>
        <v>0</v>
      </c>
      <c r="I264" s="241" t="str">
        <f t="shared" si="56"/>
        <v>盈</v>
      </c>
      <c r="J264" s="158" t="s">
        <v>39</v>
      </c>
      <c r="K264" s="25"/>
      <c r="L264" s="25"/>
      <c r="M264" s="25"/>
      <c r="N264" s="25"/>
      <c r="O264" s="25"/>
      <c r="P264" s="231">
        <f t="shared" si="60"/>
        <v>262</v>
      </c>
      <c r="Q264" s="38"/>
      <c r="R264" s="39"/>
      <c r="S264" s="40"/>
      <c r="T264" s="39"/>
      <c r="U264" s="39"/>
      <c r="V264" s="40"/>
      <c r="W264" s="39">
        <f t="shared" si="57"/>
        <v>0</v>
      </c>
      <c r="X264" s="43" t="str">
        <f t="shared" si="58"/>
        <v>盈</v>
      </c>
      <c r="Y264" s="264" t="s">
        <v>39</v>
      </c>
    </row>
    <row r="265" spans="1:25">
      <c r="A265" s="231">
        <f t="shared" si="59"/>
        <v>263</v>
      </c>
      <c r="B265" s="38"/>
      <c r="C265" s="50"/>
      <c r="D265" s="40"/>
      <c r="E265" s="39"/>
      <c r="F265" s="50"/>
      <c r="G265" s="40"/>
      <c r="H265" s="50">
        <f t="shared" si="55"/>
        <v>0</v>
      </c>
      <c r="I265" s="241" t="str">
        <f t="shared" si="56"/>
        <v>盈</v>
      </c>
      <c r="J265" s="158" t="s">
        <v>39</v>
      </c>
      <c r="P265" s="231">
        <f t="shared" si="60"/>
        <v>263</v>
      </c>
      <c r="Q265" s="38"/>
      <c r="R265" s="39"/>
      <c r="S265" s="40"/>
      <c r="T265" s="39"/>
      <c r="U265" s="39"/>
      <c r="V265" s="40"/>
      <c r="W265" s="39">
        <f t="shared" si="57"/>
        <v>0</v>
      </c>
      <c r="X265" s="43" t="str">
        <f t="shared" si="58"/>
        <v>盈</v>
      </c>
      <c r="Y265" s="264" t="s">
        <v>39</v>
      </c>
    </row>
    <row r="266" spans="1:25">
      <c r="A266" s="231">
        <f t="shared" si="59"/>
        <v>264</v>
      </c>
      <c r="B266" s="38"/>
      <c r="C266" s="50"/>
      <c r="D266" s="40"/>
      <c r="E266" s="39"/>
      <c r="F266" s="50"/>
      <c r="G266" s="40"/>
      <c r="H266" s="50">
        <f t="shared" si="55"/>
        <v>0</v>
      </c>
      <c r="I266" s="241" t="str">
        <f t="shared" si="56"/>
        <v>盈</v>
      </c>
      <c r="J266" s="158" t="s">
        <v>39</v>
      </c>
      <c r="K266" s="25"/>
      <c r="L266" s="25"/>
      <c r="M266" s="25"/>
      <c r="N266" s="25"/>
      <c r="O266" s="25"/>
      <c r="P266" s="231">
        <f t="shared" si="60"/>
        <v>264</v>
      </c>
      <c r="Q266" s="38"/>
      <c r="R266" s="39"/>
      <c r="S266" s="40"/>
      <c r="T266" s="39"/>
      <c r="U266" s="39"/>
      <c r="V266" s="40"/>
      <c r="W266" s="39">
        <f t="shared" si="57"/>
        <v>0</v>
      </c>
      <c r="X266" s="43" t="str">
        <f t="shared" si="58"/>
        <v>盈</v>
      </c>
      <c r="Y266" s="264" t="s">
        <v>39</v>
      </c>
    </row>
    <row r="267" spans="1:25">
      <c r="A267" s="231">
        <f t="shared" si="59"/>
        <v>265</v>
      </c>
      <c r="B267" s="38"/>
      <c r="C267" s="50"/>
      <c r="D267" s="40"/>
      <c r="E267" s="39"/>
      <c r="F267" s="50"/>
      <c r="G267" s="40"/>
      <c r="H267" s="50">
        <f t="shared" si="55"/>
        <v>0</v>
      </c>
      <c r="I267" s="241" t="str">
        <f t="shared" si="56"/>
        <v>盈</v>
      </c>
      <c r="J267" s="158" t="s">
        <v>39</v>
      </c>
      <c r="K267" s="25"/>
      <c r="L267" s="25"/>
      <c r="M267" s="25"/>
      <c r="N267" s="25"/>
      <c r="O267" s="25"/>
      <c r="P267" s="231">
        <f t="shared" si="60"/>
        <v>265</v>
      </c>
      <c r="Q267" s="38"/>
      <c r="R267" s="39"/>
      <c r="S267" s="40"/>
      <c r="T267" s="39"/>
      <c r="U267" s="39"/>
      <c r="V267" s="40"/>
      <c r="W267" s="39">
        <f t="shared" si="57"/>
        <v>0</v>
      </c>
      <c r="X267" s="43" t="str">
        <f t="shared" si="58"/>
        <v>盈</v>
      </c>
      <c r="Y267" s="264" t="s">
        <v>39</v>
      </c>
    </row>
    <row r="268" spans="1:25">
      <c r="A268" s="231">
        <f t="shared" si="59"/>
        <v>266</v>
      </c>
      <c r="B268" s="38"/>
      <c r="C268" s="50"/>
      <c r="D268" s="40"/>
      <c r="E268" s="39"/>
      <c r="F268" s="50"/>
      <c r="G268" s="40"/>
      <c r="H268" s="50">
        <f t="shared" si="55"/>
        <v>0</v>
      </c>
      <c r="I268" s="241" t="str">
        <f t="shared" si="56"/>
        <v>盈</v>
      </c>
      <c r="J268" s="158" t="s">
        <v>39</v>
      </c>
      <c r="K268" s="25"/>
      <c r="L268" s="25"/>
      <c r="M268" s="25"/>
      <c r="N268" s="25"/>
      <c r="O268" s="25"/>
      <c r="P268" s="231">
        <f t="shared" si="60"/>
        <v>266</v>
      </c>
      <c r="Q268" s="38"/>
      <c r="R268" s="39"/>
      <c r="S268" s="40"/>
      <c r="T268" s="39"/>
      <c r="U268" s="39"/>
      <c r="V268" s="40"/>
      <c r="W268" s="39">
        <f t="shared" si="57"/>
        <v>0</v>
      </c>
      <c r="X268" s="43" t="str">
        <f t="shared" si="58"/>
        <v>盈</v>
      </c>
      <c r="Y268" s="264" t="s">
        <v>39</v>
      </c>
    </row>
    <row r="269" spans="1:25">
      <c r="A269" s="231">
        <f t="shared" si="59"/>
        <v>267</v>
      </c>
      <c r="B269" s="38"/>
      <c r="C269" s="50"/>
      <c r="D269" s="40"/>
      <c r="E269" s="39"/>
      <c r="F269" s="50"/>
      <c r="G269" s="40"/>
      <c r="H269" s="50">
        <f t="shared" si="55"/>
        <v>0</v>
      </c>
      <c r="I269" s="241" t="str">
        <f t="shared" si="56"/>
        <v>盈</v>
      </c>
      <c r="J269" s="158" t="s">
        <v>39</v>
      </c>
      <c r="P269" s="231">
        <f t="shared" si="60"/>
        <v>267</v>
      </c>
      <c r="Q269" s="38"/>
      <c r="R269" s="39"/>
      <c r="S269" s="40"/>
      <c r="T269" s="39"/>
      <c r="U269" s="39"/>
      <c r="V269" s="40"/>
      <c r="W269" s="39">
        <f t="shared" si="57"/>
        <v>0</v>
      </c>
      <c r="X269" s="43" t="str">
        <f t="shared" si="58"/>
        <v>盈</v>
      </c>
      <c r="Y269" s="264" t="s">
        <v>39</v>
      </c>
    </row>
    <row r="270" spans="1:25">
      <c r="A270" s="231">
        <f t="shared" si="59"/>
        <v>268</v>
      </c>
      <c r="B270" s="38"/>
      <c r="C270" s="50"/>
      <c r="D270" s="40"/>
      <c r="E270" s="39"/>
      <c r="F270" s="50"/>
      <c r="G270" s="40"/>
      <c r="H270" s="50">
        <f t="shared" si="55"/>
        <v>0</v>
      </c>
      <c r="I270" s="241" t="str">
        <f t="shared" si="56"/>
        <v>盈</v>
      </c>
      <c r="J270" s="158" t="s">
        <v>39</v>
      </c>
      <c r="K270" s="25"/>
      <c r="L270" s="25"/>
      <c r="M270" s="25"/>
      <c r="N270" s="25"/>
      <c r="O270" s="25"/>
      <c r="P270" s="231">
        <f t="shared" si="60"/>
        <v>268</v>
      </c>
      <c r="Q270" s="38"/>
      <c r="R270" s="39"/>
      <c r="S270" s="40"/>
      <c r="T270" s="39"/>
      <c r="U270" s="39"/>
      <c r="V270" s="40"/>
      <c r="W270" s="39">
        <f t="shared" si="57"/>
        <v>0</v>
      </c>
      <c r="X270" s="43" t="str">
        <f t="shared" si="58"/>
        <v>盈</v>
      </c>
      <c r="Y270" s="264" t="s">
        <v>39</v>
      </c>
    </row>
    <row r="271" spans="1:25">
      <c r="A271" s="231">
        <f t="shared" si="59"/>
        <v>269</v>
      </c>
      <c r="B271" s="38"/>
      <c r="C271" s="50"/>
      <c r="D271" s="40"/>
      <c r="E271" s="39"/>
      <c r="F271" s="50"/>
      <c r="G271" s="40"/>
      <c r="H271" s="50">
        <f t="shared" si="55"/>
        <v>0</v>
      </c>
      <c r="I271" s="241" t="str">
        <f t="shared" si="56"/>
        <v>盈</v>
      </c>
      <c r="J271" s="158" t="s">
        <v>39</v>
      </c>
      <c r="K271" s="25"/>
      <c r="L271" s="25"/>
      <c r="M271" s="25"/>
      <c r="N271" s="25"/>
      <c r="O271" s="25"/>
      <c r="P271" s="231">
        <f t="shared" si="60"/>
        <v>269</v>
      </c>
      <c r="Q271" s="38"/>
      <c r="R271" s="39"/>
      <c r="S271" s="40"/>
      <c r="T271" s="39"/>
      <c r="U271" s="39"/>
      <c r="V271" s="40"/>
      <c r="W271" s="39">
        <f t="shared" si="57"/>
        <v>0</v>
      </c>
      <c r="X271" s="43" t="str">
        <f t="shared" si="58"/>
        <v>盈</v>
      </c>
      <c r="Y271" s="264" t="s">
        <v>39</v>
      </c>
    </row>
    <row r="272" spans="1:25">
      <c r="A272" s="231">
        <f t="shared" si="59"/>
        <v>270</v>
      </c>
      <c r="B272" s="38"/>
      <c r="C272" s="50"/>
      <c r="D272" s="40"/>
      <c r="E272" s="39"/>
      <c r="F272" s="50"/>
      <c r="G272" s="40"/>
      <c r="H272" s="50">
        <f t="shared" si="55"/>
        <v>0</v>
      </c>
      <c r="I272" s="241" t="str">
        <f t="shared" si="56"/>
        <v>盈</v>
      </c>
      <c r="J272" s="158" t="s">
        <v>39</v>
      </c>
      <c r="K272" s="25"/>
      <c r="L272" s="25"/>
      <c r="M272" s="25"/>
      <c r="N272" s="25"/>
      <c r="O272" s="25"/>
      <c r="P272" s="231">
        <f t="shared" si="60"/>
        <v>270</v>
      </c>
      <c r="Q272" s="38"/>
      <c r="R272" s="39"/>
      <c r="S272" s="40"/>
      <c r="T272" s="39"/>
      <c r="U272" s="39"/>
      <c r="V272" s="40"/>
      <c r="W272" s="39">
        <f t="shared" si="57"/>
        <v>0</v>
      </c>
      <c r="X272" s="43" t="str">
        <f t="shared" si="58"/>
        <v>盈</v>
      </c>
      <c r="Y272" s="264" t="s">
        <v>39</v>
      </c>
    </row>
    <row r="273" spans="1:25">
      <c r="A273" s="231">
        <f t="shared" si="59"/>
        <v>271</v>
      </c>
      <c r="B273" s="38"/>
      <c r="C273" s="50"/>
      <c r="D273" s="40"/>
      <c r="E273" s="39"/>
      <c r="F273" s="50"/>
      <c r="G273" s="40"/>
      <c r="H273" s="50">
        <f t="shared" si="55"/>
        <v>0</v>
      </c>
      <c r="I273" s="241" t="str">
        <f t="shared" si="56"/>
        <v>盈</v>
      </c>
      <c r="J273" s="158" t="s">
        <v>39</v>
      </c>
      <c r="P273" s="231">
        <f t="shared" si="60"/>
        <v>271</v>
      </c>
      <c r="Q273" s="38"/>
      <c r="R273" s="39"/>
      <c r="S273" s="40"/>
      <c r="T273" s="39"/>
      <c r="U273" s="39"/>
      <c r="V273" s="40"/>
      <c r="W273" s="39">
        <f t="shared" si="57"/>
        <v>0</v>
      </c>
      <c r="X273" s="43" t="str">
        <f t="shared" si="58"/>
        <v>盈</v>
      </c>
      <c r="Y273" s="264" t="s">
        <v>39</v>
      </c>
    </row>
    <row r="274" spans="1:25">
      <c r="A274" s="231">
        <f t="shared" si="59"/>
        <v>272</v>
      </c>
      <c r="B274" s="38"/>
      <c r="C274" s="50"/>
      <c r="D274" s="40"/>
      <c r="E274" s="39"/>
      <c r="F274" s="50"/>
      <c r="G274" s="40"/>
      <c r="H274" s="50">
        <f t="shared" si="55"/>
        <v>0</v>
      </c>
      <c r="I274" s="241" t="str">
        <f t="shared" si="56"/>
        <v>盈</v>
      </c>
      <c r="J274" s="158" t="s">
        <v>39</v>
      </c>
      <c r="K274" s="25"/>
      <c r="L274" s="25"/>
      <c r="M274" s="25"/>
      <c r="N274" s="25"/>
      <c r="O274" s="25"/>
      <c r="P274" s="231">
        <f t="shared" si="60"/>
        <v>272</v>
      </c>
      <c r="Q274" s="38"/>
      <c r="R274" s="39"/>
      <c r="S274" s="40"/>
      <c r="T274" s="39"/>
      <c r="U274" s="39"/>
      <c r="V274" s="40"/>
      <c r="W274" s="39">
        <f t="shared" si="57"/>
        <v>0</v>
      </c>
      <c r="X274" s="43" t="str">
        <f t="shared" si="58"/>
        <v>盈</v>
      </c>
      <c r="Y274" s="264" t="s">
        <v>39</v>
      </c>
    </row>
    <row r="275" spans="1:25">
      <c r="A275" s="231">
        <f t="shared" si="59"/>
        <v>273</v>
      </c>
      <c r="B275" s="38"/>
      <c r="C275" s="50"/>
      <c r="D275" s="40"/>
      <c r="E275" s="39"/>
      <c r="F275" s="50"/>
      <c r="G275" s="40"/>
      <c r="H275" s="50">
        <f t="shared" si="55"/>
        <v>0</v>
      </c>
      <c r="I275" s="241" t="str">
        <f t="shared" si="56"/>
        <v>盈</v>
      </c>
      <c r="J275" s="158" t="s">
        <v>39</v>
      </c>
      <c r="K275" s="25"/>
      <c r="L275" s="25"/>
      <c r="M275" s="25"/>
      <c r="N275" s="25"/>
      <c r="O275" s="25"/>
      <c r="P275" s="231">
        <f t="shared" si="60"/>
        <v>273</v>
      </c>
      <c r="Q275" s="38"/>
      <c r="R275" s="39"/>
      <c r="S275" s="40"/>
      <c r="T275" s="39"/>
      <c r="U275" s="39"/>
      <c r="V275" s="40"/>
      <c r="W275" s="39">
        <f t="shared" si="57"/>
        <v>0</v>
      </c>
      <c r="X275" s="43" t="str">
        <f t="shared" si="58"/>
        <v>盈</v>
      </c>
      <c r="Y275" s="264" t="s">
        <v>39</v>
      </c>
    </row>
    <row r="276" spans="1:25">
      <c r="A276" s="231">
        <f t="shared" si="59"/>
        <v>274</v>
      </c>
      <c r="B276" s="38"/>
      <c r="C276" s="50"/>
      <c r="D276" s="40"/>
      <c r="E276" s="39"/>
      <c r="F276" s="50"/>
      <c r="G276" s="40"/>
      <c r="H276" s="50">
        <f t="shared" si="55"/>
        <v>0</v>
      </c>
      <c r="I276" s="241" t="str">
        <f t="shared" si="56"/>
        <v>盈</v>
      </c>
      <c r="J276" s="158" t="s">
        <v>39</v>
      </c>
      <c r="K276" s="25"/>
      <c r="L276" s="25"/>
      <c r="M276" s="25"/>
      <c r="N276" s="25"/>
      <c r="O276" s="25"/>
      <c r="P276" s="231">
        <f t="shared" si="60"/>
        <v>274</v>
      </c>
      <c r="Q276" s="38"/>
      <c r="R276" s="39"/>
      <c r="S276" s="40"/>
      <c r="T276" s="39"/>
      <c r="U276" s="39"/>
      <c r="V276" s="40"/>
      <c r="W276" s="39">
        <f t="shared" si="57"/>
        <v>0</v>
      </c>
      <c r="X276" s="43" t="str">
        <f t="shared" si="58"/>
        <v>盈</v>
      </c>
      <c r="Y276" s="264" t="s">
        <v>39</v>
      </c>
    </row>
    <row r="277" spans="1:25">
      <c r="A277" s="231">
        <f t="shared" si="59"/>
        <v>275</v>
      </c>
      <c r="B277" s="38"/>
      <c r="C277" s="50"/>
      <c r="D277" s="40"/>
      <c r="E277" s="39"/>
      <c r="F277" s="50"/>
      <c r="G277" s="40"/>
      <c r="H277" s="50">
        <f t="shared" si="55"/>
        <v>0</v>
      </c>
      <c r="I277" s="241" t="str">
        <f t="shared" si="56"/>
        <v>盈</v>
      </c>
      <c r="J277" s="158" t="s">
        <v>39</v>
      </c>
      <c r="P277" s="231">
        <f t="shared" si="60"/>
        <v>275</v>
      </c>
      <c r="Q277" s="38"/>
      <c r="R277" s="39"/>
      <c r="S277" s="40"/>
      <c r="T277" s="39"/>
      <c r="U277" s="39"/>
      <c r="V277" s="40"/>
      <c r="W277" s="39">
        <f t="shared" si="57"/>
        <v>0</v>
      </c>
      <c r="X277" s="43" t="str">
        <f t="shared" si="58"/>
        <v>盈</v>
      </c>
      <c r="Y277" s="264" t="s">
        <v>39</v>
      </c>
    </row>
    <row r="278" spans="1:25">
      <c r="A278" s="231">
        <f t="shared" si="59"/>
        <v>276</v>
      </c>
      <c r="B278" s="38"/>
      <c r="C278" s="50"/>
      <c r="D278" s="40"/>
      <c r="E278" s="39"/>
      <c r="F278" s="50"/>
      <c r="G278" s="40"/>
      <c r="H278" s="50">
        <f t="shared" si="55"/>
        <v>0</v>
      </c>
      <c r="I278" s="241" t="str">
        <f t="shared" si="56"/>
        <v>盈</v>
      </c>
      <c r="J278" s="158" t="s">
        <v>39</v>
      </c>
      <c r="K278" s="25"/>
      <c r="L278" s="25"/>
      <c r="M278" s="25"/>
      <c r="N278" s="25"/>
      <c r="O278" s="25"/>
      <c r="P278" s="231">
        <f t="shared" si="60"/>
        <v>276</v>
      </c>
      <c r="Q278" s="38"/>
      <c r="R278" s="39"/>
      <c r="S278" s="40"/>
      <c r="T278" s="39"/>
      <c r="U278" s="39"/>
      <c r="V278" s="40"/>
      <c r="W278" s="39">
        <f t="shared" si="57"/>
        <v>0</v>
      </c>
      <c r="X278" s="43" t="str">
        <f t="shared" si="58"/>
        <v>盈</v>
      </c>
      <c r="Y278" s="264" t="s">
        <v>39</v>
      </c>
    </row>
    <row r="279" spans="1:25">
      <c r="A279" s="231">
        <f t="shared" si="59"/>
        <v>277</v>
      </c>
      <c r="B279" s="38"/>
      <c r="C279" s="50"/>
      <c r="D279" s="40"/>
      <c r="E279" s="39"/>
      <c r="F279" s="50"/>
      <c r="G279" s="40"/>
      <c r="H279" s="50">
        <f t="shared" si="55"/>
        <v>0</v>
      </c>
      <c r="I279" s="241" t="str">
        <f t="shared" si="56"/>
        <v>盈</v>
      </c>
      <c r="J279" s="158" t="s">
        <v>39</v>
      </c>
      <c r="K279" s="25"/>
      <c r="L279" s="25"/>
      <c r="M279" s="25"/>
      <c r="N279" s="25"/>
      <c r="O279" s="25"/>
      <c r="P279" s="231">
        <f t="shared" si="60"/>
        <v>277</v>
      </c>
      <c r="Q279" s="38"/>
      <c r="R279" s="39"/>
      <c r="S279" s="40"/>
      <c r="T279" s="39"/>
      <c r="U279" s="39"/>
      <c r="V279" s="40"/>
      <c r="W279" s="39">
        <f t="shared" si="57"/>
        <v>0</v>
      </c>
      <c r="X279" s="43" t="str">
        <f t="shared" si="58"/>
        <v>盈</v>
      </c>
      <c r="Y279" s="264" t="s">
        <v>39</v>
      </c>
    </row>
    <row r="280" spans="1:25">
      <c r="A280" s="231">
        <f t="shared" si="59"/>
        <v>278</v>
      </c>
      <c r="B280" s="38"/>
      <c r="C280" s="50"/>
      <c r="D280" s="40"/>
      <c r="E280" s="39"/>
      <c r="F280" s="50"/>
      <c r="G280" s="40"/>
      <c r="H280" s="50">
        <f t="shared" si="55"/>
        <v>0</v>
      </c>
      <c r="I280" s="241" t="str">
        <f t="shared" si="56"/>
        <v>盈</v>
      </c>
      <c r="J280" s="158" t="s">
        <v>39</v>
      </c>
      <c r="K280" s="25"/>
      <c r="L280" s="25"/>
      <c r="M280" s="25"/>
      <c r="N280" s="25"/>
      <c r="O280" s="25"/>
      <c r="P280" s="231">
        <f t="shared" si="60"/>
        <v>278</v>
      </c>
      <c r="Q280" s="38"/>
      <c r="R280" s="39"/>
      <c r="S280" s="40"/>
      <c r="T280" s="39"/>
      <c r="U280" s="39"/>
      <c r="V280" s="40"/>
      <c r="W280" s="39">
        <f t="shared" si="57"/>
        <v>0</v>
      </c>
      <c r="X280" s="43" t="str">
        <f t="shared" si="58"/>
        <v>盈</v>
      </c>
      <c r="Y280" s="264" t="s">
        <v>39</v>
      </c>
    </row>
    <row r="281" spans="1:25">
      <c r="A281" s="231">
        <f t="shared" si="59"/>
        <v>279</v>
      </c>
      <c r="B281" s="38"/>
      <c r="C281" s="50"/>
      <c r="D281" s="40"/>
      <c r="E281" s="39"/>
      <c r="F281" s="50"/>
      <c r="G281" s="40"/>
      <c r="H281" s="50">
        <f t="shared" si="55"/>
        <v>0</v>
      </c>
      <c r="I281" s="241" t="str">
        <f t="shared" si="56"/>
        <v>盈</v>
      </c>
      <c r="J281" s="158" t="s">
        <v>39</v>
      </c>
      <c r="P281" s="231">
        <f t="shared" si="60"/>
        <v>279</v>
      </c>
      <c r="Q281" s="38"/>
      <c r="R281" s="39"/>
      <c r="S281" s="40"/>
      <c r="T281" s="39"/>
      <c r="U281" s="39"/>
      <c r="V281" s="40"/>
      <c r="W281" s="39">
        <f t="shared" si="57"/>
        <v>0</v>
      </c>
      <c r="X281" s="43" t="str">
        <f t="shared" si="58"/>
        <v>盈</v>
      </c>
      <c r="Y281" s="264" t="s">
        <v>39</v>
      </c>
    </row>
    <row r="282" spans="1:25">
      <c r="A282" s="231">
        <f t="shared" si="59"/>
        <v>280</v>
      </c>
      <c r="B282" s="38"/>
      <c r="C282" s="50"/>
      <c r="D282" s="40"/>
      <c r="E282" s="39"/>
      <c r="F282" s="50"/>
      <c r="G282" s="40"/>
      <c r="H282" s="50">
        <f t="shared" si="55"/>
        <v>0</v>
      </c>
      <c r="I282" s="241" t="str">
        <f t="shared" si="56"/>
        <v>盈</v>
      </c>
      <c r="J282" s="158" t="s">
        <v>39</v>
      </c>
      <c r="K282" s="25"/>
      <c r="L282" s="25"/>
      <c r="M282" s="25"/>
      <c r="N282" s="25"/>
      <c r="O282" s="25"/>
      <c r="P282" s="231">
        <f t="shared" si="60"/>
        <v>280</v>
      </c>
      <c r="Q282" s="38"/>
      <c r="R282" s="39"/>
      <c r="S282" s="40"/>
      <c r="T282" s="39"/>
      <c r="U282" s="39"/>
      <c r="V282" s="40"/>
      <c r="W282" s="39">
        <f t="shared" si="57"/>
        <v>0</v>
      </c>
      <c r="X282" s="43" t="str">
        <f t="shared" si="58"/>
        <v>盈</v>
      </c>
      <c r="Y282" s="264" t="s">
        <v>39</v>
      </c>
    </row>
    <row r="283" spans="1:25">
      <c r="A283" s="231">
        <f t="shared" si="59"/>
        <v>281</v>
      </c>
      <c r="B283" s="38"/>
      <c r="C283" s="50"/>
      <c r="D283" s="40"/>
      <c r="E283" s="39"/>
      <c r="F283" s="50"/>
      <c r="G283" s="40"/>
      <c r="H283" s="50">
        <f t="shared" si="55"/>
        <v>0</v>
      </c>
      <c r="I283" s="241" t="str">
        <f t="shared" si="56"/>
        <v>盈</v>
      </c>
      <c r="J283" s="158" t="s">
        <v>39</v>
      </c>
      <c r="K283" s="25"/>
      <c r="L283" s="25"/>
      <c r="M283" s="25"/>
      <c r="N283" s="25"/>
      <c r="O283" s="25"/>
      <c r="P283" s="231">
        <f t="shared" si="60"/>
        <v>281</v>
      </c>
      <c r="Q283" s="38"/>
      <c r="R283" s="39"/>
      <c r="S283" s="40"/>
      <c r="T283" s="39"/>
      <c r="U283" s="39"/>
      <c r="V283" s="40"/>
      <c r="W283" s="39">
        <f t="shared" si="57"/>
        <v>0</v>
      </c>
      <c r="X283" s="43" t="str">
        <f t="shared" si="58"/>
        <v>盈</v>
      </c>
      <c r="Y283" s="264" t="s">
        <v>39</v>
      </c>
    </row>
    <row r="284" spans="1:25">
      <c r="A284" s="231">
        <f t="shared" si="59"/>
        <v>282</v>
      </c>
      <c r="B284" s="38"/>
      <c r="C284" s="50"/>
      <c r="D284" s="40"/>
      <c r="E284" s="39"/>
      <c r="F284" s="50"/>
      <c r="G284" s="40"/>
      <c r="H284" s="50">
        <f t="shared" si="55"/>
        <v>0</v>
      </c>
      <c r="I284" s="241" t="str">
        <f t="shared" si="56"/>
        <v>盈</v>
      </c>
      <c r="J284" s="158" t="s">
        <v>39</v>
      </c>
      <c r="K284" s="25"/>
      <c r="L284" s="25"/>
      <c r="M284" s="25"/>
      <c r="N284" s="25"/>
      <c r="O284" s="25"/>
      <c r="P284" s="231">
        <f t="shared" si="60"/>
        <v>282</v>
      </c>
      <c r="Q284" s="38"/>
      <c r="R284" s="39"/>
      <c r="S284" s="40"/>
      <c r="T284" s="39"/>
      <c r="U284" s="39"/>
      <c r="V284" s="40"/>
      <c r="W284" s="39">
        <f t="shared" si="57"/>
        <v>0</v>
      </c>
      <c r="X284" s="43" t="str">
        <f t="shared" si="58"/>
        <v>盈</v>
      </c>
      <c r="Y284" s="264" t="s">
        <v>39</v>
      </c>
    </row>
    <row r="285" spans="1:25">
      <c r="A285" s="231">
        <f t="shared" si="59"/>
        <v>283</v>
      </c>
      <c r="B285" s="38"/>
      <c r="C285" s="50"/>
      <c r="D285" s="40"/>
      <c r="E285" s="39"/>
      <c r="F285" s="50"/>
      <c r="G285" s="40"/>
      <c r="H285" s="50">
        <f t="shared" si="55"/>
        <v>0</v>
      </c>
      <c r="I285" s="241" t="str">
        <f t="shared" si="56"/>
        <v>盈</v>
      </c>
      <c r="J285" s="158" t="s">
        <v>39</v>
      </c>
      <c r="P285" s="231">
        <f t="shared" si="60"/>
        <v>283</v>
      </c>
      <c r="Q285" s="38"/>
      <c r="R285" s="39"/>
      <c r="S285" s="40"/>
      <c r="T285" s="39"/>
      <c r="U285" s="39"/>
      <c r="V285" s="40"/>
      <c r="W285" s="39">
        <f t="shared" si="57"/>
        <v>0</v>
      </c>
      <c r="X285" s="43" t="str">
        <f t="shared" si="58"/>
        <v>盈</v>
      </c>
      <c r="Y285" s="264" t="s">
        <v>39</v>
      </c>
    </row>
    <row r="286" spans="1:25">
      <c r="A286" s="231">
        <f t="shared" si="59"/>
        <v>284</v>
      </c>
      <c r="B286" s="38"/>
      <c r="C286" s="50"/>
      <c r="D286" s="40"/>
      <c r="E286" s="39"/>
      <c r="F286" s="50"/>
      <c r="G286" s="40"/>
      <c r="H286" s="50">
        <f t="shared" si="55"/>
        <v>0</v>
      </c>
      <c r="I286" s="241" t="str">
        <f t="shared" si="56"/>
        <v>盈</v>
      </c>
      <c r="J286" s="158" t="s">
        <v>39</v>
      </c>
      <c r="K286" s="25"/>
      <c r="L286" s="25"/>
      <c r="M286" s="25"/>
      <c r="N286" s="25"/>
      <c r="O286" s="25"/>
      <c r="P286" s="231">
        <f t="shared" si="60"/>
        <v>284</v>
      </c>
      <c r="Q286" s="38"/>
      <c r="R286" s="39"/>
      <c r="S286" s="40"/>
      <c r="T286" s="39"/>
      <c r="U286" s="39"/>
      <c r="V286" s="40"/>
      <c r="W286" s="39">
        <f t="shared" si="57"/>
        <v>0</v>
      </c>
      <c r="X286" s="43" t="str">
        <f t="shared" si="58"/>
        <v>盈</v>
      </c>
      <c r="Y286" s="264" t="s">
        <v>39</v>
      </c>
    </row>
    <row r="287" spans="1:25">
      <c r="A287" s="231">
        <f t="shared" si="59"/>
        <v>285</v>
      </c>
      <c r="B287" s="38"/>
      <c r="C287" s="50"/>
      <c r="D287" s="40"/>
      <c r="E287" s="39"/>
      <c r="F287" s="50"/>
      <c r="G287" s="40"/>
      <c r="H287" s="50">
        <f t="shared" si="55"/>
        <v>0</v>
      </c>
      <c r="I287" s="241" t="str">
        <f t="shared" si="56"/>
        <v>盈</v>
      </c>
      <c r="J287" s="158" t="s">
        <v>39</v>
      </c>
      <c r="K287" s="25"/>
      <c r="L287" s="25"/>
      <c r="M287" s="25"/>
      <c r="N287" s="25"/>
      <c r="O287" s="25"/>
      <c r="P287" s="231">
        <f t="shared" si="60"/>
        <v>285</v>
      </c>
      <c r="Q287" s="38"/>
      <c r="R287" s="39"/>
      <c r="S287" s="40"/>
      <c r="T287" s="39"/>
      <c r="U287" s="39"/>
      <c r="V287" s="40"/>
      <c r="W287" s="39">
        <f t="shared" si="57"/>
        <v>0</v>
      </c>
      <c r="X287" s="43" t="str">
        <f t="shared" si="58"/>
        <v>盈</v>
      </c>
      <c r="Y287" s="264" t="s">
        <v>39</v>
      </c>
    </row>
    <row r="288" spans="1:25">
      <c r="A288" s="231">
        <f t="shared" si="59"/>
        <v>286</v>
      </c>
      <c r="B288" s="38"/>
      <c r="C288" s="50"/>
      <c r="D288" s="40"/>
      <c r="E288" s="39"/>
      <c r="F288" s="50"/>
      <c r="G288" s="40"/>
      <c r="H288" s="50">
        <f t="shared" si="55"/>
        <v>0</v>
      </c>
      <c r="I288" s="241" t="str">
        <f t="shared" si="56"/>
        <v>盈</v>
      </c>
      <c r="J288" s="158" t="s">
        <v>39</v>
      </c>
      <c r="K288" s="25"/>
      <c r="L288" s="25"/>
      <c r="M288" s="25"/>
      <c r="N288" s="25"/>
      <c r="O288" s="25"/>
      <c r="P288" s="231">
        <f t="shared" si="60"/>
        <v>286</v>
      </c>
      <c r="Q288" s="38"/>
      <c r="R288" s="39"/>
      <c r="S288" s="40"/>
      <c r="T288" s="39"/>
      <c r="U288" s="39"/>
      <c r="V288" s="40"/>
      <c r="W288" s="39">
        <f t="shared" si="57"/>
        <v>0</v>
      </c>
      <c r="X288" s="43" t="str">
        <f t="shared" si="58"/>
        <v>盈</v>
      </c>
      <c r="Y288" s="264" t="s">
        <v>39</v>
      </c>
    </row>
    <row r="289" spans="1:25">
      <c r="A289" s="231">
        <f t="shared" si="59"/>
        <v>287</v>
      </c>
      <c r="B289" s="38"/>
      <c r="C289" s="50"/>
      <c r="D289" s="40"/>
      <c r="E289" s="39"/>
      <c r="F289" s="50"/>
      <c r="G289" s="40"/>
      <c r="H289" s="50">
        <f t="shared" ref="H289:H352" si="61">IF(B289="卖",C289-F289,F289-C289)*J289</f>
        <v>0</v>
      </c>
      <c r="I289" s="241" t="str">
        <f t="shared" ref="I289:I352" si="62">IF(H289&gt;=0,"盈","亏")</f>
        <v>盈</v>
      </c>
      <c r="J289" s="158" t="s">
        <v>39</v>
      </c>
      <c r="P289" s="231">
        <f t="shared" si="60"/>
        <v>287</v>
      </c>
      <c r="Q289" s="38"/>
      <c r="R289" s="39"/>
      <c r="S289" s="40"/>
      <c r="T289" s="39"/>
      <c r="U289" s="39"/>
      <c r="V289" s="40"/>
      <c r="W289" s="39">
        <f t="shared" si="57"/>
        <v>0</v>
      </c>
      <c r="X289" s="43" t="str">
        <f t="shared" si="58"/>
        <v>盈</v>
      </c>
      <c r="Y289" s="264" t="s">
        <v>39</v>
      </c>
    </row>
    <row r="290" spans="1:25">
      <c r="A290" s="231">
        <f t="shared" si="59"/>
        <v>288</v>
      </c>
      <c r="B290" s="38"/>
      <c r="C290" s="50"/>
      <c r="D290" s="40"/>
      <c r="E290" s="39"/>
      <c r="F290" s="50"/>
      <c r="G290" s="40"/>
      <c r="H290" s="50">
        <f t="shared" si="61"/>
        <v>0</v>
      </c>
      <c r="I290" s="241" t="str">
        <f t="shared" si="62"/>
        <v>盈</v>
      </c>
      <c r="J290" s="158" t="s">
        <v>39</v>
      </c>
      <c r="K290" s="25"/>
      <c r="L290" s="25"/>
      <c r="M290" s="25"/>
      <c r="N290" s="25"/>
      <c r="O290" s="25"/>
      <c r="P290" s="231">
        <f t="shared" si="60"/>
        <v>288</v>
      </c>
      <c r="Q290" s="38"/>
      <c r="R290" s="39"/>
      <c r="S290" s="40"/>
      <c r="T290" s="39"/>
      <c r="U290" s="39"/>
      <c r="V290" s="40"/>
      <c r="W290" s="39">
        <f t="shared" si="57"/>
        <v>0</v>
      </c>
      <c r="X290" s="43" t="str">
        <f t="shared" si="58"/>
        <v>盈</v>
      </c>
      <c r="Y290" s="264" t="s">
        <v>39</v>
      </c>
    </row>
    <row r="291" spans="1:25">
      <c r="A291" s="231">
        <f t="shared" si="59"/>
        <v>289</v>
      </c>
      <c r="B291" s="38"/>
      <c r="C291" s="50"/>
      <c r="D291" s="40"/>
      <c r="E291" s="39"/>
      <c r="F291" s="50"/>
      <c r="G291" s="40"/>
      <c r="H291" s="50">
        <f t="shared" si="61"/>
        <v>0</v>
      </c>
      <c r="I291" s="241" t="str">
        <f t="shared" si="62"/>
        <v>盈</v>
      </c>
      <c r="J291" s="158" t="s">
        <v>39</v>
      </c>
      <c r="K291" s="25"/>
      <c r="L291" s="25"/>
      <c r="M291" s="25"/>
      <c r="N291" s="25"/>
      <c r="O291" s="25"/>
      <c r="P291" s="231">
        <f t="shared" si="60"/>
        <v>289</v>
      </c>
      <c r="Q291" s="38"/>
      <c r="R291" s="39"/>
      <c r="S291" s="40"/>
      <c r="T291" s="39"/>
      <c r="U291" s="39"/>
      <c r="V291" s="40"/>
      <c r="W291" s="39">
        <f t="shared" si="57"/>
        <v>0</v>
      </c>
      <c r="X291" s="43" t="str">
        <f t="shared" si="58"/>
        <v>盈</v>
      </c>
      <c r="Y291" s="264" t="s">
        <v>39</v>
      </c>
    </row>
    <row r="292" spans="1:25">
      <c r="A292" s="231">
        <f t="shared" si="59"/>
        <v>290</v>
      </c>
      <c r="B292" s="38"/>
      <c r="C292" s="50"/>
      <c r="D292" s="40"/>
      <c r="E292" s="39"/>
      <c r="F292" s="50"/>
      <c r="G292" s="40"/>
      <c r="H292" s="50">
        <f t="shared" si="61"/>
        <v>0</v>
      </c>
      <c r="I292" s="241" t="str">
        <f t="shared" si="62"/>
        <v>盈</v>
      </c>
      <c r="J292" s="158" t="s">
        <v>39</v>
      </c>
      <c r="K292" s="25"/>
      <c r="L292" s="25"/>
      <c r="M292" s="25"/>
      <c r="N292" s="25"/>
      <c r="O292" s="25"/>
      <c r="P292" s="231">
        <f t="shared" si="60"/>
        <v>290</v>
      </c>
      <c r="Q292" s="38"/>
      <c r="R292" s="39"/>
      <c r="S292" s="40"/>
      <c r="T292" s="39"/>
      <c r="U292" s="39"/>
      <c r="V292" s="40"/>
      <c r="W292" s="39">
        <f t="shared" ref="W292:W355" si="63">IF(Q292="卖",R292-U292,U292-R292)*Y292</f>
        <v>0</v>
      </c>
      <c r="X292" s="43" t="str">
        <f t="shared" ref="X292:X355" si="64">IF(W292&gt;=0,"盈","亏")</f>
        <v>盈</v>
      </c>
      <c r="Y292" s="264" t="s">
        <v>39</v>
      </c>
    </row>
    <row r="293" spans="1:25">
      <c r="A293" s="231">
        <f t="shared" si="59"/>
        <v>291</v>
      </c>
      <c r="B293" s="38"/>
      <c r="C293" s="50"/>
      <c r="D293" s="40"/>
      <c r="E293" s="39"/>
      <c r="F293" s="50"/>
      <c r="G293" s="40"/>
      <c r="H293" s="50">
        <f t="shared" si="61"/>
        <v>0</v>
      </c>
      <c r="I293" s="241" t="str">
        <f t="shared" si="62"/>
        <v>盈</v>
      </c>
      <c r="J293" s="158" t="s">
        <v>39</v>
      </c>
      <c r="P293" s="231">
        <f t="shared" si="60"/>
        <v>291</v>
      </c>
      <c r="Q293" s="38"/>
      <c r="R293" s="39"/>
      <c r="S293" s="40"/>
      <c r="T293" s="39"/>
      <c r="U293" s="39"/>
      <c r="V293" s="40"/>
      <c r="W293" s="39">
        <f t="shared" si="63"/>
        <v>0</v>
      </c>
      <c r="X293" s="43" t="str">
        <f t="shared" si="64"/>
        <v>盈</v>
      </c>
      <c r="Y293" s="264" t="s">
        <v>39</v>
      </c>
    </row>
    <row r="294" spans="1:25">
      <c r="A294" s="231">
        <f t="shared" si="59"/>
        <v>292</v>
      </c>
      <c r="B294" s="38"/>
      <c r="C294" s="50"/>
      <c r="D294" s="40"/>
      <c r="E294" s="39"/>
      <c r="F294" s="50"/>
      <c r="G294" s="40"/>
      <c r="H294" s="50">
        <f t="shared" si="61"/>
        <v>0</v>
      </c>
      <c r="I294" s="241" t="str">
        <f t="shared" si="62"/>
        <v>盈</v>
      </c>
      <c r="J294" s="158" t="s">
        <v>39</v>
      </c>
      <c r="K294" s="25"/>
      <c r="L294" s="25"/>
      <c r="M294" s="25"/>
      <c r="N294" s="25"/>
      <c r="O294" s="25"/>
      <c r="P294" s="231">
        <f t="shared" si="60"/>
        <v>292</v>
      </c>
      <c r="Q294" s="38"/>
      <c r="R294" s="39"/>
      <c r="S294" s="40"/>
      <c r="T294" s="39"/>
      <c r="U294" s="39"/>
      <c r="V294" s="40"/>
      <c r="W294" s="39">
        <f t="shared" si="63"/>
        <v>0</v>
      </c>
      <c r="X294" s="43" t="str">
        <f t="shared" si="64"/>
        <v>盈</v>
      </c>
      <c r="Y294" s="264" t="s">
        <v>39</v>
      </c>
    </row>
    <row r="295" spans="1:25">
      <c r="A295" s="231">
        <f t="shared" si="59"/>
        <v>293</v>
      </c>
      <c r="B295" s="38"/>
      <c r="C295" s="50"/>
      <c r="D295" s="40"/>
      <c r="E295" s="39"/>
      <c r="F295" s="50"/>
      <c r="G295" s="40"/>
      <c r="H295" s="50">
        <f t="shared" si="61"/>
        <v>0</v>
      </c>
      <c r="I295" s="241" t="str">
        <f t="shared" si="62"/>
        <v>盈</v>
      </c>
      <c r="J295" s="158" t="s">
        <v>39</v>
      </c>
      <c r="K295" s="25"/>
      <c r="L295" s="25"/>
      <c r="M295" s="25"/>
      <c r="N295" s="25"/>
      <c r="O295" s="25"/>
      <c r="P295" s="231">
        <f t="shared" si="60"/>
        <v>293</v>
      </c>
      <c r="Q295" s="38"/>
      <c r="R295" s="39"/>
      <c r="S295" s="40"/>
      <c r="T295" s="39"/>
      <c r="U295" s="39"/>
      <c r="V295" s="40"/>
      <c r="W295" s="39">
        <f t="shared" si="63"/>
        <v>0</v>
      </c>
      <c r="X295" s="43" t="str">
        <f t="shared" si="64"/>
        <v>盈</v>
      </c>
      <c r="Y295" s="264" t="s">
        <v>39</v>
      </c>
    </row>
    <row r="296" spans="1:25">
      <c r="A296" s="231">
        <f t="shared" si="59"/>
        <v>294</v>
      </c>
      <c r="B296" s="38"/>
      <c r="C296" s="50"/>
      <c r="D296" s="40"/>
      <c r="E296" s="39"/>
      <c r="F296" s="50"/>
      <c r="G296" s="40"/>
      <c r="H296" s="50">
        <f t="shared" si="61"/>
        <v>0</v>
      </c>
      <c r="I296" s="241" t="str">
        <f t="shared" si="62"/>
        <v>盈</v>
      </c>
      <c r="J296" s="158" t="s">
        <v>39</v>
      </c>
      <c r="K296" s="25"/>
      <c r="L296" s="25"/>
      <c r="M296" s="25"/>
      <c r="N296" s="25"/>
      <c r="O296" s="25"/>
      <c r="P296" s="231">
        <f t="shared" si="60"/>
        <v>294</v>
      </c>
      <c r="Q296" s="38"/>
      <c r="R296" s="39"/>
      <c r="S296" s="40"/>
      <c r="T296" s="39"/>
      <c r="U296" s="39"/>
      <c r="V296" s="40"/>
      <c r="W296" s="39">
        <f t="shared" si="63"/>
        <v>0</v>
      </c>
      <c r="X296" s="43" t="str">
        <f t="shared" si="64"/>
        <v>盈</v>
      </c>
      <c r="Y296" s="264" t="s">
        <v>39</v>
      </c>
    </row>
    <row r="297" spans="1:25">
      <c r="A297" s="231">
        <f t="shared" si="59"/>
        <v>295</v>
      </c>
      <c r="B297" s="38"/>
      <c r="C297" s="50"/>
      <c r="D297" s="40"/>
      <c r="E297" s="39"/>
      <c r="F297" s="50"/>
      <c r="G297" s="40"/>
      <c r="H297" s="50">
        <f t="shared" si="61"/>
        <v>0</v>
      </c>
      <c r="I297" s="241" t="str">
        <f t="shared" si="62"/>
        <v>盈</v>
      </c>
      <c r="J297" s="158" t="s">
        <v>39</v>
      </c>
      <c r="P297" s="231">
        <f t="shared" si="60"/>
        <v>295</v>
      </c>
      <c r="Q297" s="38"/>
      <c r="R297" s="39"/>
      <c r="S297" s="40"/>
      <c r="T297" s="39"/>
      <c r="U297" s="39"/>
      <c r="V297" s="40"/>
      <c r="W297" s="39">
        <f t="shared" si="63"/>
        <v>0</v>
      </c>
      <c r="X297" s="43" t="str">
        <f t="shared" si="64"/>
        <v>盈</v>
      </c>
      <c r="Y297" s="264" t="s">
        <v>39</v>
      </c>
    </row>
    <row r="298" spans="1:25">
      <c r="A298" s="231">
        <f t="shared" si="59"/>
        <v>296</v>
      </c>
      <c r="B298" s="38"/>
      <c r="C298" s="50"/>
      <c r="D298" s="40"/>
      <c r="E298" s="39"/>
      <c r="F298" s="50"/>
      <c r="G298" s="40"/>
      <c r="H298" s="50">
        <f t="shared" si="61"/>
        <v>0</v>
      </c>
      <c r="I298" s="241" t="str">
        <f t="shared" si="62"/>
        <v>盈</v>
      </c>
      <c r="J298" s="158" t="s">
        <v>39</v>
      </c>
      <c r="K298" s="25"/>
      <c r="L298" s="25"/>
      <c r="M298" s="25"/>
      <c r="N298" s="25"/>
      <c r="O298" s="25"/>
      <c r="P298" s="231">
        <f t="shared" si="60"/>
        <v>296</v>
      </c>
      <c r="Q298" s="38"/>
      <c r="R298" s="39"/>
      <c r="S298" s="40"/>
      <c r="T298" s="39"/>
      <c r="U298" s="39"/>
      <c r="V298" s="40"/>
      <c r="W298" s="39">
        <f t="shared" si="63"/>
        <v>0</v>
      </c>
      <c r="X298" s="43" t="str">
        <f t="shared" si="64"/>
        <v>盈</v>
      </c>
      <c r="Y298" s="264" t="s">
        <v>39</v>
      </c>
    </row>
    <row r="299" spans="1:25">
      <c r="A299" s="231">
        <f t="shared" si="59"/>
        <v>297</v>
      </c>
      <c r="B299" s="38"/>
      <c r="C299" s="50"/>
      <c r="D299" s="40"/>
      <c r="E299" s="39"/>
      <c r="F299" s="50"/>
      <c r="G299" s="40"/>
      <c r="H299" s="50">
        <f t="shared" si="61"/>
        <v>0</v>
      </c>
      <c r="I299" s="241" t="str">
        <f t="shared" si="62"/>
        <v>盈</v>
      </c>
      <c r="J299" s="158" t="s">
        <v>39</v>
      </c>
      <c r="K299" s="25"/>
      <c r="L299" s="25"/>
      <c r="M299" s="25"/>
      <c r="N299" s="25"/>
      <c r="O299" s="25"/>
      <c r="P299" s="231">
        <f t="shared" si="60"/>
        <v>297</v>
      </c>
      <c r="Q299" s="38"/>
      <c r="R299" s="39"/>
      <c r="S299" s="40"/>
      <c r="T299" s="39"/>
      <c r="U299" s="39"/>
      <c r="V299" s="40"/>
      <c r="W299" s="39">
        <f t="shared" si="63"/>
        <v>0</v>
      </c>
      <c r="X299" s="43" t="str">
        <f t="shared" si="64"/>
        <v>盈</v>
      </c>
      <c r="Y299" s="264" t="s">
        <v>39</v>
      </c>
    </row>
    <row r="300" spans="1:25">
      <c r="A300" s="231">
        <f t="shared" si="59"/>
        <v>298</v>
      </c>
      <c r="B300" s="38"/>
      <c r="C300" s="50"/>
      <c r="D300" s="40"/>
      <c r="E300" s="39"/>
      <c r="F300" s="50"/>
      <c r="G300" s="40"/>
      <c r="H300" s="50">
        <f t="shared" si="61"/>
        <v>0</v>
      </c>
      <c r="I300" s="241" t="str">
        <f t="shared" si="62"/>
        <v>盈</v>
      </c>
      <c r="J300" s="158" t="s">
        <v>39</v>
      </c>
      <c r="K300" s="25"/>
      <c r="L300" s="25"/>
      <c r="M300" s="25"/>
      <c r="N300" s="25"/>
      <c r="O300" s="25"/>
      <c r="P300" s="231">
        <f t="shared" si="60"/>
        <v>298</v>
      </c>
      <c r="Q300" s="38"/>
      <c r="R300" s="39"/>
      <c r="S300" s="40"/>
      <c r="T300" s="39"/>
      <c r="U300" s="39"/>
      <c r="V300" s="40"/>
      <c r="W300" s="39">
        <f t="shared" si="63"/>
        <v>0</v>
      </c>
      <c r="X300" s="43" t="str">
        <f t="shared" si="64"/>
        <v>盈</v>
      </c>
      <c r="Y300" s="264" t="s">
        <v>39</v>
      </c>
    </row>
    <row r="301" spans="1:25">
      <c r="A301" s="231">
        <f t="shared" si="59"/>
        <v>299</v>
      </c>
      <c r="B301" s="38"/>
      <c r="C301" s="50"/>
      <c r="D301" s="40"/>
      <c r="E301" s="39"/>
      <c r="F301" s="50"/>
      <c r="G301" s="40"/>
      <c r="H301" s="50">
        <f t="shared" si="61"/>
        <v>0</v>
      </c>
      <c r="I301" s="241" t="str">
        <f t="shared" si="62"/>
        <v>盈</v>
      </c>
      <c r="J301" s="158" t="s">
        <v>39</v>
      </c>
      <c r="P301" s="231">
        <f t="shared" si="60"/>
        <v>299</v>
      </c>
      <c r="Q301" s="38"/>
      <c r="R301" s="39"/>
      <c r="S301" s="40"/>
      <c r="T301" s="39"/>
      <c r="U301" s="39"/>
      <c r="V301" s="40"/>
      <c r="W301" s="39">
        <f t="shared" si="63"/>
        <v>0</v>
      </c>
      <c r="X301" s="43" t="str">
        <f t="shared" si="64"/>
        <v>盈</v>
      </c>
      <c r="Y301" s="264" t="s">
        <v>39</v>
      </c>
    </row>
    <row r="302" spans="1:25">
      <c r="A302" s="231">
        <f t="shared" si="59"/>
        <v>300</v>
      </c>
      <c r="B302" s="38"/>
      <c r="C302" s="50"/>
      <c r="D302" s="40"/>
      <c r="E302" s="39"/>
      <c r="F302" s="50"/>
      <c r="G302" s="40"/>
      <c r="H302" s="50">
        <f t="shared" si="61"/>
        <v>0</v>
      </c>
      <c r="I302" s="241" t="str">
        <f t="shared" si="62"/>
        <v>盈</v>
      </c>
      <c r="J302" s="158" t="s">
        <v>39</v>
      </c>
      <c r="K302" s="25"/>
      <c r="L302" s="25"/>
      <c r="M302" s="25"/>
      <c r="N302" s="25"/>
      <c r="O302" s="25"/>
      <c r="P302" s="231">
        <f t="shared" si="60"/>
        <v>300</v>
      </c>
      <c r="Q302" s="38"/>
      <c r="R302" s="39"/>
      <c r="S302" s="40"/>
      <c r="T302" s="39"/>
      <c r="U302" s="39"/>
      <c r="V302" s="40"/>
      <c r="W302" s="39">
        <f t="shared" si="63"/>
        <v>0</v>
      </c>
      <c r="X302" s="43" t="str">
        <f t="shared" si="64"/>
        <v>盈</v>
      </c>
      <c r="Y302" s="264" t="s">
        <v>39</v>
      </c>
    </row>
    <row r="303" spans="1:25">
      <c r="A303" s="231">
        <f t="shared" si="59"/>
        <v>301</v>
      </c>
      <c r="B303" s="38"/>
      <c r="C303" s="50"/>
      <c r="D303" s="40"/>
      <c r="E303" s="39"/>
      <c r="F303" s="50"/>
      <c r="G303" s="40"/>
      <c r="H303" s="50">
        <f t="shared" si="61"/>
        <v>0</v>
      </c>
      <c r="I303" s="241" t="str">
        <f t="shared" si="62"/>
        <v>盈</v>
      </c>
      <c r="J303" s="158" t="s">
        <v>39</v>
      </c>
      <c r="K303" s="25"/>
      <c r="L303" s="25"/>
      <c r="M303" s="25"/>
      <c r="N303" s="25"/>
      <c r="O303" s="25"/>
      <c r="P303" s="231">
        <f t="shared" si="60"/>
        <v>301</v>
      </c>
      <c r="Q303" s="38"/>
      <c r="R303" s="39"/>
      <c r="S303" s="40"/>
      <c r="T303" s="39"/>
      <c r="U303" s="39"/>
      <c r="V303" s="40"/>
      <c r="W303" s="39">
        <f t="shared" si="63"/>
        <v>0</v>
      </c>
      <c r="X303" s="43" t="str">
        <f t="shared" si="64"/>
        <v>盈</v>
      </c>
      <c r="Y303" s="264" t="s">
        <v>39</v>
      </c>
    </row>
    <row r="304" spans="1:25">
      <c r="A304" s="231">
        <f t="shared" si="59"/>
        <v>302</v>
      </c>
      <c r="B304" s="38"/>
      <c r="C304" s="50"/>
      <c r="D304" s="40"/>
      <c r="E304" s="39"/>
      <c r="F304" s="50"/>
      <c r="G304" s="40"/>
      <c r="H304" s="50">
        <f t="shared" si="61"/>
        <v>0</v>
      </c>
      <c r="I304" s="241" t="str">
        <f t="shared" si="62"/>
        <v>盈</v>
      </c>
      <c r="J304" s="158" t="s">
        <v>39</v>
      </c>
      <c r="K304" s="25"/>
      <c r="L304" s="25"/>
      <c r="M304" s="25"/>
      <c r="N304" s="25"/>
      <c r="O304" s="25"/>
      <c r="P304" s="231">
        <f t="shared" si="60"/>
        <v>302</v>
      </c>
      <c r="Q304" s="38"/>
      <c r="R304" s="39"/>
      <c r="S304" s="40"/>
      <c r="T304" s="39"/>
      <c r="U304" s="39"/>
      <c r="V304" s="40"/>
      <c r="W304" s="39">
        <f t="shared" si="63"/>
        <v>0</v>
      </c>
      <c r="X304" s="43" t="str">
        <f t="shared" si="64"/>
        <v>盈</v>
      </c>
      <c r="Y304" s="264" t="s">
        <v>39</v>
      </c>
    </row>
    <row r="305" spans="1:25">
      <c r="A305" s="231">
        <f t="shared" si="59"/>
        <v>303</v>
      </c>
      <c r="B305" s="38"/>
      <c r="C305" s="50"/>
      <c r="D305" s="40"/>
      <c r="E305" s="39"/>
      <c r="F305" s="50"/>
      <c r="G305" s="40"/>
      <c r="H305" s="50">
        <f t="shared" si="61"/>
        <v>0</v>
      </c>
      <c r="I305" s="241" t="str">
        <f t="shared" si="62"/>
        <v>盈</v>
      </c>
      <c r="J305" s="158" t="s">
        <v>39</v>
      </c>
      <c r="P305" s="231">
        <f t="shared" si="60"/>
        <v>303</v>
      </c>
      <c r="Q305" s="38"/>
      <c r="R305" s="39"/>
      <c r="S305" s="40"/>
      <c r="T305" s="39"/>
      <c r="U305" s="39"/>
      <c r="V305" s="40"/>
      <c r="W305" s="39">
        <f t="shared" si="63"/>
        <v>0</v>
      </c>
      <c r="X305" s="43" t="str">
        <f t="shared" si="64"/>
        <v>盈</v>
      </c>
      <c r="Y305" s="264" t="s">
        <v>39</v>
      </c>
    </row>
    <row r="306" spans="1:25">
      <c r="A306" s="231">
        <f t="shared" si="59"/>
        <v>304</v>
      </c>
      <c r="B306" s="38"/>
      <c r="C306" s="50"/>
      <c r="D306" s="40"/>
      <c r="E306" s="39"/>
      <c r="F306" s="50"/>
      <c r="G306" s="40"/>
      <c r="H306" s="50">
        <f t="shared" si="61"/>
        <v>0</v>
      </c>
      <c r="I306" s="241" t="str">
        <f t="shared" si="62"/>
        <v>盈</v>
      </c>
      <c r="J306" s="158" t="s">
        <v>39</v>
      </c>
      <c r="K306" s="25"/>
      <c r="L306" s="25"/>
      <c r="M306" s="25"/>
      <c r="N306" s="25"/>
      <c r="O306" s="25"/>
      <c r="P306" s="231">
        <f t="shared" si="60"/>
        <v>304</v>
      </c>
      <c r="Q306" s="38"/>
      <c r="R306" s="39"/>
      <c r="S306" s="40"/>
      <c r="T306" s="39"/>
      <c r="U306" s="39"/>
      <c r="V306" s="40"/>
      <c r="W306" s="39">
        <f t="shared" si="63"/>
        <v>0</v>
      </c>
      <c r="X306" s="43" t="str">
        <f t="shared" si="64"/>
        <v>盈</v>
      </c>
      <c r="Y306" s="264" t="s">
        <v>39</v>
      </c>
    </row>
    <row r="307" spans="1:25">
      <c r="A307" s="231">
        <f t="shared" si="59"/>
        <v>305</v>
      </c>
      <c r="B307" s="38"/>
      <c r="C307" s="50"/>
      <c r="D307" s="40"/>
      <c r="E307" s="39"/>
      <c r="F307" s="50"/>
      <c r="G307" s="40"/>
      <c r="H307" s="50">
        <f t="shared" si="61"/>
        <v>0</v>
      </c>
      <c r="I307" s="241" t="str">
        <f t="shared" si="62"/>
        <v>盈</v>
      </c>
      <c r="J307" s="158" t="s">
        <v>39</v>
      </c>
      <c r="K307" s="25"/>
      <c r="L307" s="25"/>
      <c r="M307" s="25"/>
      <c r="N307" s="25"/>
      <c r="O307" s="25"/>
      <c r="P307" s="231">
        <f t="shared" si="60"/>
        <v>305</v>
      </c>
      <c r="Q307" s="38"/>
      <c r="R307" s="39"/>
      <c r="S307" s="40"/>
      <c r="T307" s="39"/>
      <c r="U307" s="39"/>
      <c r="V307" s="40"/>
      <c r="W307" s="39">
        <f t="shared" si="63"/>
        <v>0</v>
      </c>
      <c r="X307" s="43" t="str">
        <f t="shared" si="64"/>
        <v>盈</v>
      </c>
      <c r="Y307" s="264" t="s">
        <v>39</v>
      </c>
    </row>
    <row r="308" spans="1:25">
      <c r="A308" s="231">
        <f t="shared" si="59"/>
        <v>306</v>
      </c>
      <c r="B308" s="38"/>
      <c r="C308" s="50"/>
      <c r="D308" s="40"/>
      <c r="E308" s="39"/>
      <c r="F308" s="50"/>
      <c r="G308" s="40"/>
      <c r="H308" s="50">
        <f t="shared" si="61"/>
        <v>0</v>
      </c>
      <c r="I308" s="241" t="str">
        <f t="shared" si="62"/>
        <v>盈</v>
      </c>
      <c r="J308" s="158" t="s">
        <v>39</v>
      </c>
      <c r="K308" s="25"/>
      <c r="L308" s="25"/>
      <c r="M308" s="25"/>
      <c r="N308" s="25"/>
      <c r="O308" s="25"/>
      <c r="P308" s="231">
        <f t="shared" si="60"/>
        <v>306</v>
      </c>
      <c r="Q308" s="38"/>
      <c r="R308" s="39"/>
      <c r="S308" s="40"/>
      <c r="T308" s="39"/>
      <c r="U308" s="39"/>
      <c r="V308" s="40"/>
      <c r="W308" s="39">
        <f t="shared" si="63"/>
        <v>0</v>
      </c>
      <c r="X308" s="43" t="str">
        <f t="shared" si="64"/>
        <v>盈</v>
      </c>
      <c r="Y308" s="264" t="s">
        <v>39</v>
      </c>
    </row>
    <row r="309" spans="1:25">
      <c r="A309" s="231">
        <f t="shared" si="59"/>
        <v>307</v>
      </c>
      <c r="B309" s="38"/>
      <c r="C309" s="50"/>
      <c r="D309" s="40"/>
      <c r="E309" s="39"/>
      <c r="F309" s="50"/>
      <c r="G309" s="40"/>
      <c r="H309" s="50">
        <f t="shared" si="61"/>
        <v>0</v>
      </c>
      <c r="I309" s="241" t="str">
        <f t="shared" si="62"/>
        <v>盈</v>
      </c>
      <c r="J309" s="158" t="s">
        <v>39</v>
      </c>
      <c r="P309" s="231">
        <f t="shared" si="60"/>
        <v>307</v>
      </c>
      <c r="Q309" s="38"/>
      <c r="R309" s="39"/>
      <c r="S309" s="40"/>
      <c r="T309" s="39"/>
      <c r="U309" s="39"/>
      <c r="V309" s="40"/>
      <c r="W309" s="39">
        <f t="shared" si="63"/>
        <v>0</v>
      </c>
      <c r="X309" s="43" t="str">
        <f t="shared" si="64"/>
        <v>盈</v>
      </c>
      <c r="Y309" s="264" t="s">
        <v>39</v>
      </c>
    </row>
    <row r="310" spans="1:25">
      <c r="A310" s="231">
        <f t="shared" si="59"/>
        <v>308</v>
      </c>
      <c r="B310" s="38"/>
      <c r="C310" s="50"/>
      <c r="D310" s="40"/>
      <c r="E310" s="39"/>
      <c r="F310" s="50"/>
      <c r="G310" s="40"/>
      <c r="H310" s="50">
        <f t="shared" si="61"/>
        <v>0</v>
      </c>
      <c r="I310" s="241" t="str">
        <f t="shared" si="62"/>
        <v>盈</v>
      </c>
      <c r="J310" s="158" t="s">
        <v>39</v>
      </c>
      <c r="K310" s="25"/>
      <c r="L310" s="25"/>
      <c r="M310" s="25"/>
      <c r="N310" s="25"/>
      <c r="O310" s="25"/>
      <c r="P310" s="231">
        <f t="shared" si="60"/>
        <v>308</v>
      </c>
      <c r="Q310" s="38"/>
      <c r="R310" s="39"/>
      <c r="S310" s="40"/>
      <c r="T310" s="39"/>
      <c r="U310" s="39"/>
      <c r="V310" s="40"/>
      <c r="W310" s="39">
        <f t="shared" si="63"/>
        <v>0</v>
      </c>
      <c r="X310" s="43" t="str">
        <f t="shared" si="64"/>
        <v>盈</v>
      </c>
      <c r="Y310" s="264" t="s">
        <v>39</v>
      </c>
    </row>
    <row r="311" spans="1:25">
      <c r="A311" s="231">
        <f t="shared" si="59"/>
        <v>309</v>
      </c>
      <c r="B311" s="38"/>
      <c r="C311" s="50"/>
      <c r="D311" s="40"/>
      <c r="E311" s="39"/>
      <c r="F311" s="50"/>
      <c r="G311" s="40"/>
      <c r="H311" s="50">
        <f t="shared" si="61"/>
        <v>0</v>
      </c>
      <c r="I311" s="241" t="str">
        <f t="shared" si="62"/>
        <v>盈</v>
      </c>
      <c r="J311" s="158" t="s">
        <v>39</v>
      </c>
      <c r="K311" s="25"/>
      <c r="L311" s="25"/>
      <c r="M311" s="25"/>
      <c r="N311" s="25"/>
      <c r="O311" s="25"/>
      <c r="P311" s="231">
        <f t="shared" si="60"/>
        <v>309</v>
      </c>
      <c r="Q311" s="38"/>
      <c r="R311" s="39"/>
      <c r="S311" s="40"/>
      <c r="T311" s="39"/>
      <c r="U311" s="39"/>
      <c r="V311" s="40"/>
      <c r="W311" s="39">
        <f t="shared" si="63"/>
        <v>0</v>
      </c>
      <c r="X311" s="43" t="str">
        <f t="shared" si="64"/>
        <v>盈</v>
      </c>
      <c r="Y311" s="264" t="s">
        <v>39</v>
      </c>
    </row>
    <row r="312" spans="1:25">
      <c r="A312" s="231">
        <f t="shared" si="59"/>
        <v>310</v>
      </c>
      <c r="B312" s="38"/>
      <c r="C312" s="50"/>
      <c r="D312" s="40"/>
      <c r="E312" s="39"/>
      <c r="F312" s="50"/>
      <c r="G312" s="40"/>
      <c r="H312" s="50">
        <f t="shared" si="61"/>
        <v>0</v>
      </c>
      <c r="I312" s="241" t="str">
        <f t="shared" si="62"/>
        <v>盈</v>
      </c>
      <c r="J312" s="158" t="s">
        <v>39</v>
      </c>
      <c r="K312" s="25"/>
      <c r="L312" s="25"/>
      <c r="M312" s="25"/>
      <c r="N312" s="25"/>
      <c r="O312" s="25"/>
      <c r="P312" s="231">
        <f t="shared" si="60"/>
        <v>310</v>
      </c>
      <c r="Q312" s="38"/>
      <c r="R312" s="39"/>
      <c r="S312" s="40"/>
      <c r="T312" s="39"/>
      <c r="U312" s="39"/>
      <c r="V312" s="40"/>
      <c r="W312" s="39">
        <f t="shared" si="63"/>
        <v>0</v>
      </c>
      <c r="X312" s="43" t="str">
        <f t="shared" si="64"/>
        <v>盈</v>
      </c>
      <c r="Y312" s="264" t="s">
        <v>39</v>
      </c>
    </row>
    <row r="313" spans="1:25">
      <c r="A313" s="231">
        <f t="shared" si="59"/>
        <v>311</v>
      </c>
      <c r="B313" s="38"/>
      <c r="C313" s="50"/>
      <c r="D313" s="40"/>
      <c r="E313" s="39"/>
      <c r="F313" s="50"/>
      <c r="G313" s="40"/>
      <c r="H313" s="50">
        <f t="shared" si="61"/>
        <v>0</v>
      </c>
      <c r="I313" s="241" t="str">
        <f t="shared" si="62"/>
        <v>盈</v>
      </c>
      <c r="J313" s="158" t="s">
        <v>39</v>
      </c>
      <c r="P313" s="231">
        <f t="shared" si="60"/>
        <v>311</v>
      </c>
      <c r="Q313" s="38"/>
      <c r="R313" s="39"/>
      <c r="S313" s="40"/>
      <c r="T313" s="39"/>
      <c r="U313" s="39"/>
      <c r="V313" s="40"/>
      <c r="W313" s="39">
        <f t="shared" si="63"/>
        <v>0</v>
      </c>
      <c r="X313" s="43" t="str">
        <f t="shared" si="64"/>
        <v>盈</v>
      </c>
      <c r="Y313" s="264" t="s">
        <v>39</v>
      </c>
    </row>
    <row r="314" spans="1:25">
      <c r="A314" s="231">
        <f t="shared" si="59"/>
        <v>312</v>
      </c>
      <c r="B314" s="38"/>
      <c r="C314" s="50"/>
      <c r="D314" s="40"/>
      <c r="E314" s="39"/>
      <c r="F314" s="50"/>
      <c r="G314" s="40"/>
      <c r="H314" s="50">
        <f t="shared" si="61"/>
        <v>0</v>
      </c>
      <c r="I314" s="241" t="str">
        <f t="shared" si="62"/>
        <v>盈</v>
      </c>
      <c r="J314" s="158" t="s">
        <v>39</v>
      </c>
      <c r="K314" s="25"/>
      <c r="L314" s="25"/>
      <c r="M314" s="25"/>
      <c r="N314" s="25"/>
      <c r="O314" s="25"/>
      <c r="P314" s="231">
        <f t="shared" si="60"/>
        <v>312</v>
      </c>
      <c r="Q314" s="38"/>
      <c r="R314" s="39"/>
      <c r="S314" s="40"/>
      <c r="T314" s="39"/>
      <c r="U314" s="39"/>
      <c r="V314" s="40"/>
      <c r="W314" s="39">
        <f t="shared" si="63"/>
        <v>0</v>
      </c>
      <c r="X314" s="43" t="str">
        <f t="shared" si="64"/>
        <v>盈</v>
      </c>
      <c r="Y314" s="264" t="s">
        <v>39</v>
      </c>
    </row>
    <row r="315" spans="1:25">
      <c r="A315" s="231">
        <f t="shared" si="59"/>
        <v>313</v>
      </c>
      <c r="B315" s="38"/>
      <c r="C315" s="50"/>
      <c r="D315" s="40"/>
      <c r="E315" s="39"/>
      <c r="F315" s="50"/>
      <c r="G315" s="40"/>
      <c r="H315" s="50">
        <f t="shared" si="61"/>
        <v>0</v>
      </c>
      <c r="I315" s="241" t="str">
        <f t="shared" si="62"/>
        <v>盈</v>
      </c>
      <c r="J315" s="158" t="s">
        <v>39</v>
      </c>
      <c r="K315" s="25"/>
      <c r="L315" s="25"/>
      <c r="M315" s="25"/>
      <c r="N315" s="25"/>
      <c r="O315" s="25"/>
      <c r="P315" s="231">
        <f t="shared" si="60"/>
        <v>313</v>
      </c>
      <c r="Q315" s="38"/>
      <c r="R315" s="39"/>
      <c r="S315" s="40"/>
      <c r="T315" s="39"/>
      <c r="U315" s="39"/>
      <c r="V315" s="40"/>
      <c r="W315" s="39">
        <f t="shared" si="63"/>
        <v>0</v>
      </c>
      <c r="X315" s="43" t="str">
        <f t="shared" si="64"/>
        <v>盈</v>
      </c>
      <c r="Y315" s="264" t="s">
        <v>39</v>
      </c>
    </row>
    <row r="316" spans="1:25">
      <c r="A316" s="231">
        <f t="shared" si="59"/>
        <v>314</v>
      </c>
      <c r="B316" s="38"/>
      <c r="C316" s="50"/>
      <c r="D316" s="40"/>
      <c r="E316" s="39"/>
      <c r="F316" s="50"/>
      <c r="G316" s="40"/>
      <c r="H316" s="50">
        <f t="shared" si="61"/>
        <v>0</v>
      </c>
      <c r="I316" s="241" t="str">
        <f t="shared" si="62"/>
        <v>盈</v>
      </c>
      <c r="J316" s="158" t="s">
        <v>39</v>
      </c>
      <c r="K316" s="25"/>
      <c r="L316" s="25"/>
      <c r="M316" s="25"/>
      <c r="N316" s="25"/>
      <c r="O316" s="25"/>
      <c r="P316" s="231">
        <f t="shared" si="60"/>
        <v>314</v>
      </c>
      <c r="Q316" s="38"/>
      <c r="R316" s="39"/>
      <c r="S316" s="40"/>
      <c r="T316" s="39"/>
      <c r="U316" s="39"/>
      <c r="V316" s="40"/>
      <c r="W316" s="39">
        <f t="shared" si="63"/>
        <v>0</v>
      </c>
      <c r="X316" s="43" t="str">
        <f t="shared" si="64"/>
        <v>盈</v>
      </c>
      <c r="Y316" s="264" t="s">
        <v>39</v>
      </c>
    </row>
    <row r="317" spans="1:25">
      <c r="A317" s="231">
        <f t="shared" si="59"/>
        <v>315</v>
      </c>
      <c r="B317" s="38"/>
      <c r="C317" s="50"/>
      <c r="D317" s="40"/>
      <c r="E317" s="39"/>
      <c r="F317" s="50"/>
      <c r="G317" s="40"/>
      <c r="H317" s="50">
        <f t="shared" si="61"/>
        <v>0</v>
      </c>
      <c r="I317" s="241" t="str">
        <f t="shared" si="62"/>
        <v>盈</v>
      </c>
      <c r="J317" s="158" t="s">
        <v>39</v>
      </c>
      <c r="P317" s="231">
        <f t="shared" si="60"/>
        <v>315</v>
      </c>
      <c r="Q317" s="38"/>
      <c r="R317" s="39"/>
      <c r="S317" s="40"/>
      <c r="T317" s="39"/>
      <c r="U317" s="39"/>
      <c r="V317" s="40"/>
      <c r="W317" s="39">
        <f t="shared" si="63"/>
        <v>0</v>
      </c>
      <c r="X317" s="43" t="str">
        <f t="shared" si="64"/>
        <v>盈</v>
      </c>
      <c r="Y317" s="264" t="s">
        <v>39</v>
      </c>
    </row>
    <row r="318" spans="1:25">
      <c r="A318" s="231">
        <f t="shared" si="59"/>
        <v>316</v>
      </c>
      <c r="B318" s="38"/>
      <c r="C318" s="50"/>
      <c r="D318" s="40"/>
      <c r="E318" s="39"/>
      <c r="F318" s="50"/>
      <c r="G318" s="40"/>
      <c r="H318" s="50">
        <f t="shared" si="61"/>
        <v>0</v>
      </c>
      <c r="I318" s="241" t="str">
        <f t="shared" si="62"/>
        <v>盈</v>
      </c>
      <c r="J318" s="158" t="s">
        <v>39</v>
      </c>
      <c r="K318" s="25"/>
      <c r="L318" s="25"/>
      <c r="M318" s="25"/>
      <c r="N318" s="25"/>
      <c r="O318" s="25"/>
      <c r="P318" s="231">
        <f t="shared" si="60"/>
        <v>316</v>
      </c>
      <c r="Q318" s="38"/>
      <c r="R318" s="39"/>
      <c r="S318" s="40"/>
      <c r="T318" s="39"/>
      <c r="U318" s="39"/>
      <c r="V318" s="40"/>
      <c r="W318" s="39">
        <f t="shared" si="63"/>
        <v>0</v>
      </c>
      <c r="X318" s="43" t="str">
        <f t="shared" si="64"/>
        <v>盈</v>
      </c>
      <c r="Y318" s="264" t="s">
        <v>39</v>
      </c>
    </row>
    <row r="319" spans="1:25">
      <c r="A319" s="231">
        <f t="shared" si="59"/>
        <v>317</v>
      </c>
      <c r="B319" s="38"/>
      <c r="C319" s="50"/>
      <c r="D319" s="40"/>
      <c r="E319" s="39"/>
      <c r="F319" s="50"/>
      <c r="G319" s="40"/>
      <c r="H319" s="50">
        <f t="shared" si="61"/>
        <v>0</v>
      </c>
      <c r="I319" s="241" t="str">
        <f t="shared" si="62"/>
        <v>盈</v>
      </c>
      <c r="J319" s="158" t="s">
        <v>39</v>
      </c>
      <c r="K319" s="25"/>
      <c r="L319" s="25"/>
      <c r="M319" s="25"/>
      <c r="N319" s="25"/>
      <c r="O319" s="25"/>
      <c r="P319" s="231">
        <f t="shared" si="60"/>
        <v>317</v>
      </c>
      <c r="Q319" s="38"/>
      <c r="R319" s="39"/>
      <c r="S319" s="40"/>
      <c r="T319" s="39"/>
      <c r="U319" s="39"/>
      <c r="V319" s="40"/>
      <c r="W319" s="39">
        <f t="shared" si="63"/>
        <v>0</v>
      </c>
      <c r="X319" s="43" t="str">
        <f t="shared" si="64"/>
        <v>盈</v>
      </c>
      <c r="Y319" s="264" t="s">
        <v>39</v>
      </c>
    </row>
    <row r="320" spans="1:25">
      <c r="A320" s="231">
        <f t="shared" si="59"/>
        <v>318</v>
      </c>
      <c r="B320" s="38"/>
      <c r="C320" s="50"/>
      <c r="D320" s="40"/>
      <c r="E320" s="39"/>
      <c r="F320" s="50"/>
      <c r="G320" s="40"/>
      <c r="H320" s="50">
        <f t="shared" si="61"/>
        <v>0</v>
      </c>
      <c r="I320" s="241" t="str">
        <f t="shared" si="62"/>
        <v>盈</v>
      </c>
      <c r="J320" s="158" t="s">
        <v>39</v>
      </c>
      <c r="K320" s="25"/>
      <c r="L320" s="25"/>
      <c r="M320" s="25"/>
      <c r="N320" s="25"/>
      <c r="O320" s="25"/>
      <c r="P320" s="231">
        <f t="shared" si="60"/>
        <v>318</v>
      </c>
      <c r="Q320" s="38"/>
      <c r="R320" s="39"/>
      <c r="S320" s="40"/>
      <c r="T320" s="39"/>
      <c r="U320" s="39"/>
      <c r="V320" s="40"/>
      <c r="W320" s="39">
        <f t="shared" si="63"/>
        <v>0</v>
      </c>
      <c r="X320" s="43" t="str">
        <f t="shared" si="64"/>
        <v>盈</v>
      </c>
      <c r="Y320" s="264" t="s">
        <v>39</v>
      </c>
    </row>
    <row r="321" spans="1:25">
      <c r="A321" s="231">
        <f t="shared" si="59"/>
        <v>319</v>
      </c>
      <c r="B321" s="38"/>
      <c r="C321" s="50"/>
      <c r="D321" s="40"/>
      <c r="E321" s="39"/>
      <c r="F321" s="50"/>
      <c r="G321" s="40"/>
      <c r="H321" s="50">
        <f t="shared" si="61"/>
        <v>0</v>
      </c>
      <c r="I321" s="241" t="str">
        <f t="shared" si="62"/>
        <v>盈</v>
      </c>
      <c r="J321" s="158" t="s">
        <v>39</v>
      </c>
      <c r="P321" s="231">
        <f t="shared" si="60"/>
        <v>319</v>
      </c>
      <c r="Q321" s="38"/>
      <c r="R321" s="39"/>
      <c r="S321" s="40"/>
      <c r="T321" s="39"/>
      <c r="U321" s="39"/>
      <c r="V321" s="40"/>
      <c r="W321" s="39">
        <f t="shared" si="63"/>
        <v>0</v>
      </c>
      <c r="X321" s="43" t="str">
        <f t="shared" si="64"/>
        <v>盈</v>
      </c>
      <c r="Y321" s="264" t="s">
        <v>39</v>
      </c>
    </row>
    <row r="322" spans="1:25">
      <c r="A322" s="231">
        <f t="shared" si="59"/>
        <v>320</v>
      </c>
      <c r="B322" s="38"/>
      <c r="C322" s="50"/>
      <c r="D322" s="40"/>
      <c r="E322" s="39"/>
      <c r="F322" s="50"/>
      <c r="G322" s="40"/>
      <c r="H322" s="50">
        <f t="shared" si="61"/>
        <v>0</v>
      </c>
      <c r="I322" s="241" t="str">
        <f t="shared" si="62"/>
        <v>盈</v>
      </c>
      <c r="J322" s="158" t="s">
        <v>39</v>
      </c>
      <c r="K322" s="25"/>
      <c r="L322" s="25"/>
      <c r="M322" s="25"/>
      <c r="N322" s="25"/>
      <c r="O322" s="25"/>
      <c r="P322" s="231">
        <f t="shared" si="60"/>
        <v>320</v>
      </c>
      <c r="Q322" s="38"/>
      <c r="R322" s="39"/>
      <c r="S322" s="40"/>
      <c r="T322" s="39"/>
      <c r="U322" s="39"/>
      <c r="V322" s="40"/>
      <c r="W322" s="39">
        <f t="shared" si="63"/>
        <v>0</v>
      </c>
      <c r="X322" s="43" t="str">
        <f t="shared" si="64"/>
        <v>盈</v>
      </c>
      <c r="Y322" s="264" t="s">
        <v>39</v>
      </c>
    </row>
    <row r="323" spans="1:25">
      <c r="A323" s="231">
        <f t="shared" si="59"/>
        <v>321</v>
      </c>
      <c r="B323" s="38"/>
      <c r="C323" s="50"/>
      <c r="D323" s="40"/>
      <c r="E323" s="39"/>
      <c r="F323" s="50"/>
      <c r="G323" s="40"/>
      <c r="H323" s="50">
        <f t="shared" si="61"/>
        <v>0</v>
      </c>
      <c r="I323" s="241" t="str">
        <f t="shared" si="62"/>
        <v>盈</v>
      </c>
      <c r="J323" s="158" t="s">
        <v>39</v>
      </c>
      <c r="K323" s="25"/>
      <c r="L323" s="25"/>
      <c r="M323" s="25"/>
      <c r="N323" s="25"/>
      <c r="O323" s="25"/>
      <c r="P323" s="231">
        <f t="shared" si="60"/>
        <v>321</v>
      </c>
      <c r="Q323" s="38"/>
      <c r="R323" s="39"/>
      <c r="S323" s="40"/>
      <c r="T323" s="39"/>
      <c r="U323" s="39"/>
      <c r="V323" s="40"/>
      <c r="W323" s="39">
        <f t="shared" si="63"/>
        <v>0</v>
      </c>
      <c r="X323" s="43" t="str">
        <f t="shared" si="64"/>
        <v>盈</v>
      </c>
      <c r="Y323" s="264" t="s">
        <v>39</v>
      </c>
    </row>
    <row r="324" spans="1:25">
      <c r="A324" s="231">
        <f t="shared" ref="A324:A387" si="65">ROW()-2</f>
        <v>322</v>
      </c>
      <c r="B324" s="38"/>
      <c r="C324" s="50"/>
      <c r="D324" s="40"/>
      <c r="E324" s="39"/>
      <c r="F324" s="50"/>
      <c r="G324" s="40"/>
      <c r="H324" s="50">
        <f t="shared" si="61"/>
        <v>0</v>
      </c>
      <c r="I324" s="241" t="str">
        <f t="shared" si="62"/>
        <v>盈</v>
      </c>
      <c r="J324" s="158" t="s">
        <v>39</v>
      </c>
      <c r="K324" s="25"/>
      <c r="L324" s="25"/>
      <c r="M324" s="25"/>
      <c r="N324" s="25"/>
      <c r="O324" s="25"/>
      <c r="P324" s="231">
        <f t="shared" ref="P324:P387" si="66">ROW()-2</f>
        <v>322</v>
      </c>
      <c r="Q324" s="38"/>
      <c r="R324" s="39"/>
      <c r="S324" s="40"/>
      <c r="T324" s="39"/>
      <c r="U324" s="39"/>
      <c r="V324" s="40"/>
      <c r="W324" s="39">
        <f t="shared" si="63"/>
        <v>0</v>
      </c>
      <c r="X324" s="43" t="str">
        <f t="shared" si="64"/>
        <v>盈</v>
      </c>
      <c r="Y324" s="264" t="s">
        <v>39</v>
      </c>
    </row>
    <row r="325" spans="1:25">
      <c r="A325" s="231">
        <f t="shared" si="65"/>
        <v>323</v>
      </c>
      <c r="B325" s="38"/>
      <c r="C325" s="50"/>
      <c r="D325" s="40"/>
      <c r="E325" s="39"/>
      <c r="F325" s="50"/>
      <c r="G325" s="40"/>
      <c r="H325" s="50">
        <f t="shared" si="61"/>
        <v>0</v>
      </c>
      <c r="I325" s="241" t="str">
        <f t="shared" si="62"/>
        <v>盈</v>
      </c>
      <c r="J325" s="158" t="s">
        <v>39</v>
      </c>
      <c r="P325" s="231">
        <f t="shared" si="66"/>
        <v>323</v>
      </c>
      <c r="Q325" s="38"/>
      <c r="R325" s="39"/>
      <c r="S325" s="40"/>
      <c r="T325" s="39"/>
      <c r="U325" s="39"/>
      <c r="V325" s="40"/>
      <c r="W325" s="39">
        <f t="shared" si="63"/>
        <v>0</v>
      </c>
      <c r="X325" s="43" t="str">
        <f t="shared" si="64"/>
        <v>盈</v>
      </c>
      <c r="Y325" s="264" t="s">
        <v>39</v>
      </c>
    </row>
    <row r="326" spans="1:25">
      <c r="A326" s="231">
        <f t="shared" si="65"/>
        <v>324</v>
      </c>
      <c r="B326" s="38"/>
      <c r="C326" s="50"/>
      <c r="D326" s="40"/>
      <c r="E326" s="39"/>
      <c r="F326" s="50"/>
      <c r="G326" s="40"/>
      <c r="H326" s="50">
        <f t="shared" si="61"/>
        <v>0</v>
      </c>
      <c r="I326" s="241" t="str">
        <f t="shared" si="62"/>
        <v>盈</v>
      </c>
      <c r="J326" s="158" t="s">
        <v>39</v>
      </c>
      <c r="K326" s="25"/>
      <c r="L326" s="25"/>
      <c r="M326" s="25"/>
      <c r="N326" s="25"/>
      <c r="O326" s="25"/>
      <c r="P326" s="231">
        <f t="shared" si="66"/>
        <v>324</v>
      </c>
      <c r="Q326" s="38"/>
      <c r="R326" s="39"/>
      <c r="S326" s="40"/>
      <c r="T326" s="39"/>
      <c r="U326" s="39"/>
      <c r="V326" s="40"/>
      <c r="W326" s="39">
        <f t="shared" si="63"/>
        <v>0</v>
      </c>
      <c r="X326" s="43" t="str">
        <f t="shared" si="64"/>
        <v>盈</v>
      </c>
      <c r="Y326" s="264" t="s">
        <v>39</v>
      </c>
    </row>
    <row r="327" spans="1:25">
      <c r="A327" s="231">
        <f t="shared" si="65"/>
        <v>325</v>
      </c>
      <c r="B327" s="38"/>
      <c r="C327" s="50"/>
      <c r="D327" s="40"/>
      <c r="E327" s="39"/>
      <c r="F327" s="50"/>
      <c r="G327" s="40"/>
      <c r="H327" s="50">
        <f t="shared" si="61"/>
        <v>0</v>
      </c>
      <c r="I327" s="241" t="str">
        <f t="shared" si="62"/>
        <v>盈</v>
      </c>
      <c r="J327" s="158" t="s">
        <v>39</v>
      </c>
      <c r="K327" s="25"/>
      <c r="L327" s="25"/>
      <c r="M327" s="25"/>
      <c r="N327" s="25"/>
      <c r="O327" s="25"/>
      <c r="P327" s="231">
        <f t="shared" si="66"/>
        <v>325</v>
      </c>
      <c r="Q327" s="38"/>
      <c r="R327" s="39"/>
      <c r="S327" s="40"/>
      <c r="T327" s="39"/>
      <c r="U327" s="39"/>
      <c r="V327" s="40"/>
      <c r="W327" s="39">
        <f t="shared" si="63"/>
        <v>0</v>
      </c>
      <c r="X327" s="43" t="str">
        <f t="shared" si="64"/>
        <v>盈</v>
      </c>
      <c r="Y327" s="264" t="s">
        <v>39</v>
      </c>
    </row>
    <row r="328" spans="1:25">
      <c r="A328" s="231">
        <f t="shared" si="65"/>
        <v>326</v>
      </c>
      <c r="B328" s="38"/>
      <c r="C328" s="50"/>
      <c r="D328" s="40"/>
      <c r="E328" s="39"/>
      <c r="F328" s="50"/>
      <c r="G328" s="40"/>
      <c r="H328" s="50">
        <f t="shared" si="61"/>
        <v>0</v>
      </c>
      <c r="I328" s="241" t="str">
        <f t="shared" si="62"/>
        <v>盈</v>
      </c>
      <c r="J328" s="158" t="s">
        <v>39</v>
      </c>
      <c r="K328" s="25"/>
      <c r="L328" s="25"/>
      <c r="M328" s="25"/>
      <c r="N328" s="25"/>
      <c r="O328" s="25"/>
      <c r="P328" s="231">
        <f t="shared" si="66"/>
        <v>326</v>
      </c>
      <c r="Q328" s="38"/>
      <c r="R328" s="39"/>
      <c r="S328" s="40"/>
      <c r="T328" s="39"/>
      <c r="U328" s="39"/>
      <c r="V328" s="40"/>
      <c r="W328" s="39">
        <f t="shared" si="63"/>
        <v>0</v>
      </c>
      <c r="X328" s="43" t="str">
        <f t="shared" si="64"/>
        <v>盈</v>
      </c>
      <c r="Y328" s="264" t="s">
        <v>39</v>
      </c>
    </row>
    <row r="329" spans="1:25">
      <c r="A329" s="231">
        <f t="shared" si="65"/>
        <v>327</v>
      </c>
      <c r="B329" s="38"/>
      <c r="C329" s="50"/>
      <c r="D329" s="40"/>
      <c r="E329" s="39"/>
      <c r="F329" s="50"/>
      <c r="G329" s="40"/>
      <c r="H329" s="50">
        <f t="shared" si="61"/>
        <v>0</v>
      </c>
      <c r="I329" s="241" t="str">
        <f t="shared" si="62"/>
        <v>盈</v>
      </c>
      <c r="J329" s="158" t="s">
        <v>39</v>
      </c>
      <c r="P329" s="231">
        <f t="shared" si="66"/>
        <v>327</v>
      </c>
      <c r="Q329" s="38"/>
      <c r="R329" s="39"/>
      <c r="S329" s="40"/>
      <c r="T329" s="39"/>
      <c r="U329" s="39"/>
      <c r="V329" s="40"/>
      <c r="W329" s="39">
        <f t="shared" si="63"/>
        <v>0</v>
      </c>
      <c r="X329" s="43" t="str">
        <f t="shared" si="64"/>
        <v>盈</v>
      </c>
      <c r="Y329" s="264" t="s">
        <v>39</v>
      </c>
    </row>
    <row r="330" spans="1:25">
      <c r="A330" s="231">
        <f t="shared" si="65"/>
        <v>328</v>
      </c>
      <c r="B330" s="38"/>
      <c r="C330" s="50"/>
      <c r="D330" s="40"/>
      <c r="E330" s="39"/>
      <c r="F330" s="50"/>
      <c r="G330" s="40"/>
      <c r="H330" s="50">
        <f t="shared" si="61"/>
        <v>0</v>
      </c>
      <c r="I330" s="241" t="str">
        <f t="shared" si="62"/>
        <v>盈</v>
      </c>
      <c r="J330" s="158" t="s">
        <v>39</v>
      </c>
      <c r="K330" s="25"/>
      <c r="L330" s="25"/>
      <c r="M330" s="25"/>
      <c r="N330" s="25"/>
      <c r="O330" s="25"/>
      <c r="P330" s="231">
        <f t="shared" si="66"/>
        <v>328</v>
      </c>
      <c r="Q330" s="38"/>
      <c r="R330" s="39"/>
      <c r="S330" s="40"/>
      <c r="T330" s="39"/>
      <c r="U330" s="39"/>
      <c r="V330" s="40"/>
      <c r="W330" s="39">
        <f t="shared" si="63"/>
        <v>0</v>
      </c>
      <c r="X330" s="43" t="str">
        <f t="shared" si="64"/>
        <v>盈</v>
      </c>
      <c r="Y330" s="264" t="s">
        <v>39</v>
      </c>
    </row>
    <row r="331" spans="1:25">
      <c r="A331" s="231">
        <f t="shared" si="65"/>
        <v>329</v>
      </c>
      <c r="B331" s="38"/>
      <c r="C331" s="50"/>
      <c r="D331" s="40"/>
      <c r="E331" s="39"/>
      <c r="F331" s="50"/>
      <c r="G331" s="40"/>
      <c r="H331" s="50">
        <f t="shared" si="61"/>
        <v>0</v>
      </c>
      <c r="I331" s="241" t="str">
        <f t="shared" si="62"/>
        <v>盈</v>
      </c>
      <c r="J331" s="158" t="s">
        <v>39</v>
      </c>
      <c r="K331" s="25"/>
      <c r="L331" s="25"/>
      <c r="M331" s="25"/>
      <c r="N331" s="25"/>
      <c r="O331" s="25"/>
      <c r="P331" s="231">
        <f t="shared" si="66"/>
        <v>329</v>
      </c>
      <c r="Q331" s="38"/>
      <c r="R331" s="39"/>
      <c r="S331" s="40"/>
      <c r="T331" s="39"/>
      <c r="U331" s="39"/>
      <c r="V331" s="40"/>
      <c r="W331" s="39">
        <f t="shared" si="63"/>
        <v>0</v>
      </c>
      <c r="X331" s="43" t="str">
        <f t="shared" si="64"/>
        <v>盈</v>
      </c>
      <c r="Y331" s="264" t="s">
        <v>39</v>
      </c>
    </row>
    <row r="332" spans="1:25">
      <c r="A332" s="231">
        <f t="shared" si="65"/>
        <v>330</v>
      </c>
      <c r="B332" s="38"/>
      <c r="C332" s="50"/>
      <c r="D332" s="40"/>
      <c r="E332" s="39"/>
      <c r="F332" s="50"/>
      <c r="G332" s="40"/>
      <c r="H332" s="50">
        <f t="shared" si="61"/>
        <v>0</v>
      </c>
      <c r="I332" s="241" t="str">
        <f t="shared" si="62"/>
        <v>盈</v>
      </c>
      <c r="J332" s="158" t="s">
        <v>39</v>
      </c>
      <c r="K332" s="25"/>
      <c r="L332" s="25"/>
      <c r="M332" s="25"/>
      <c r="N332" s="25"/>
      <c r="O332" s="25"/>
      <c r="P332" s="231">
        <f t="shared" si="66"/>
        <v>330</v>
      </c>
      <c r="Q332" s="38"/>
      <c r="R332" s="39"/>
      <c r="S332" s="40"/>
      <c r="T332" s="39"/>
      <c r="U332" s="39"/>
      <c r="V332" s="40"/>
      <c r="W332" s="39">
        <f t="shared" si="63"/>
        <v>0</v>
      </c>
      <c r="X332" s="43" t="str">
        <f t="shared" si="64"/>
        <v>盈</v>
      </c>
      <c r="Y332" s="264" t="s">
        <v>39</v>
      </c>
    </row>
    <row r="333" spans="1:25">
      <c r="A333" s="231">
        <f t="shared" si="65"/>
        <v>331</v>
      </c>
      <c r="B333" s="38"/>
      <c r="C333" s="50"/>
      <c r="D333" s="40"/>
      <c r="E333" s="39"/>
      <c r="F333" s="50"/>
      <c r="G333" s="40"/>
      <c r="H333" s="50">
        <f t="shared" si="61"/>
        <v>0</v>
      </c>
      <c r="I333" s="241" t="str">
        <f t="shared" si="62"/>
        <v>盈</v>
      </c>
      <c r="J333" s="158" t="s">
        <v>39</v>
      </c>
      <c r="P333" s="231">
        <f t="shared" si="66"/>
        <v>331</v>
      </c>
      <c r="Q333" s="38"/>
      <c r="R333" s="39"/>
      <c r="S333" s="40"/>
      <c r="T333" s="39"/>
      <c r="U333" s="39"/>
      <c r="V333" s="40"/>
      <c r="W333" s="39">
        <f t="shared" si="63"/>
        <v>0</v>
      </c>
      <c r="X333" s="43" t="str">
        <f t="shared" si="64"/>
        <v>盈</v>
      </c>
      <c r="Y333" s="264" t="s">
        <v>39</v>
      </c>
    </row>
    <row r="334" spans="1:25">
      <c r="A334" s="231">
        <f t="shared" si="65"/>
        <v>332</v>
      </c>
      <c r="B334" s="38"/>
      <c r="C334" s="50"/>
      <c r="D334" s="40"/>
      <c r="E334" s="39"/>
      <c r="F334" s="50"/>
      <c r="G334" s="40"/>
      <c r="H334" s="50">
        <f t="shared" si="61"/>
        <v>0</v>
      </c>
      <c r="I334" s="241" t="str">
        <f t="shared" si="62"/>
        <v>盈</v>
      </c>
      <c r="J334" s="158" t="s">
        <v>39</v>
      </c>
      <c r="K334" s="25"/>
      <c r="L334" s="25"/>
      <c r="M334" s="25"/>
      <c r="N334" s="25"/>
      <c r="O334" s="25"/>
      <c r="P334" s="231">
        <f t="shared" si="66"/>
        <v>332</v>
      </c>
      <c r="Q334" s="38"/>
      <c r="R334" s="39"/>
      <c r="S334" s="40"/>
      <c r="T334" s="39"/>
      <c r="U334" s="39"/>
      <c r="V334" s="40"/>
      <c r="W334" s="39">
        <f t="shared" si="63"/>
        <v>0</v>
      </c>
      <c r="X334" s="43" t="str">
        <f t="shared" si="64"/>
        <v>盈</v>
      </c>
      <c r="Y334" s="264" t="s">
        <v>39</v>
      </c>
    </row>
    <row r="335" spans="1:25">
      <c r="A335" s="231">
        <f t="shared" si="65"/>
        <v>333</v>
      </c>
      <c r="B335" s="38"/>
      <c r="C335" s="50"/>
      <c r="D335" s="40"/>
      <c r="E335" s="39"/>
      <c r="F335" s="50"/>
      <c r="G335" s="40"/>
      <c r="H335" s="50">
        <f t="shared" si="61"/>
        <v>0</v>
      </c>
      <c r="I335" s="241" t="str">
        <f t="shared" si="62"/>
        <v>盈</v>
      </c>
      <c r="J335" s="158" t="s">
        <v>39</v>
      </c>
      <c r="K335" s="25"/>
      <c r="L335" s="25"/>
      <c r="M335" s="25"/>
      <c r="N335" s="25"/>
      <c r="O335" s="25"/>
      <c r="P335" s="231">
        <f t="shared" si="66"/>
        <v>333</v>
      </c>
      <c r="Q335" s="38"/>
      <c r="R335" s="39"/>
      <c r="S335" s="40"/>
      <c r="T335" s="39"/>
      <c r="U335" s="39"/>
      <c r="V335" s="40"/>
      <c r="W335" s="39">
        <f t="shared" si="63"/>
        <v>0</v>
      </c>
      <c r="X335" s="43" t="str">
        <f t="shared" si="64"/>
        <v>盈</v>
      </c>
      <c r="Y335" s="264" t="s">
        <v>39</v>
      </c>
    </row>
    <row r="336" spans="1:25">
      <c r="A336" s="231">
        <f t="shared" si="65"/>
        <v>334</v>
      </c>
      <c r="B336" s="38"/>
      <c r="C336" s="50"/>
      <c r="D336" s="40"/>
      <c r="E336" s="39"/>
      <c r="F336" s="50"/>
      <c r="G336" s="40"/>
      <c r="H336" s="50">
        <f t="shared" si="61"/>
        <v>0</v>
      </c>
      <c r="I336" s="241" t="str">
        <f t="shared" si="62"/>
        <v>盈</v>
      </c>
      <c r="J336" s="158" t="s">
        <v>39</v>
      </c>
      <c r="K336" s="25"/>
      <c r="L336" s="25"/>
      <c r="M336" s="25"/>
      <c r="N336" s="25"/>
      <c r="O336" s="25"/>
      <c r="P336" s="231">
        <f t="shared" si="66"/>
        <v>334</v>
      </c>
      <c r="Q336" s="38"/>
      <c r="R336" s="39"/>
      <c r="S336" s="40"/>
      <c r="T336" s="39"/>
      <c r="U336" s="39"/>
      <c r="V336" s="40"/>
      <c r="W336" s="39">
        <f t="shared" si="63"/>
        <v>0</v>
      </c>
      <c r="X336" s="43" t="str">
        <f t="shared" si="64"/>
        <v>盈</v>
      </c>
      <c r="Y336" s="264" t="s">
        <v>39</v>
      </c>
    </row>
    <row r="337" spans="1:25">
      <c r="A337" s="231">
        <f t="shared" si="65"/>
        <v>335</v>
      </c>
      <c r="B337" s="38"/>
      <c r="C337" s="50"/>
      <c r="D337" s="40"/>
      <c r="E337" s="39"/>
      <c r="F337" s="50"/>
      <c r="G337" s="40"/>
      <c r="H337" s="50">
        <f t="shared" si="61"/>
        <v>0</v>
      </c>
      <c r="I337" s="241" t="str">
        <f t="shared" si="62"/>
        <v>盈</v>
      </c>
      <c r="J337" s="158" t="s">
        <v>39</v>
      </c>
      <c r="P337" s="231">
        <f t="shared" si="66"/>
        <v>335</v>
      </c>
      <c r="Q337" s="38"/>
      <c r="R337" s="39"/>
      <c r="S337" s="40"/>
      <c r="T337" s="39"/>
      <c r="U337" s="39"/>
      <c r="V337" s="40"/>
      <c r="W337" s="39">
        <f t="shared" si="63"/>
        <v>0</v>
      </c>
      <c r="X337" s="43" t="str">
        <f t="shared" si="64"/>
        <v>盈</v>
      </c>
      <c r="Y337" s="264" t="s">
        <v>39</v>
      </c>
    </row>
    <row r="338" spans="1:25">
      <c r="A338" s="231">
        <f t="shared" si="65"/>
        <v>336</v>
      </c>
      <c r="B338" s="38"/>
      <c r="C338" s="50"/>
      <c r="D338" s="40"/>
      <c r="E338" s="39"/>
      <c r="F338" s="50"/>
      <c r="G338" s="40"/>
      <c r="H338" s="50">
        <f t="shared" si="61"/>
        <v>0</v>
      </c>
      <c r="I338" s="241" t="str">
        <f t="shared" si="62"/>
        <v>盈</v>
      </c>
      <c r="J338" s="158" t="s">
        <v>39</v>
      </c>
      <c r="K338" s="25"/>
      <c r="L338" s="25"/>
      <c r="M338" s="25"/>
      <c r="N338" s="25"/>
      <c r="O338" s="25"/>
      <c r="P338" s="231">
        <f t="shared" si="66"/>
        <v>336</v>
      </c>
      <c r="Q338" s="38"/>
      <c r="R338" s="39"/>
      <c r="S338" s="40"/>
      <c r="T338" s="39"/>
      <c r="U338" s="39"/>
      <c r="V338" s="40"/>
      <c r="W338" s="39">
        <f t="shared" si="63"/>
        <v>0</v>
      </c>
      <c r="X338" s="43" t="str">
        <f t="shared" si="64"/>
        <v>盈</v>
      </c>
      <c r="Y338" s="264" t="s">
        <v>39</v>
      </c>
    </row>
    <row r="339" spans="1:25">
      <c r="A339" s="231">
        <f t="shared" si="65"/>
        <v>337</v>
      </c>
      <c r="B339" s="38"/>
      <c r="C339" s="50"/>
      <c r="D339" s="40"/>
      <c r="E339" s="39"/>
      <c r="F339" s="50"/>
      <c r="G339" s="40"/>
      <c r="H339" s="50">
        <f t="shared" si="61"/>
        <v>0</v>
      </c>
      <c r="I339" s="241" t="str">
        <f t="shared" si="62"/>
        <v>盈</v>
      </c>
      <c r="J339" s="158" t="s">
        <v>39</v>
      </c>
      <c r="K339" s="25"/>
      <c r="L339" s="25"/>
      <c r="M339" s="25"/>
      <c r="N339" s="25"/>
      <c r="O339" s="25"/>
      <c r="P339" s="231">
        <f t="shared" si="66"/>
        <v>337</v>
      </c>
      <c r="Q339" s="38"/>
      <c r="R339" s="39"/>
      <c r="S339" s="40"/>
      <c r="T339" s="39"/>
      <c r="U339" s="39"/>
      <c r="V339" s="40"/>
      <c r="W339" s="39">
        <f t="shared" si="63"/>
        <v>0</v>
      </c>
      <c r="X339" s="43" t="str">
        <f t="shared" si="64"/>
        <v>盈</v>
      </c>
      <c r="Y339" s="264" t="s">
        <v>39</v>
      </c>
    </row>
    <row r="340" spans="1:25">
      <c r="A340" s="231">
        <f t="shared" si="65"/>
        <v>338</v>
      </c>
      <c r="B340" s="38"/>
      <c r="C340" s="50"/>
      <c r="D340" s="40"/>
      <c r="E340" s="39"/>
      <c r="F340" s="50"/>
      <c r="G340" s="40"/>
      <c r="H340" s="50">
        <f t="shared" si="61"/>
        <v>0</v>
      </c>
      <c r="I340" s="241" t="str">
        <f t="shared" si="62"/>
        <v>盈</v>
      </c>
      <c r="J340" s="158" t="s">
        <v>39</v>
      </c>
      <c r="K340" s="25"/>
      <c r="L340" s="25"/>
      <c r="M340" s="25"/>
      <c r="N340" s="25"/>
      <c r="O340" s="25"/>
      <c r="P340" s="231">
        <f t="shared" si="66"/>
        <v>338</v>
      </c>
      <c r="Q340" s="38"/>
      <c r="R340" s="39"/>
      <c r="S340" s="40"/>
      <c r="T340" s="39"/>
      <c r="U340" s="39"/>
      <c r="V340" s="40"/>
      <c r="W340" s="39">
        <f t="shared" si="63"/>
        <v>0</v>
      </c>
      <c r="X340" s="43" t="str">
        <f t="shared" si="64"/>
        <v>盈</v>
      </c>
      <c r="Y340" s="264" t="s">
        <v>39</v>
      </c>
    </row>
    <row r="341" spans="1:25">
      <c r="A341" s="231">
        <f t="shared" si="65"/>
        <v>339</v>
      </c>
      <c r="B341" s="38"/>
      <c r="C341" s="50"/>
      <c r="D341" s="40"/>
      <c r="E341" s="39"/>
      <c r="F341" s="50"/>
      <c r="G341" s="40"/>
      <c r="H341" s="50">
        <f t="shared" si="61"/>
        <v>0</v>
      </c>
      <c r="I341" s="241" t="str">
        <f t="shared" si="62"/>
        <v>盈</v>
      </c>
      <c r="J341" s="158" t="s">
        <v>39</v>
      </c>
      <c r="P341" s="231">
        <f t="shared" si="66"/>
        <v>339</v>
      </c>
      <c r="Q341" s="38"/>
      <c r="R341" s="39"/>
      <c r="S341" s="40"/>
      <c r="T341" s="39"/>
      <c r="U341" s="39"/>
      <c r="V341" s="40"/>
      <c r="W341" s="39">
        <f t="shared" si="63"/>
        <v>0</v>
      </c>
      <c r="X341" s="43" t="str">
        <f t="shared" si="64"/>
        <v>盈</v>
      </c>
      <c r="Y341" s="264" t="s">
        <v>39</v>
      </c>
    </row>
    <row r="342" spans="1:25">
      <c r="A342" s="231">
        <f t="shared" si="65"/>
        <v>340</v>
      </c>
      <c r="B342" s="38"/>
      <c r="C342" s="50"/>
      <c r="D342" s="40"/>
      <c r="E342" s="39"/>
      <c r="F342" s="50"/>
      <c r="G342" s="40"/>
      <c r="H342" s="50">
        <f t="shared" si="61"/>
        <v>0</v>
      </c>
      <c r="I342" s="241" t="str">
        <f t="shared" si="62"/>
        <v>盈</v>
      </c>
      <c r="J342" s="158" t="s">
        <v>39</v>
      </c>
      <c r="K342" s="25"/>
      <c r="L342" s="25"/>
      <c r="M342" s="25"/>
      <c r="N342" s="25"/>
      <c r="O342" s="25"/>
      <c r="P342" s="231">
        <f t="shared" si="66"/>
        <v>340</v>
      </c>
      <c r="Q342" s="38"/>
      <c r="R342" s="39"/>
      <c r="S342" s="40"/>
      <c r="T342" s="39"/>
      <c r="U342" s="39"/>
      <c r="V342" s="40"/>
      <c r="W342" s="39">
        <f t="shared" si="63"/>
        <v>0</v>
      </c>
      <c r="X342" s="43" t="str">
        <f t="shared" si="64"/>
        <v>盈</v>
      </c>
      <c r="Y342" s="264" t="s">
        <v>39</v>
      </c>
    </row>
    <row r="343" spans="1:25">
      <c r="A343" s="231">
        <f t="shared" si="65"/>
        <v>341</v>
      </c>
      <c r="B343" s="38"/>
      <c r="C343" s="50"/>
      <c r="D343" s="40"/>
      <c r="E343" s="39"/>
      <c r="F343" s="50"/>
      <c r="G343" s="40"/>
      <c r="H343" s="50">
        <f t="shared" si="61"/>
        <v>0</v>
      </c>
      <c r="I343" s="241" t="str">
        <f t="shared" si="62"/>
        <v>盈</v>
      </c>
      <c r="J343" s="158" t="s">
        <v>39</v>
      </c>
      <c r="K343" s="25"/>
      <c r="L343" s="25"/>
      <c r="M343" s="25"/>
      <c r="N343" s="25"/>
      <c r="O343" s="25"/>
      <c r="P343" s="231">
        <f t="shared" si="66"/>
        <v>341</v>
      </c>
      <c r="Q343" s="38"/>
      <c r="R343" s="39"/>
      <c r="S343" s="40"/>
      <c r="T343" s="39"/>
      <c r="U343" s="39"/>
      <c r="V343" s="40"/>
      <c r="W343" s="39">
        <f t="shared" si="63"/>
        <v>0</v>
      </c>
      <c r="X343" s="43" t="str">
        <f t="shared" si="64"/>
        <v>盈</v>
      </c>
      <c r="Y343" s="264" t="s">
        <v>39</v>
      </c>
    </row>
    <row r="344" spans="1:25">
      <c r="A344" s="231">
        <f t="shared" si="65"/>
        <v>342</v>
      </c>
      <c r="B344" s="38"/>
      <c r="C344" s="50"/>
      <c r="D344" s="40"/>
      <c r="E344" s="39"/>
      <c r="F344" s="50"/>
      <c r="G344" s="40"/>
      <c r="H344" s="50">
        <f t="shared" si="61"/>
        <v>0</v>
      </c>
      <c r="I344" s="241" t="str">
        <f t="shared" si="62"/>
        <v>盈</v>
      </c>
      <c r="J344" s="158" t="s">
        <v>39</v>
      </c>
      <c r="K344" s="25"/>
      <c r="L344" s="25"/>
      <c r="M344" s="25"/>
      <c r="N344" s="25"/>
      <c r="O344" s="25"/>
      <c r="P344" s="231">
        <f t="shared" si="66"/>
        <v>342</v>
      </c>
      <c r="Q344" s="38"/>
      <c r="R344" s="39"/>
      <c r="S344" s="40"/>
      <c r="T344" s="39"/>
      <c r="U344" s="39"/>
      <c r="V344" s="40"/>
      <c r="W344" s="39">
        <f t="shared" si="63"/>
        <v>0</v>
      </c>
      <c r="X344" s="43" t="str">
        <f t="shared" si="64"/>
        <v>盈</v>
      </c>
      <c r="Y344" s="264" t="s">
        <v>39</v>
      </c>
    </row>
    <row r="345" spans="1:25">
      <c r="A345" s="231">
        <f t="shared" si="65"/>
        <v>343</v>
      </c>
      <c r="B345" s="38"/>
      <c r="C345" s="50"/>
      <c r="D345" s="40"/>
      <c r="E345" s="39"/>
      <c r="F345" s="50"/>
      <c r="G345" s="40"/>
      <c r="H345" s="50">
        <f t="shared" si="61"/>
        <v>0</v>
      </c>
      <c r="I345" s="241" t="str">
        <f t="shared" si="62"/>
        <v>盈</v>
      </c>
      <c r="J345" s="158" t="s">
        <v>39</v>
      </c>
      <c r="P345" s="231">
        <f t="shared" si="66"/>
        <v>343</v>
      </c>
      <c r="Q345" s="38"/>
      <c r="R345" s="39"/>
      <c r="S345" s="40"/>
      <c r="T345" s="39"/>
      <c r="U345" s="39"/>
      <c r="V345" s="40"/>
      <c r="W345" s="39">
        <f t="shared" si="63"/>
        <v>0</v>
      </c>
      <c r="X345" s="43" t="str">
        <f t="shared" si="64"/>
        <v>盈</v>
      </c>
      <c r="Y345" s="264" t="s">
        <v>39</v>
      </c>
    </row>
    <row r="346" spans="1:25">
      <c r="A346" s="231">
        <f t="shared" si="65"/>
        <v>344</v>
      </c>
      <c r="B346" s="38"/>
      <c r="C346" s="50"/>
      <c r="D346" s="40"/>
      <c r="E346" s="39"/>
      <c r="F346" s="50"/>
      <c r="G346" s="40"/>
      <c r="H346" s="50">
        <f t="shared" si="61"/>
        <v>0</v>
      </c>
      <c r="I346" s="241" t="str">
        <f t="shared" si="62"/>
        <v>盈</v>
      </c>
      <c r="J346" s="158" t="s">
        <v>39</v>
      </c>
      <c r="K346" s="25"/>
      <c r="L346" s="25"/>
      <c r="M346" s="25"/>
      <c r="N346" s="25"/>
      <c r="O346" s="25"/>
      <c r="P346" s="231">
        <f t="shared" si="66"/>
        <v>344</v>
      </c>
      <c r="Q346" s="38"/>
      <c r="R346" s="39"/>
      <c r="S346" s="40"/>
      <c r="T346" s="39"/>
      <c r="U346" s="39"/>
      <c r="V346" s="40"/>
      <c r="W346" s="39">
        <f t="shared" si="63"/>
        <v>0</v>
      </c>
      <c r="X346" s="43" t="str">
        <f t="shared" si="64"/>
        <v>盈</v>
      </c>
      <c r="Y346" s="264" t="s">
        <v>39</v>
      </c>
    </row>
    <row r="347" spans="1:25">
      <c r="A347" s="231">
        <f t="shared" si="65"/>
        <v>345</v>
      </c>
      <c r="B347" s="38"/>
      <c r="C347" s="50"/>
      <c r="D347" s="40"/>
      <c r="E347" s="39"/>
      <c r="F347" s="50"/>
      <c r="G347" s="40"/>
      <c r="H347" s="50">
        <f t="shared" si="61"/>
        <v>0</v>
      </c>
      <c r="I347" s="241" t="str">
        <f t="shared" si="62"/>
        <v>盈</v>
      </c>
      <c r="J347" s="158" t="s">
        <v>39</v>
      </c>
      <c r="K347" s="25"/>
      <c r="L347" s="25"/>
      <c r="M347" s="25"/>
      <c r="N347" s="25"/>
      <c r="O347" s="25"/>
      <c r="P347" s="231">
        <f t="shared" si="66"/>
        <v>345</v>
      </c>
      <c r="Q347" s="38"/>
      <c r="R347" s="39"/>
      <c r="S347" s="40"/>
      <c r="T347" s="39"/>
      <c r="U347" s="39"/>
      <c r="V347" s="40"/>
      <c r="W347" s="39">
        <f t="shared" si="63"/>
        <v>0</v>
      </c>
      <c r="X347" s="43" t="str">
        <f t="shared" si="64"/>
        <v>盈</v>
      </c>
      <c r="Y347" s="264" t="s">
        <v>39</v>
      </c>
    </row>
    <row r="348" spans="1:25">
      <c r="A348" s="231">
        <f t="shared" si="65"/>
        <v>346</v>
      </c>
      <c r="B348" s="38"/>
      <c r="C348" s="50"/>
      <c r="D348" s="40"/>
      <c r="E348" s="39"/>
      <c r="F348" s="50"/>
      <c r="G348" s="40"/>
      <c r="H348" s="50">
        <f t="shared" si="61"/>
        <v>0</v>
      </c>
      <c r="I348" s="241" t="str">
        <f t="shared" si="62"/>
        <v>盈</v>
      </c>
      <c r="J348" s="158" t="s">
        <v>39</v>
      </c>
      <c r="K348" s="25"/>
      <c r="L348" s="25"/>
      <c r="M348" s="25"/>
      <c r="N348" s="25"/>
      <c r="O348" s="25"/>
      <c r="P348" s="231">
        <f t="shared" si="66"/>
        <v>346</v>
      </c>
      <c r="Q348" s="38"/>
      <c r="R348" s="39"/>
      <c r="S348" s="40"/>
      <c r="T348" s="39"/>
      <c r="U348" s="39"/>
      <c r="V348" s="40"/>
      <c r="W348" s="39">
        <f t="shared" si="63"/>
        <v>0</v>
      </c>
      <c r="X348" s="43" t="str">
        <f t="shared" si="64"/>
        <v>盈</v>
      </c>
      <c r="Y348" s="264" t="s">
        <v>39</v>
      </c>
    </row>
    <row r="349" spans="1:25">
      <c r="A349" s="231">
        <f t="shared" si="65"/>
        <v>347</v>
      </c>
      <c r="B349" s="38"/>
      <c r="C349" s="50"/>
      <c r="D349" s="40"/>
      <c r="E349" s="39"/>
      <c r="F349" s="50"/>
      <c r="G349" s="40"/>
      <c r="H349" s="50">
        <f t="shared" si="61"/>
        <v>0</v>
      </c>
      <c r="I349" s="241" t="str">
        <f t="shared" si="62"/>
        <v>盈</v>
      </c>
      <c r="J349" s="158" t="s">
        <v>39</v>
      </c>
      <c r="P349" s="231">
        <f t="shared" si="66"/>
        <v>347</v>
      </c>
      <c r="Q349" s="38"/>
      <c r="R349" s="39"/>
      <c r="S349" s="40"/>
      <c r="T349" s="39"/>
      <c r="U349" s="39"/>
      <c r="V349" s="40"/>
      <c r="W349" s="39">
        <f t="shared" si="63"/>
        <v>0</v>
      </c>
      <c r="X349" s="43" t="str">
        <f t="shared" si="64"/>
        <v>盈</v>
      </c>
      <c r="Y349" s="264" t="s">
        <v>39</v>
      </c>
    </row>
    <row r="350" spans="1:25">
      <c r="A350" s="231">
        <f t="shared" si="65"/>
        <v>348</v>
      </c>
      <c r="B350" s="38"/>
      <c r="C350" s="50"/>
      <c r="D350" s="40"/>
      <c r="E350" s="39"/>
      <c r="F350" s="50"/>
      <c r="G350" s="40"/>
      <c r="H350" s="50">
        <f t="shared" si="61"/>
        <v>0</v>
      </c>
      <c r="I350" s="241" t="str">
        <f t="shared" si="62"/>
        <v>盈</v>
      </c>
      <c r="J350" s="158" t="s">
        <v>39</v>
      </c>
      <c r="K350" s="25"/>
      <c r="L350" s="25"/>
      <c r="M350" s="25"/>
      <c r="N350" s="25"/>
      <c r="O350" s="25"/>
      <c r="P350" s="231">
        <f t="shared" si="66"/>
        <v>348</v>
      </c>
      <c r="Q350" s="38"/>
      <c r="R350" s="39"/>
      <c r="S350" s="40"/>
      <c r="T350" s="39"/>
      <c r="U350" s="39"/>
      <c r="V350" s="40"/>
      <c r="W350" s="39">
        <f t="shared" si="63"/>
        <v>0</v>
      </c>
      <c r="X350" s="43" t="str">
        <f t="shared" si="64"/>
        <v>盈</v>
      </c>
      <c r="Y350" s="264" t="s">
        <v>39</v>
      </c>
    </row>
    <row r="351" spans="1:25">
      <c r="A351" s="231">
        <f t="shared" si="65"/>
        <v>349</v>
      </c>
      <c r="B351" s="38"/>
      <c r="C351" s="50"/>
      <c r="D351" s="40"/>
      <c r="E351" s="39"/>
      <c r="F351" s="50"/>
      <c r="G351" s="40"/>
      <c r="H351" s="50">
        <f t="shared" si="61"/>
        <v>0</v>
      </c>
      <c r="I351" s="241" t="str">
        <f t="shared" si="62"/>
        <v>盈</v>
      </c>
      <c r="J351" s="158" t="s">
        <v>39</v>
      </c>
      <c r="K351" s="25"/>
      <c r="L351" s="25"/>
      <c r="M351" s="25"/>
      <c r="N351" s="25"/>
      <c r="O351" s="25"/>
      <c r="P351" s="231">
        <f t="shared" si="66"/>
        <v>349</v>
      </c>
      <c r="Q351" s="38"/>
      <c r="R351" s="39"/>
      <c r="S351" s="40"/>
      <c r="T351" s="39"/>
      <c r="U351" s="39"/>
      <c r="V351" s="40"/>
      <c r="W351" s="39">
        <f t="shared" si="63"/>
        <v>0</v>
      </c>
      <c r="X351" s="43" t="str">
        <f t="shared" si="64"/>
        <v>盈</v>
      </c>
      <c r="Y351" s="264" t="s">
        <v>39</v>
      </c>
    </row>
    <row r="352" spans="1:25">
      <c r="A352" s="231">
        <f t="shared" si="65"/>
        <v>350</v>
      </c>
      <c r="B352" s="38"/>
      <c r="C352" s="50"/>
      <c r="D352" s="40"/>
      <c r="E352" s="39"/>
      <c r="F352" s="50"/>
      <c r="G352" s="40"/>
      <c r="H352" s="50">
        <f t="shared" si="61"/>
        <v>0</v>
      </c>
      <c r="I352" s="241" t="str">
        <f t="shared" si="62"/>
        <v>盈</v>
      </c>
      <c r="J352" s="158" t="s">
        <v>39</v>
      </c>
      <c r="K352" s="25"/>
      <c r="L352" s="25"/>
      <c r="M352" s="25"/>
      <c r="N352" s="25"/>
      <c r="O352" s="25"/>
      <c r="P352" s="231">
        <f t="shared" si="66"/>
        <v>350</v>
      </c>
      <c r="Q352" s="38"/>
      <c r="R352" s="39"/>
      <c r="S352" s="40"/>
      <c r="T352" s="39"/>
      <c r="U352" s="39"/>
      <c r="V352" s="40"/>
      <c r="W352" s="39">
        <f t="shared" si="63"/>
        <v>0</v>
      </c>
      <c r="X352" s="43" t="str">
        <f t="shared" si="64"/>
        <v>盈</v>
      </c>
      <c r="Y352" s="264" t="s">
        <v>39</v>
      </c>
    </row>
    <row r="353" spans="1:25">
      <c r="A353" s="231">
        <f t="shared" si="65"/>
        <v>351</v>
      </c>
      <c r="B353" s="38"/>
      <c r="C353" s="50"/>
      <c r="D353" s="40"/>
      <c r="E353" s="39"/>
      <c r="F353" s="50"/>
      <c r="G353" s="40"/>
      <c r="H353" s="50">
        <f t="shared" ref="H353:H392" si="67">IF(B353="卖",C353-F353,F353-C353)*J353</f>
        <v>0</v>
      </c>
      <c r="I353" s="241" t="str">
        <f t="shared" ref="I353:I392" si="68">IF(H353&gt;=0,"盈","亏")</f>
        <v>盈</v>
      </c>
      <c r="J353" s="158" t="s">
        <v>39</v>
      </c>
      <c r="P353" s="231">
        <f t="shared" si="66"/>
        <v>351</v>
      </c>
      <c r="Q353" s="38"/>
      <c r="R353" s="39"/>
      <c r="S353" s="40"/>
      <c r="T353" s="39"/>
      <c r="U353" s="39"/>
      <c r="V353" s="40"/>
      <c r="W353" s="39">
        <f t="shared" si="63"/>
        <v>0</v>
      </c>
      <c r="X353" s="43" t="str">
        <f t="shared" si="64"/>
        <v>盈</v>
      </c>
      <c r="Y353" s="264" t="s">
        <v>39</v>
      </c>
    </row>
    <row r="354" spans="1:25">
      <c r="A354" s="231">
        <f t="shared" si="65"/>
        <v>352</v>
      </c>
      <c r="B354" s="38"/>
      <c r="C354" s="50"/>
      <c r="D354" s="40"/>
      <c r="E354" s="39"/>
      <c r="F354" s="50"/>
      <c r="G354" s="40"/>
      <c r="H354" s="50">
        <f t="shared" si="67"/>
        <v>0</v>
      </c>
      <c r="I354" s="241" t="str">
        <f t="shared" si="68"/>
        <v>盈</v>
      </c>
      <c r="J354" s="158" t="s">
        <v>39</v>
      </c>
      <c r="K354" s="25"/>
      <c r="L354" s="25"/>
      <c r="M354" s="25"/>
      <c r="N354" s="25"/>
      <c r="O354" s="25"/>
      <c r="P354" s="231">
        <f t="shared" si="66"/>
        <v>352</v>
      </c>
      <c r="Q354" s="38"/>
      <c r="R354" s="39"/>
      <c r="S354" s="40"/>
      <c r="T354" s="39"/>
      <c r="U354" s="39"/>
      <c r="V354" s="40"/>
      <c r="W354" s="39">
        <f t="shared" si="63"/>
        <v>0</v>
      </c>
      <c r="X354" s="43" t="str">
        <f t="shared" si="64"/>
        <v>盈</v>
      </c>
      <c r="Y354" s="264" t="s">
        <v>39</v>
      </c>
    </row>
    <row r="355" spans="1:25">
      <c r="A355" s="231">
        <f t="shared" si="65"/>
        <v>353</v>
      </c>
      <c r="B355" s="38"/>
      <c r="C355" s="50"/>
      <c r="D355" s="40"/>
      <c r="E355" s="39"/>
      <c r="F355" s="50"/>
      <c r="G355" s="40"/>
      <c r="H355" s="50">
        <f t="shared" si="67"/>
        <v>0</v>
      </c>
      <c r="I355" s="241" t="str">
        <f t="shared" si="68"/>
        <v>盈</v>
      </c>
      <c r="J355" s="158" t="s">
        <v>39</v>
      </c>
      <c r="K355" s="25"/>
      <c r="L355" s="25"/>
      <c r="M355" s="25"/>
      <c r="N355" s="25"/>
      <c r="O355" s="25"/>
      <c r="P355" s="231">
        <f t="shared" si="66"/>
        <v>353</v>
      </c>
      <c r="Q355" s="38"/>
      <c r="R355" s="39"/>
      <c r="S355" s="40"/>
      <c r="T355" s="39"/>
      <c r="U355" s="39"/>
      <c r="V355" s="40"/>
      <c r="W355" s="39">
        <f t="shared" si="63"/>
        <v>0</v>
      </c>
      <c r="X355" s="43" t="str">
        <f t="shared" si="64"/>
        <v>盈</v>
      </c>
      <c r="Y355" s="264" t="s">
        <v>39</v>
      </c>
    </row>
    <row r="356" spans="1:25">
      <c r="A356" s="231">
        <f t="shared" si="65"/>
        <v>354</v>
      </c>
      <c r="B356" s="38"/>
      <c r="C356" s="50"/>
      <c r="D356" s="40"/>
      <c r="E356" s="39"/>
      <c r="F356" s="50"/>
      <c r="G356" s="40"/>
      <c r="H356" s="50">
        <f t="shared" si="67"/>
        <v>0</v>
      </c>
      <c r="I356" s="241" t="str">
        <f t="shared" si="68"/>
        <v>盈</v>
      </c>
      <c r="J356" s="158" t="s">
        <v>39</v>
      </c>
      <c r="K356" s="25"/>
      <c r="L356" s="25"/>
      <c r="M356" s="25"/>
      <c r="N356" s="25"/>
      <c r="O356" s="25"/>
      <c r="P356" s="231">
        <f t="shared" si="66"/>
        <v>354</v>
      </c>
      <c r="Q356" s="38"/>
      <c r="R356" s="39"/>
      <c r="S356" s="40"/>
      <c r="T356" s="39"/>
      <c r="U356" s="39"/>
      <c r="V356" s="40"/>
      <c r="W356" s="39">
        <f t="shared" ref="W356:W395" si="69">IF(Q356="卖",R356-U356,U356-R356)*Y356</f>
        <v>0</v>
      </c>
      <c r="X356" s="43" t="str">
        <f t="shared" ref="X356:X395" si="70">IF(W356&gt;=0,"盈","亏")</f>
        <v>盈</v>
      </c>
      <c r="Y356" s="264" t="s">
        <v>39</v>
      </c>
    </row>
    <row r="357" spans="1:25">
      <c r="A357" s="231">
        <f t="shared" si="65"/>
        <v>355</v>
      </c>
      <c r="B357" s="38"/>
      <c r="C357" s="50"/>
      <c r="D357" s="40"/>
      <c r="E357" s="39"/>
      <c r="F357" s="50"/>
      <c r="G357" s="40"/>
      <c r="H357" s="50">
        <f t="shared" si="67"/>
        <v>0</v>
      </c>
      <c r="I357" s="241" t="str">
        <f t="shared" si="68"/>
        <v>盈</v>
      </c>
      <c r="J357" s="158" t="s">
        <v>39</v>
      </c>
      <c r="P357" s="231">
        <f t="shared" si="66"/>
        <v>355</v>
      </c>
      <c r="Q357" s="38"/>
      <c r="R357" s="39"/>
      <c r="S357" s="40"/>
      <c r="T357" s="39"/>
      <c r="U357" s="39"/>
      <c r="V357" s="40"/>
      <c r="W357" s="39">
        <f t="shared" si="69"/>
        <v>0</v>
      </c>
      <c r="X357" s="43" t="str">
        <f t="shared" si="70"/>
        <v>盈</v>
      </c>
      <c r="Y357" s="264" t="s">
        <v>39</v>
      </c>
    </row>
    <row r="358" spans="1:25">
      <c r="A358" s="231">
        <f t="shared" si="65"/>
        <v>356</v>
      </c>
      <c r="B358" s="38"/>
      <c r="C358" s="50"/>
      <c r="D358" s="40"/>
      <c r="E358" s="39"/>
      <c r="F358" s="50"/>
      <c r="G358" s="40"/>
      <c r="H358" s="50">
        <f t="shared" si="67"/>
        <v>0</v>
      </c>
      <c r="I358" s="241" t="str">
        <f t="shared" si="68"/>
        <v>盈</v>
      </c>
      <c r="J358" s="158" t="s">
        <v>39</v>
      </c>
      <c r="K358" s="25"/>
      <c r="L358" s="25"/>
      <c r="M358" s="25"/>
      <c r="N358" s="25"/>
      <c r="O358" s="25"/>
      <c r="P358" s="231">
        <f t="shared" si="66"/>
        <v>356</v>
      </c>
      <c r="Q358" s="38"/>
      <c r="R358" s="39"/>
      <c r="S358" s="40"/>
      <c r="T358" s="39"/>
      <c r="U358" s="39"/>
      <c r="V358" s="40"/>
      <c r="W358" s="39">
        <f t="shared" si="69"/>
        <v>0</v>
      </c>
      <c r="X358" s="43" t="str">
        <f t="shared" si="70"/>
        <v>盈</v>
      </c>
      <c r="Y358" s="264" t="s">
        <v>39</v>
      </c>
    </row>
    <row r="359" spans="1:25">
      <c r="A359" s="231">
        <f t="shared" si="65"/>
        <v>357</v>
      </c>
      <c r="B359" s="38"/>
      <c r="C359" s="50"/>
      <c r="D359" s="40"/>
      <c r="E359" s="39"/>
      <c r="F359" s="50"/>
      <c r="G359" s="40"/>
      <c r="H359" s="50">
        <f t="shared" si="67"/>
        <v>0</v>
      </c>
      <c r="I359" s="241" t="str">
        <f t="shared" si="68"/>
        <v>盈</v>
      </c>
      <c r="J359" s="158" t="s">
        <v>39</v>
      </c>
      <c r="K359" s="25"/>
      <c r="L359" s="25"/>
      <c r="M359" s="25"/>
      <c r="N359" s="25"/>
      <c r="O359" s="25"/>
      <c r="P359" s="231">
        <f t="shared" si="66"/>
        <v>357</v>
      </c>
      <c r="Q359" s="38"/>
      <c r="R359" s="39"/>
      <c r="S359" s="40"/>
      <c r="T359" s="39"/>
      <c r="U359" s="39"/>
      <c r="V359" s="40"/>
      <c r="W359" s="39">
        <f t="shared" si="69"/>
        <v>0</v>
      </c>
      <c r="X359" s="43" t="str">
        <f t="shared" si="70"/>
        <v>盈</v>
      </c>
      <c r="Y359" s="264" t="s">
        <v>39</v>
      </c>
    </row>
    <row r="360" spans="1:25">
      <c r="A360" s="231">
        <f t="shared" si="65"/>
        <v>358</v>
      </c>
      <c r="B360" s="38"/>
      <c r="C360" s="50"/>
      <c r="D360" s="40"/>
      <c r="E360" s="39"/>
      <c r="F360" s="50"/>
      <c r="G360" s="40"/>
      <c r="H360" s="50">
        <f t="shared" si="67"/>
        <v>0</v>
      </c>
      <c r="I360" s="241" t="str">
        <f t="shared" si="68"/>
        <v>盈</v>
      </c>
      <c r="J360" s="158" t="s">
        <v>39</v>
      </c>
      <c r="K360" s="25"/>
      <c r="L360" s="25"/>
      <c r="M360" s="25"/>
      <c r="N360" s="25"/>
      <c r="O360" s="25"/>
      <c r="P360" s="231">
        <f t="shared" si="66"/>
        <v>358</v>
      </c>
      <c r="Q360" s="38"/>
      <c r="R360" s="39"/>
      <c r="S360" s="40"/>
      <c r="T360" s="39"/>
      <c r="U360" s="39"/>
      <c r="V360" s="40"/>
      <c r="W360" s="39">
        <f t="shared" si="69"/>
        <v>0</v>
      </c>
      <c r="X360" s="43" t="str">
        <f t="shared" si="70"/>
        <v>盈</v>
      </c>
      <c r="Y360" s="264" t="s">
        <v>39</v>
      </c>
    </row>
    <row r="361" spans="1:25">
      <c r="A361" s="231">
        <f t="shared" si="65"/>
        <v>359</v>
      </c>
      <c r="B361" s="38"/>
      <c r="C361" s="50"/>
      <c r="D361" s="40"/>
      <c r="E361" s="39"/>
      <c r="F361" s="50"/>
      <c r="G361" s="40"/>
      <c r="H361" s="50">
        <f t="shared" si="67"/>
        <v>0</v>
      </c>
      <c r="I361" s="241" t="str">
        <f t="shared" si="68"/>
        <v>盈</v>
      </c>
      <c r="J361" s="158" t="s">
        <v>39</v>
      </c>
      <c r="P361" s="231">
        <f t="shared" si="66"/>
        <v>359</v>
      </c>
      <c r="Q361" s="38"/>
      <c r="R361" s="39"/>
      <c r="S361" s="40"/>
      <c r="T361" s="39"/>
      <c r="U361" s="39"/>
      <c r="V361" s="40"/>
      <c r="W361" s="39">
        <f t="shared" si="69"/>
        <v>0</v>
      </c>
      <c r="X361" s="43" t="str">
        <f t="shared" si="70"/>
        <v>盈</v>
      </c>
      <c r="Y361" s="264" t="s">
        <v>39</v>
      </c>
    </row>
    <row r="362" spans="1:25">
      <c r="A362" s="231">
        <f t="shared" si="65"/>
        <v>360</v>
      </c>
      <c r="B362" s="38"/>
      <c r="C362" s="50"/>
      <c r="D362" s="40"/>
      <c r="E362" s="39"/>
      <c r="F362" s="50"/>
      <c r="G362" s="40"/>
      <c r="H362" s="50">
        <f t="shared" si="67"/>
        <v>0</v>
      </c>
      <c r="I362" s="241" t="str">
        <f t="shared" si="68"/>
        <v>盈</v>
      </c>
      <c r="J362" s="158" t="s">
        <v>39</v>
      </c>
      <c r="K362" s="25"/>
      <c r="L362" s="25"/>
      <c r="M362" s="25"/>
      <c r="N362" s="25"/>
      <c r="O362" s="25"/>
      <c r="P362" s="231">
        <f t="shared" si="66"/>
        <v>360</v>
      </c>
      <c r="Q362" s="38"/>
      <c r="R362" s="39"/>
      <c r="S362" s="40"/>
      <c r="T362" s="39"/>
      <c r="U362" s="39"/>
      <c r="V362" s="40"/>
      <c r="W362" s="39">
        <f t="shared" si="69"/>
        <v>0</v>
      </c>
      <c r="X362" s="43" t="str">
        <f t="shared" si="70"/>
        <v>盈</v>
      </c>
      <c r="Y362" s="264" t="s">
        <v>39</v>
      </c>
    </row>
    <row r="363" spans="1:25">
      <c r="A363" s="231">
        <f t="shared" si="65"/>
        <v>361</v>
      </c>
      <c r="B363" s="38"/>
      <c r="C363" s="50"/>
      <c r="D363" s="40"/>
      <c r="E363" s="39"/>
      <c r="F363" s="50"/>
      <c r="G363" s="40"/>
      <c r="H363" s="50">
        <f t="shared" si="67"/>
        <v>0</v>
      </c>
      <c r="I363" s="241" t="str">
        <f t="shared" si="68"/>
        <v>盈</v>
      </c>
      <c r="J363" s="158" t="s">
        <v>39</v>
      </c>
      <c r="K363" s="25"/>
      <c r="L363" s="25"/>
      <c r="M363" s="25"/>
      <c r="N363" s="25"/>
      <c r="O363" s="25"/>
      <c r="P363" s="231">
        <f t="shared" si="66"/>
        <v>361</v>
      </c>
      <c r="Q363" s="38"/>
      <c r="R363" s="39"/>
      <c r="S363" s="40"/>
      <c r="T363" s="39"/>
      <c r="U363" s="39"/>
      <c r="V363" s="40"/>
      <c r="W363" s="39">
        <f t="shared" si="69"/>
        <v>0</v>
      </c>
      <c r="X363" s="43" t="str">
        <f t="shared" si="70"/>
        <v>盈</v>
      </c>
      <c r="Y363" s="264" t="s">
        <v>39</v>
      </c>
    </row>
    <row r="364" spans="1:25">
      <c r="A364" s="231">
        <f t="shared" si="65"/>
        <v>362</v>
      </c>
      <c r="B364" s="38"/>
      <c r="C364" s="50"/>
      <c r="D364" s="40"/>
      <c r="E364" s="39"/>
      <c r="F364" s="50"/>
      <c r="G364" s="40"/>
      <c r="H364" s="50">
        <f t="shared" si="67"/>
        <v>0</v>
      </c>
      <c r="I364" s="241" t="str">
        <f t="shared" si="68"/>
        <v>盈</v>
      </c>
      <c r="J364" s="158" t="s">
        <v>39</v>
      </c>
      <c r="K364" s="25"/>
      <c r="L364" s="25"/>
      <c r="M364" s="25"/>
      <c r="N364" s="25"/>
      <c r="O364" s="25"/>
      <c r="P364" s="231">
        <f t="shared" si="66"/>
        <v>362</v>
      </c>
      <c r="Q364" s="38"/>
      <c r="R364" s="39"/>
      <c r="S364" s="40"/>
      <c r="T364" s="39"/>
      <c r="U364" s="39"/>
      <c r="V364" s="40"/>
      <c r="W364" s="39">
        <f t="shared" si="69"/>
        <v>0</v>
      </c>
      <c r="X364" s="43" t="str">
        <f t="shared" si="70"/>
        <v>盈</v>
      </c>
      <c r="Y364" s="264" t="s">
        <v>39</v>
      </c>
    </row>
    <row r="365" spans="1:25">
      <c r="A365" s="231">
        <f t="shared" si="65"/>
        <v>363</v>
      </c>
      <c r="B365" s="38"/>
      <c r="C365" s="50"/>
      <c r="D365" s="40"/>
      <c r="E365" s="39"/>
      <c r="F365" s="50"/>
      <c r="G365" s="40"/>
      <c r="H365" s="50">
        <f t="shared" si="67"/>
        <v>0</v>
      </c>
      <c r="I365" s="241" t="str">
        <f t="shared" si="68"/>
        <v>盈</v>
      </c>
      <c r="J365" s="158" t="s">
        <v>39</v>
      </c>
      <c r="P365" s="231">
        <f t="shared" si="66"/>
        <v>363</v>
      </c>
      <c r="Q365" s="38"/>
      <c r="R365" s="39"/>
      <c r="S365" s="40"/>
      <c r="T365" s="39"/>
      <c r="U365" s="39"/>
      <c r="V365" s="40"/>
      <c r="W365" s="39">
        <f t="shared" si="69"/>
        <v>0</v>
      </c>
      <c r="X365" s="43" t="str">
        <f t="shared" si="70"/>
        <v>盈</v>
      </c>
      <c r="Y365" s="264" t="s">
        <v>39</v>
      </c>
    </row>
    <row r="366" spans="1:25">
      <c r="A366" s="231">
        <f t="shared" si="65"/>
        <v>364</v>
      </c>
      <c r="B366" s="38"/>
      <c r="C366" s="50"/>
      <c r="D366" s="40"/>
      <c r="E366" s="39"/>
      <c r="F366" s="50"/>
      <c r="G366" s="40"/>
      <c r="H366" s="50">
        <f t="shared" si="67"/>
        <v>0</v>
      </c>
      <c r="I366" s="241" t="str">
        <f t="shared" si="68"/>
        <v>盈</v>
      </c>
      <c r="J366" s="158" t="s">
        <v>39</v>
      </c>
      <c r="K366" s="25"/>
      <c r="L366" s="25"/>
      <c r="M366" s="25"/>
      <c r="N366" s="25"/>
      <c r="O366" s="25"/>
      <c r="P366" s="231">
        <f t="shared" si="66"/>
        <v>364</v>
      </c>
      <c r="Q366" s="38"/>
      <c r="R366" s="39"/>
      <c r="S366" s="40"/>
      <c r="T366" s="39"/>
      <c r="U366" s="39"/>
      <c r="V366" s="40"/>
      <c r="W366" s="39">
        <f t="shared" si="69"/>
        <v>0</v>
      </c>
      <c r="X366" s="43" t="str">
        <f t="shared" si="70"/>
        <v>盈</v>
      </c>
      <c r="Y366" s="264" t="s">
        <v>39</v>
      </c>
    </row>
    <row r="367" spans="1:25">
      <c r="A367" s="231">
        <f t="shared" si="65"/>
        <v>365</v>
      </c>
      <c r="B367" s="38"/>
      <c r="C367" s="50"/>
      <c r="D367" s="40"/>
      <c r="E367" s="39"/>
      <c r="F367" s="50"/>
      <c r="G367" s="40"/>
      <c r="H367" s="50">
        <f t="shared" si="67"/>
        <v>0</v>
      </c>
      <c r="I367" s="241" t="str">
        <f t="shared" si="68"/>
        <v>盈</v>
      </c>
      <c r="J367" s="158" t="s">
        <v>39</v>
      </c>
      <c r="K367" s="25"/>
      <c r="L367" s="25"/>
      <c r="M367" s="25"/>
      <c r="N367" s="25"/>
      <c r="O367" s="25"/>
      <c r="P367" s="231">
        <f t="shared" si="66"/>
        <v>365</v>
      </c>
      <c r="Q367" s="38"/>
      <c r="R367" s="39"/>
      <c r="S367" s="40"/>
      <c r="T367" s="39"/>
      <c r="U367" s="39"/>
      <c r="V367" s="40"/>
      <c r="W367" s="39">
        <f t="shared" si="69"/>
        <v>0</v>
      </c>
      <c r="X367" s="43" t="str">
        <f t="shared" si="70"/>
        <v>盈</v>
      </c>
      <c r="Y367" s="264" t="s">
        <v>39</v>
      </c>
    </row>
    <row r="368" spans="1:25">
      <c r="A368" s="231">
        <f t="shared" si="65"/>
        <v>366</v>
      </c>
      <c r="B368" s="38"/>
      <c r="C368" s="50"/>
      <c r="D368" s="40"/>
      <c r="E368" s="39"/>
      <c r="F368" s="50"/>
      <c r="G368" s="40"/>
      <c r="H368" s="50">
        <f t="shared" si="67"/>
        <v>0</v>
      </c>
      <c r="I368" s="241" t="str">
        <f t="shared" si="68"/>
        <v>盈</v>
      </c>
      <c r="J368" s="158" t="s">
        <v>39</v>
      </c>
      <c r="K368" s="25"/>
      <c r="L368" s="25"/>
      <c r="M368" s="25"/>
      <c r="N368" s="25"/>
      <c r="O368" s="25"/>
      <c r="P368" s="231">
        <f t="shared" si="66"/>
        <v>366</v>
      </c>
      <c r="Q368" s="38"/>
      <c r="R368" s="39"/>
      <c r="S368" s="40"/>
      <c r="T368" s="39"/>
      <c r="U368" s="39"/>
      <c r="V368" s="40"/>
      <c r="W368" s="39">
        <f t="shared" si="69"/>
        <v>0</v>
      </c>
      <c r="X368" s="43" t="str">
        <f t="shared" si="70"/>
        <v>盈</v>
      </c>
      <c r="Y368" s="264" t="s">
        <v>39</v>
      </c>
    </row>
    <row r="369" spans="1:25">
      <c r="A369" s="231">
        <f t="shared" si="65"/>
        <v>367</v>
      </c>
      <c r="B369" s="38"/>
      <c r="C369" s="50"/>
      <c r="D369" s="40"/>
      <c r="E369" s="39"/>
      <c r="F369" s="50"/>
      <c r="G369" s="40"/>
      <c r="H369" s="50">
        <f t="shared" si="67"/>
        <v>0</v>
      </c>
      <c r="I369" s="241" t="str">
        <f t="shared" si="68"/>
        <v>盈</v>
      </c>
      <c r="J369" s="158" t="s">
        <v>39</v>
      </c>
      <c r="P369" s="231">
        <f t="shared" si="66"/>
        <v>367</v>
      </c>
      <c r="Q369" s="38"/>
      <c r="R369" s="39"/>
      <c r="S369" s="40"/>
      <c r="T369" s="39"/>
      <c r="U369" s="39"/>
      <c r="V369" s="40"/>
      <c r="W369" s="39">
        <f t="shared" si="69"/>
        <v>0</v>
      </c>
      <c r="X369" s="43" t="str">
        <f t="shared" si="70"/>
        <v>盈</v>
      </c>
      <c r="Y369" s="264" t="s">
        <v>39</v>
      </c>
    </row>
    <row r="370" spans="1:25">
      <c r="A370" s="231">
        <f t="shared" si="65"/>
        <v>368</v>
      </c>
      <c r="B370" s="38"/>
      <c r="C370" s="50"/>
      <c r="D370" s="40"/>
      <c r="E370" s="39"/>
      <c r="F370" s="50"/>
      <c r="G370" s="40"/>
      <c r="H370" s="50">
        <f t="shared" si="67"/>
        <v>0</v>
      </c>
      <c r="I370" s="241" t="str">
        <f t="shared" si="68"/>
        <v>盈</v>
      </c>
      <c r="J370" s="158" t="s">
        <v>39</v>
      </c>
      <c r="K370" s="25"/>
      <c r="L370" s="25"/>
      <c r="M370" s="25"/>
      <c r="N370" s="25"/>
      <c r="O370" s="25"/>
      <c r="P370" s="231">
        <f t="shared" si="66"/>
        <v>368</v>
      </c>
      <c r="Q370" s="38"/>
      <c r="R370" s="39"/>
      <c r="S370" s="40"/>
      <c r="T370" s="39"/>
      <c r="U370" s="39"/>
      <c r="V370" s="40"/>
      <c r="W370" s="39">
        <f t="shared" si="69"/>
        <v>0</v>
      </c>
      <c r="X370" s="43" t="str">
        <f t="shared" si="70"/>
        <v>盈</v>
      </c>
      <c r="Y370" s="264" t="s">
        <v>39</v>
      </c>
    </row>
    <row r="371" spans="1:25">
      <c r="A371" s="231">
        <f t="shared" si="65"/>
        <v>369</v>
      </c>
      <c r="B371" s="38"/>
      <c r="C371" s="50"/>
      <c r="D371" s="40"/>
      <c r="E371" s="39"/>
      <c r="F371" s="50"/>
      <c r="G371" s="40"/>
      <c r="H371" s="50">
        <f t="shared" si="67"/>
        <v>0</v>
      </c>
      <c r="I371" s="241" t="str">
        <f t="shared" si="68"/>
        <v>盈</v>
      </c>
      <c r="J371" s="158" t="s">
        <v>39</v>
      </c>
      <c r="K371" s="25"/>
      <c r="L371" s="25"/>
      <c r="M371" s="25"/>
      <c r="N371" s="25"/>
      <c r="O371" s="25"/>
      <c r="P371" s="231">
        <f t="shared" si="66"/>
        <v>369</v>
      </c>
      <c r="Q371" s="38"/>
      <c r="R371" s="39"/>
      <c r="S371" s="40"/>
      <c r="T371" s="39"/>
      <c r="U371" s="39"/>
      <c r="V371" s="40"/>
      <c r="W371" s="39">
        <f t="shared" si="69"/>
        <v>0</v>
      </c>
      <c r="X371" s="43" t="str">
        <f t="shared" si="70"/>
        <v>盈</v>
      </c>
      <c r="Y371" s="264" t="s">
        <v>39</v>
      </c>
    </row>
    <row r="372" spans="1:25">
      <c r="A372" s="231">
        <f t="shared" si="65"/>
        <v>370</v>
      </c>
      <c r="B372" s="38"/>
      <c r="C372" s="50"/>
      <c r="D372" s="40"/>
      <c r="E372" s="39"/>
      <c r="F372" s="50"/>
      <c r="G372" s="40"/>
      <c r="H372" s="50">
        <f t="shared" si="67"/>
        <v>0</v>
      </c>
      <c r="I372" s="241" t="str">
        <f t="shared" si="68"/>
        <v>盈</v>
      </c>
      <c r="J372" s="158" t="s">
        <v>39</v>
      </c>
      <c r="K372" s="25"/>
      <c r="L372" s="25"/>
      <c r="M372" s="25"/>
      <c r="N372" s="25"/>
      <c r="O372" s="25"/>
      <c r="P372" s="231">
        <f t="shared" si="66"/>
        <v>370</v>
      </c>
      <c r="Q372" s="38"/>
      <c r="R372" s="39"/>
      <c r="S372" s="40"/>
      <c r="T372" s="39"/>
      <c r="U372" s="39"/>
      <c r="V372" s="40"/>
      <c r="W372" s="39">
        <f t="shared" si="69"/>
        <v>0</v>
      </c>
      <c r="X372" s="43" t="str">
        <f t="shared" si="70"/>
        <v>盈</v>
      </c>
      <c r="Y372" s="264" t="s">
        <v>39</v>
      </c>
    </row>
    <row r="373" spans="1:25">
      <c r="A373" s="231">
        <f t="shared" si="65"/>
        <v>371</v>
      </c>
      <c r="B373" s="38"/>
      <c r="C373" s="50"/>
      <c r="D373" s="40"/>
      <c r="E373" s="39"/>
      <c r="F373" s="50"/>
      <c r="G373" s="40"/>
      <c r="H373" s="50">
        <f t="shared" si="67"/>
        <v>0</v>
      </c>
      <c r="I373" s="241" t="str">
        <f t="shared" si="68"/>
        <v>盈</v>
      </c>
      <c r="J373" s="158" t="s">
        <v>39</v>
      </c>
      <c r="P373" s="231">
        <f t="shared" si="66"/>
        <v>371</v>
      </c>
      <c r="Q373" s="38"/>
      <c r="R373" s="39"/>
      <c r="S373" s="40"/>
      <c r="T373" s="39"/>
      <c r="U373" s="39"/>
      <c r="V373" s="40"/>
      <c r="W373" s="39">
        <f t="shared" si="69"/>
        <v>0</v>
      </c>
      <c r="X373" s="43" t="str">
        <f t="shared" si="70"/>
        <v>盈</v>
      </c>
      <c r="Y373" s="264" t="s">
        <v>39</v>
      </c>
    </row>
    <row r="374" spans="1:25">
      <c r="A374" s="231">
        <f t="shared" si="65"/>
        <v>372</v>
      </c>
      <c r="B374" s="38"/>
      <c r="C374" s="50"/>
      <c r="D374" s="40"/>
      <c r="E374" s="39"/>
      <c r="F374" s="50"/>
      <c r="G374" s="40"/>
      <c r="H374" s="50">
        <f t="shared" si="67"/>
        <v>0</v>
      </c>
      <c r="I374" s="241" t="str">
        <f t="shared" si="68"/>
        <v>盈</v>
      </c>
      <c r="J374" s="158" t="s">
        <v>39</v>
      </c>
      <c r="K374" s="25"/>
      <c r="L374" s="25"/>
      <c r="M374" s="25"/>
      <c r="N374" s="25"/>
      <c r="O374" s="25"/>
      <c r="P374" s="231">
        <f t="shared" si="66"/>
        <v>372</v>
      </c>
      <c r="Q374" s="38"/>
      <c r="R374" s="39"/>
      <c r="S374" s="40"/>
      <c r="T374" s="39"/>
      <c r="U374" s="39"/>
      <c r="V374" s="40"/>
      <c r="W374" s="39">
        <f t="shared" si="69"/>
        <v>0</v>
      </c>
      <c r="X374" s="43" t="str">
        <f t="shared" si="70"/>
        <v>盈</v>
      </c>
      <c r="Y374" s="264" t="s">
        <v>39</v>
      </c>
    </row>
    <row r="375" spans="1:25">
      <c r="A375" s="231">
        <f t="shared" si="65"/>
        <v>373</v>
      </c>
      <c r="B375" s="38"/>
      <c r="C375" s="50"/>
      <c r="D375" s="40"/>
      <c r="E375" s="39"/>
      <c r="F375" s="50"/>
      <c r="G375" s="40"/>
      <c r="H375" s="50">
        <f t="shared" si="67"/>
        <v>0</v>
      </c>
      <c r="I375" s="241" t="str">
        <f t="shared" si="68"/>
        <v>盈</v>
      </c>
      <c r="J375" s="158" t="s">
        <v>39</v>
      </c>
      <c r="K375" s="25"/>
      <c r="L375" s="25"/>
      <c r="M375" s="25"/>
      <c r="N375" s="25"/>
      <c r="O375" s="25"/>
      <c r="P375" s="231">
        <f t="shared" si="66"/>
        <v>373</v>
      </c>
      <c r="Q375" s="38"/>
      <c r="R375" s="39"/>
      <c r="S375" s="40"/>
      <c r="T375" s="39"/>
      <c r="U375" s="39"/>
      <c r="V375" s="40"/>
      <c r="W375" s="39">
        <f t="shared" si="69"/>
        <v>0</v>
      </c>
      <c r="X375" s="43" t="str">
        <f t="shared" si="70"/>
        <v>盈</v>
      </c>
      <c r="Y375" s="264" t="s">
        <v>39</v>
      </c>
    </row>
    <row r="376" spans="1:25">
      <c r="A376" s="231">
        <f t="shared" si="65"/>
        <v>374</v>
      </c>
      <c r="B376" s="38"/>
      <c r="C376" s="50"/>
      <c r="D376" s="40"/>
      <c r="E376" s="39"/>
      <c r="F376" s="50"/>
      <c r="G376" s="40"/>
      <c r="H376" s="50">
        <f t="shared" si="67"/>
        <v>0</v>
      </c>
      <c r="I376" s="241" t="str">
        <f t="shared" si="68"/>
        <v>盈</v>
      </c>
      <c r="J376" s="158" t="s">
        <v>39</v>
      </c>
      <c r="K376" s="25"/>
      <c r="L376" s="25"/>
      <c r="M376" s="25"/>
      <c r="N376" s="25"/>
      <c r="O376" s="25"/>
      <c r="P376" s="231">
        <f t="shared" si="66"/>
        <v>374</v>
      </c>
      <c r="Q376" s="38"/>
      <c r="R376" s="39"/>
      <c r="S376" s="40"/>
      <c r="T376" s="39"/>
      <c r="U376" s="39"/>
      <c r="V376" s="40"/>
      <c r="W376" s="39">
        <f t="shared" si="69"/>
        <v>0</v>
      </c>
      <c r="X376" s="43" t="str">
        <f t="shared" si="70"/>
        <v>盈</v>
      </c>
      <c r="Y376" s="264" t="s">
        <v>39</v>
      </c>
    </row>
    <row r="377" spans="1:25">
      <c r="A377" s="231">
        <f t="shared" si="65"/>
        <v>375</v>
      </c>
      <c r="B377" s="38"/>
      <c r="C377" s="50"/>
      <c r="D377" s="40"/>
      <c r="E377" s="39"/>
      <c r="F377" s="50"/>
      <c r="G377" s="40"/>
      <c r="H377" s="50">
        <f t="shared" si="67"/>
        <v>0</v>
      </c>
      <c r="I377" s="241" t="str">
        <f t="shared" si="68"/>
        <v>盈</v>
      </c>
      <c r="J377" s="158" t="s">
        <v>39</v>
      </c>
      <c r="P377" s="231">
        <f t="shared" si="66"/>
        <v>375</v>
      </c>
      <c r="Q377" s="38"/>
      <c r="R377" s="39"/>
      <c r="S377" s="40"/>
      <c r="T377" s="39"/>
      <c r="U377" s="39"/>
      <c r="V377" s="40"/>
      <c r="W377" s="39">
        <f t="shared" si="69"/>
        <v>0</v>
      </c>
      <c r="X377" s="43" t="str">
        <f t="shared" si="70"/>
        <v>盈</v>
      </c>
      <c r="Y377" s="264" t="s">
        <v>39</v>
      </c>
    </row>
    <row r="378" spans="1:25">
      <c r="A378" s="231">
        <f t="shared" si="65"/>
        <v>376</v>
      </c>
      <c r="B378" s="38"/>
      <c r="C378" s="50"/>
      <c r="D378" s="40"/>
      <c r="E378" s="39"/>
      <c r="F378" s="50"/>
      <c r="G378" s="40"/>
      <c r="H378" s="50">
        <f t="shared" si="67"/>
        <v>0</v>
      </c>
      <c r="I378" s="241" t="str">
        <f t="shared" si="68"/>
        <v>盈</v>
      </c>
      <c r="J378" s="158" t="s">
        <v>39</v>
      </c>
      <c r="K378" s="25"/>
      <c r="L378" s="25"/>
      <c r="M378" s="25"/>
      <c r="N378" s="25"/>
      <c r="O378" s="25"/>
      <c r="P378" s="231">
        <f t="shared" si="66"/>
        <v>376</v>
      </c>
      <c r="Q378" s="38"/>
      <c r="R378" s="39"/>
      <c r="S378" s="40"/>
      <c r="T378" s="39"/>
      <c r="U378" s="39"/>
      <c r="V378" s="40"/>
      <c r="W378" s="39">
        <f t="shared" si="69"/>
        <v>0</v>
      </c>
      <c r="X378" s="43" t="str">
        <f t="shared" si="70"/>
        <v>盈</v>
      </c>
      <c r="Y378" s="264" t="s">
        <v>39</v>
      </c>
    </row>
    <row r="379" spans="1:25">
      <c r="A379" s="231">
        <f t="shared" si="65"/>
        <v>377</v>
      </c>
      <c r="B379" s="38"/>
      <c r="C379" s="50"/>
      <c r="D379" s="40"/>
      <c r="E379" s="39"/>
      <c r="F379" s="50"/>
      <c r="G379" s="40"/>
      <c r="H379" s="50">
        <f t="shared" si="67"/>
        <v>0</v>
      </c>
      <c r="I379" s="241" t="str">
        <f t="shared" si="68"/>
        <v>盈</v>
      </c>
      <c r="J379" s="158" t="s">
        <v>39</v>
      </c>
      <c r="K379" s="25"/>
      <c r="L379" s="25"/>
      <c r="M379" s="25"/>
      <c r="N379" s="25"/>
      <c r="O379" s="25"/>
      <c r="P379" s="231">
        <f t="shared" si="66"/>
        <v>377</v>
      </c>
      <c r="Q379" s="38"/>
      <c r="R379" s="39"/>
      <c r="S379" s="40"/>
      <c r="T379" s="39"/>
      <c r="U379" s="39"/>
      <c r="V379" s="40"/>
      <c r="W379" s="39">
        <f t="shared" si="69"/>
        <v>0</v>
      </c>
      <c r="X379" s="43" t="str">
        <f t="shared" si="70"/>
        <v>盈</v>
      </c>
      <c r="Y379" s="264" t="s">
        <v>39</v>
      </c>
    </row>
    <row r="380" spans="1:25">
      <c r="A380" s="231">
        <f t="shared" si="65"/>
        <v>378</v>
      </c>
      <c r="B380" s="38"/>
      <c r="C380" s="50"/>
      <c r="D380" s="40"/>
      <c r="E380" s="39"/>
      <c r="F380" s="50"/>
      <c r="G380" s="40"/>
      <c r="H380" s="50">
        <f t="shared" si="67"/>
        <v>0</v>
      </c>
      <c r="I380" s="241" t="str">
        <f t="shared" si="68"/>
        <v>盈</v>
      </c>
      <c r="J380" s="158" t="s">
        <v>39</v>
      </c>
      <c r="K380" s="25"/>
      <c r="L380" s="25"/>
      <c r="M380" s="25"/>
      <c r="N380" s="25"/>
      <c r="O380" s="25"/>
      <c r="P380" s="231">
        <f t="shared" si="66"/>
        <v>378</v>
      </c>
      <c r="Q380" s="38"/>
      <c r="R380" s="39"/>
      <c r="S380" s="40"/>
      <c r="T380" s="39"/>
      <c r="U380" s="39"/>
      <c r="V380" s="40"/>
      <c r="W380" s="39">
        <f t="shared" si="69"/>
        <v>0</v>
      </c>
      <c r="X380" s="43" t="str">
        <f t="shared" si="70"/>
        <v>盈</v>
      </c>
      <c r="Y380" s="264" t="s">
        <v>39</v>
      </c>
    </row>
    <row r="381" spans="1:25">
      <c r="A381" s="231">
        <f t="shared" si="65"/>
        <v>379</v>
      </c>
      <c r="B381" s="38"/>
      <c r="C381" s="50"/>
      <c r="D381" s="40"/>
      <c r="E381" s="39"/>
      <c r="F381" s="50"/>
      <c r="G381" s="40"/>
      <c r="H381" s="50">
        <f t="shared" si="67"/>
        <v>0</v>
      </c>
      <c r="I381" s="241" t="str">
        <f t="shared" si="68"/>
        <v>盈</v>
      </c>
      <c r="J381" s="158" t="s">
        <v>39</v>
      </c>
      <c r="P381" s="231">
        <f t="shared" si="66"/>
        <v>379</v>
      </c>
      <c r="Q381" s="38"/>
      <c r="R381" s="39"/>
      <c r="S381" s="40"/>
      <c r="T381" s="39"/>
      <c r="U381" s="39"/>
      <c r="V381" s="40"/>
      <c r="W381" s="39">
        <f t="shared" si="69"/>
        <v>0</v>
      </c>
      <c r="X381" s="43" t="str">
        <f t="shared" si="70"/>
        <v>盈</v>
      </c>
      <c r="Y381" s="264" t="s">
        <v>39</v>
      </c>
    </row>
    <row r="382" spans="1:25">
      <c r="A382" s="231">
        <f t="shared" si="65"/>
        <v>380</v>
      </c>
      <c r="B382" s="38"/>
      <c r="C382" s="50"/>
      <c r="D382" s="40"/>
      <c r="E382" s="39"/>
      <c r="F382" s="50"/>
      <c r="G382" s="40"/>
      <c r="H382" s="50">
        <f t="shared" si="67"/>
        <v>0</v>
      </c>
      <c r="I382" s="241" t="str">
        <f t="shared" si="68"/>
        <v>盈</v>
      </c>
      <c r="J382" s="158" t="s">
        <v>39</v>
      </c>
      <c r="K382" s="25"/>
      <c r="L382" s="25"/>
      <c r="M382" s="25"/>
      <c r="N382" s="25"/>
      <c r="O382" s="25"/>
      <c r="P382" s="231">
        <f t="shared" si="66"/>
        <v>380</v>
      </c>
      <c r="Q382" s="38"/>
      <c r="R382" s="39"/>
      <c r="S382" s="40"/>
      <c r="T382" s="39"/>
      <c r="U382" s="39"/>
      <c r="V382" s="40"/>
      <c r="W382" s="39">
        <f t="shared" si="69"/>
        <v>0</v>
      </c>
      <c r="X382" s="43" t="str">
        <f t="shared" si="70"/>
        <v>盈</v>
      </c>
      <c r="Y382" s="264" t="s">
        <v>39</v>
      </c>
    </row>
    <row r="383" spans="1:25">
      <c r="A383" s="231">
        <f t="shared" si="65"/>
        <v>381</v>
      </c>
      <c r="B383" s="38"/>
      <c r="C383" s="50"/>
      <c r="D383" s="40"/>
      <c r="E383" s="39"/>
      <c r="F383" s="50"/>
      <c r="G383" s="40"/>
      <c r="H383" s="50">
        <f t="shared" si="67"/>
        <v>0</v>
      </c>
      <c r="I383" s="241" t="str">
        <f t="shared" si="68"/>
        <v>盈</v>
      </c>
      <c r="J383" s="158" t="s">
        <v>39</v>
      </c>
      <c r="K383" s="25"/>
      <c r="L383" s="25"/>
      <c r="M383" s="25"/>
      <c r="N383" s="25"/>
      <c r="O383" s="25"/>
      <c r="P383" s="231">
        <f t="shared" si="66"/>
        <v>381</v>
      </c>
      <c r="Q383" s="38"/>
      <c r="R383" s="39"/>
      <c r="S383" s="40"/>
      <c r="T383" s="39"/>
      <c r="U383" s="39"/>
      <c r="V383" s="40"/>
      <c r="W383" s="39">
        <f t="shared" si="69"/>
        <v>0</v>
      </c>
      <c r="X383" s="43" t="str">
        <f t="shared" si="70"/>
        <v>盈</v>
      </c>
      <c r="Y383" s="264" t="s">
        <v>39</v>
      </c>
    </row>
    <row r="384" spans="1:25">
      <c r="A384" s="231">
        <f t="shared" si="65"/>
        <v>382</v>
      </c>
      <c r="B384" s="38"/>
      <c r="C384" s="50"/>
      <c r="D384" s="40"/>
      <c r="E384" s="39"/>
      <c r="F384" s="50"/>
      <c r="G384" s="40"/>
      <c r="H384" s="50">
        <f t="shared" si="67"/>
        <v>0</v>
      </c>
      <c r="I384" s="241" t="str">
        <f t="shared" si="68"/>
        <v>盈</v>
      </c>
      <c r="J384" s="158" t="s">
        <v>39</v>
      </c>
      <c r="K384" s="25"/>
      <c r="L384" s="25"/>
      <c r="M384" s="25"/>
      <c r="N384" s="25"/>
      <c r="O384" s="25"/>
      <c r="P384" s="231">
        <f t="shared" si="66"/>
        <v>382</v>
      </c>
      <c r="Q384" s="38"/>
      <c r="R384" s="39"/>
      <c r="S384" s="40"/>
      <c r="T384" s="39"/>
      <c r="U384" s="39"/>
      <c r="V384" s="40"/>
      <c r="W384" s="39">
        <f t="shared" si="69"/>
        <v>0</v>
      </c>
      <c r="X384" s="43" t="str">
        <f t="shared" si="70"/>
        <v>盈</v>
      </c>
      <c r="Y384" s="264" t="s">
        <v>39</v>
      </c>
    </row>
    <row r="385" spans="1:25">
      <c r="A385" s="231">
        <f t="shared" si="65"/>
        <v>383</v>
      </c>
      <c r="B385" s="38"/>
      <c r="C385" s="50"/>
      <c r="D385" s="40"/>
      <c r="E385" s="39"/>
      <c r="F385" s="50"/>
      <c r="G385" s="40"/>
      <c r="H385" s="50">
        <f t="shared" si="67"/>
        <v>0</v>
      </c>
      <c r="I385" s="241" t="str">
        <f t="shared" si="68"/>
        <v>盈</v>
      </c>
      <c r="J385" s="158" t="s">
        <v>39</v>
      </c>
      <c r="P385" s="231">
        <f t="shared" si="66"/>
        <v>383</v>
      </c>
      <c r="Q385" s="38"/>
      <c r="R385" s="39"/>
      <c r="S385" s="40"/>
      <c r="T385" s="39"/>
      <c r="U385" s="39"/>
      <c r="V385" s="40"/>
      <c r="W385" s="39">
        <f t="shared" si="69"/>
        <v>0</v>
      </c>
      <c r="X385" s="43" t="str">
        <f t="shared" si="70"/>
        <v>盈</v>
      </c>
      <c r="Y385" s="264" t="s">
        <v>39</v>
      </c>
    </row>
    <row r="386" spans="1:25">
      <c r="A386" s="231">
        <f t="shared" si="65"/>
        <v>384</v>
      </c>
      <c r="B386" s="38"/>
      <c r="C386" s="50"/>
      <c r="D386" s="40"/>
      <c r="E386" s="39"/>
      <c r="F386" s="50"/>
      <c r="G386" s="40"/>
      <c r="H386" s="50">
        <f t="shared" si="67"/>
        <v>0</v>
      </c>
      <c r="I386" s="241" t="str">
        <f t="shared" si="68"/>
        <v>盈</v>
      </c>
      <c r="J386" s="158" t="s">
        <v>39</v>
      </c>
      <c r="K386" s="25"/>
      <c r="L386" s="25"/>
      <c r="M386" s="25"/>
      <c r="N386" s="25"/>
      <c r="O386" s="25"/>
      <c r="P386" s="231">
        <f t="shared" si="66"/>
        <v>384</v>
      </c>
      <c r="Q386" s="38"/>
      <c r="R386" s="39"/>
      <c r="S386" s="40"/>
      <c r="T386" s="39"/>
      <c r="U386" s="39"/>
      <c r="V386" s="40"/>
      <c r="W386" s="39">
        <f t="shared" si="69"/>
        <v>0</v>
      </c>
      <c r="X386" s="43" t="str">
        <f t="shared" si="70"/>
        <v>盈</v>
      </c>
      <c r="Y386" s="264" t="s">
        <v>39</v>
      </c>
    </row>
    <row r="387" spans="1:25">
      <c r="A387" s="231">
        <f t="shared" si="65"/>
        <v>385</v>
      </c>
      <c r="B387" s="38"/>
      <c r="C387" s="50"/>
      <c r="D387" s="40"/>
      <c r="E387" s="39"/>
      <c r="F387" s="50"/>
      <c r="G387" s="40"/>
      <c r="H387" s="50">
        <f t="shared" si="67"/>
        <v>0</v>
      </c>
      <c r="I387" s="241" t="str">
        <f t="shared" si="68"/>
        <v>盈</v>
      </c>
      <c r="J387" s="158" t="s">
        <v>39</v>
      </c>
      <c r="K387" s="25"/>
      <c r="L387" s="25"/>
      <c r="M387" s="25"/>
      <c r="N387" s="25"/>
      <c r="O387" s="25"/>
      <c r="P387" s="231">
        <f t="shared" si="66"/>
        <v>385</v>
      </c>
      <c r="Q387" s="38"/>
      <c r="R387" s="39"/>
      <c r="S387" s="40"/>
      <c r="T387" s="39"/>
      <c r="U387" s="39"/>
      <c r="V387" s="40"/>
      <c r="W387" s="39">
        <f t="shared" si="69"/>
        <v>0</v>
      </c>
      <c r="X387" s="43" t="str">
        <f t="shared" si="70"/>
        <v>盈</v>
      </c>
      <c r="Y387" s="264" t="s">
        <v>39</v>
      </c>
    </row>
    <row r="388" spans="1:25">
      <c r="A388" s="231">
        <f t="shared" ref="A388:A395" si="71">ROW()-2</f>
        <v>386</v>
      </c>
      <c r="B388" s="38"/>
      <c r="C388" s="50"/>
      <c r="D388" s="40"/>
      <c r="E388" s="39"/>
      <c r="F388" s="50"/>
      <c r="G388" s="40"/>
      <c r="H388" s="50">
        <f t="shared" si="67"/>
        <v>0</v>
      </c>
      <c r="I388" s="241" t="str">
        <f t="shared" si="68"/>
        <v>盈</v>
      </c>
      <c r="J388" s="158" t="s">
        <v>39</v>
      </c>
      <c r="K388" s="25"/>
      <c r="L388" s="25"/>
      <c r="M388" s="25"/>
      <c r="N388" s="25"/>
      <c r="O388" s="25"/>
      <c r="P388" s="231">
        <f t="shared" ref="P388:P395" si="72">ROW()-2</f>
        <v>386</v>
      </c>
      <c r="Q388" s="38"/>
      <c r="R388" s="39"/>
      <c r="S388" s="40"/>
      <c r="T388" s="39"/>
      <c r="U388" s="39"/>
      <c r="V388" s="40"/>
      <c r="W388" s="39">
        <f t="shared" si="69"/>
        <v>0</v>
      </c>
      <c r="X388" s="43" t="str">
        <f t="shared" si="70"/>
        <v>盈</v>
      </c>
      <c r="Y388" s="264" t="s">
        <v>39</v>
      </c>
    </row>
    <row r="389" spans="1:25">
      <c r="A389" s="231">
        <f t="shared" si="71"/>
        <v>387</v>
      </c>
      <c r="B389" s="38"/>
      <c r="C389" s="50"/>
      <c r="D389" s="40"/>
      <c r="E389" s="39"/>
      <c r="F389" s="50"/>
      <c r="G389" s="40"/>
      <c r="H389" s="50">
        <f t="shared" si="67"/>
        <v>0</v>
      </c>
      <c r="I389" s="241" t="str">
        <f t="shared" si="68"/>
        <v>盈</v>
      </c>
      <c r="J389" s="158" t="s">
        <v>39</v>
      </c>
      <c r="P389" s="231">
        <f t="shared" si="72"/>
        <v>387</v>
      </c>
      <c r="Q389" s="38"/>
      <c r="R389" s="39"/>
      <c r="S389" s="40"/>
      <c r="T389" s="39"/>
      <c r="U389" s="39"/>
      <c r="V389" s="40"/>
      <c r="W389" s="39">
        <f t="shared" si="69"/>
        <v>0</v>
      </c>
      <c r="X389" s="43" t="str">
        <f t="shared" si="70"/>
        <v>盈</v>
      </c>
      <c r="Y389" s="264" t="s">
        <v>39</v>
      </c>
    </row>
    <row r="390" spans="1:25">
      <c r="A390" s="231">
        <f t="shared" si="71"/>
        <v>388</v>
      </c>
      <c r="B390" s="38"/>
      <c r="C390" s="50"/>
      <c r="D390" s="40"/>
      <c r="E390" s="39"/>
      <c r="F390" s="50"/>
      <c r="G390" s="40"/>
      <c r="H390" s="50">
        <f t="shared" si="67"/>
        <v>0</v>
      </c>
      <c r="I390" s="241" t="str">
        <f t="shared" si="68"/>
        <v>盈</v>
      </c>
      <c r="J390" s="158" t="s">
        <v>39</v>
      </c>
      <c r="K390" s="25"/>
      <c r="L390" s="25"/>
      <c r="M390" s="25"/>
      <c r="N390" s="25"/>
      <c r="O390" s="25"/>
      <c r="P390" s="231">
        <f t="shared" si="72"/>
        <v>388</v>
      </c>
      <c r="Q390" s="38"/>
      <c r="R390" s="39"/>
      <c r="S390" s="40"/>
      <c r="T390" s="39"/>
      <c r="U390" s="39"/>
      <c r="V390" s="40"/>
      <c r="W390" s="39">
        <f t="shared" si="69"/>
        <v>0</v>
      </c>
      <c r="X390" s="43" t="str">
        <f t="shared" si="70"/>
        <v>盈</v>
      </c>
      <c r="Y390" s="264" t="s">
        <v>39</v>
      </c>
    </row>
    <row r="391" spans="1:25">
      <c r="A391" s="231">
        <f t="shared" si="71"/>
        <v>389</v>
      </c>
      <c r="B391" s="38"/>
      <c r="C391" s="50"/>
      <c r="D391" s="40"/>
      <c r="E391" s="39"/>
      <c r="F391" s="50"/>
      <c r="G391" s="40"/>
      <c r="H391" s="50">
        <f t="shared" si="67"/>
        <v>0</v>
      </c>
      <c r="I391" s="241" t="str">
        <f t="shared" si="68"/>
        <v>盈</v>
      </c>
      <c r="J391" s="158" t="s">
        <v>39</v>
      </c>
      <c r="K391" s="25"/>
      <c r="L391" s="25"/>
      <c r="M391" s="25"/>
      <c r="N391" s="25"/>
      <c r="O391" s="25"/>
      <c r="P391" s="231">
        <f t="shared" si="72"/>
        <v>389</v>
      </c>
      <c r="Q391" s="38"/>
      <c r="R391" s="39"/>
      <c r="S391" s="40"/>
      <c r="T391" s="39"/>
      <c r="U391" s="39"/>
      <c r="V391" s="40"/>
      <c r="W391" s="39">
        <f t="shared" si="69"/>
        <v>0</v>
      </c>
      <c r="X391" s="43" t="str">
        <f t="shared" si="70"/>
        <v>盈</v>
      </c>
      <c r="Y391" s="264" t="s">
        <v>39</v>
      </c>
    </row>
    <row r="392" spans="1:25">
      <c r="A392" s="231">
        <f t="shared" si="71"/>
        <v>390</v>
      </c>
      <c r="B392" s="38"/>
      <c r="C392" s="50"/>
      <c r="D392" s="40"/>
      <c r="E392" s="39"/>
      <c r="F392" s="50"/>
      <c r="G392" s="40"/>
      <c r="H392" s="50">
        <f t="shared" si="67"/>
        <v>0</v>
      </c>
      <c r="I392" s="241" t="str">
        <f t="shared" si="68"/>
        <v>盈</v>
      </c>
      <c r="J392" s="158" t="s">
        <v>39</v>
      </c>
      <c r="K392" s="25"/>
      <c r="L392" s="25"/>
      <c r="M392" s="25"/>
      <c r="N392" s="25"/>
      <c r="O392" s="25"/>
      <c r="P392" s="231">
        <f t="shared" si="72"/>
        <v>390</v>
      </c>
      <c r="Q392" s="38"/>
      <c r="R392" s="39"/>
      <c r="S392" s="40"/>
      <c r="T392" s="39"/>
      <c r="U392" s="39"/>
      <c r="V392" s="40"/>
      <c r="W392" s="39">
        <f t="shared" si="69"/>
        <v>0</v>
      </c>
      <c r="X392" s="43" t="str">
        <f t="shared" si="70"/>
        <v>盈</v>
      </c>
      <c r="Y392" s="264" t="s">
        <v>39</v>
      </c>
    </row>
    <row r="393" spans="1:25">
      <c r="A393" s="231">
        <f t="shared" si="71"/>
        <v>391</v>
      </c>
      <c r="P393" s="231">
        <f t="shared" si="72"/>
        <v>391</v>
      </c>
      <c r="Q393" s="38"/>
      <c r="R393" s="39"/>
      <c r="S393" s="40"/>
      <c r="T393" s="39"/>
      <c r="U393" s="39"/>
      <c r="V393" s="40"/>
      <c r="W393" s="39">
        <f t="shared" si="69"/>
        <v>0</v>
      </c>
      <c r="X393" s="43" t="str">
        <f t="shared" si="70"/>
        <v>盈</v>
      </c>
      <c r="Y393" s="264" t="s">
        <v>39</v>
      </c>
    </row>
    <row r="394" spans="1:25">
      <c r="A394" s="231">
        <f t="shared" si="71"/>
        <v>392</v>
      </c>
      <c r="K394" s="25"/>
      <c r="L394" s="25"/>
      <c r="M394" s="25"/>
      <c r="N394" s="25"/>
      <c r="O394" s="25"/>
      <c r="P394" s="231">
        <f t="shared" si="72"/>
        <v>392</v>
      </c>
      <c r="Q394" s="38"/>
      <c r="R394" s="39"/>
      <c r="S394" s="40"/>
      <c r="T394" s="39"/>
      <c r="U394" s="39"/>
      <c r="V394" s="40"/>
      <c r="W394" s="39">
        <f t="shared" si="69"/>
        <v>0</v>
      </c>
      <c r="X394" s="43" t="str">
        <f t="shared" si="70"/>
        <v>盈</v>
      </c>
      <c r="Y394" s="264" t="s">
        <v>39</v>
      </c>
    </row>
    <row r="395" spans="1:25">
      <c r="A395" s="231">
        <f t="shared" si="71"/>
        <v>393</v>
      </c>
      <c r="K395" s="25"/>
      <c r="L395" s="25"/>
      <c r="M395" s="25"/>
      <c r="N395" s="25"/>
      <c r="O395" s="25"/>
      <c r="P395" s="231">
        <f t="shared" si="72"/>
        <v>393</v>
      </c>
      <c r="Q395" s="38"/>
      <c r="R395" s="39"/>
      <c r="S395" s="40"/>
      <c r="T395" s="39"/>
      <c r="U395" s="39"/>
      <c r="V395" s="40"/>
      <c r="W395" s="39">
        <f t="shared" si="69"/>
        <v>0</v>
      </c>
      <c r="X395" s="43" t="str">
        <f t="shared" si="70"/>
        <v>盈</v>
      </c>
      <c r="Y395" s="264" t="s">
        <v>39</v>
      </c>
    </row>
  </sheetData>
  <mergeCells count="2">
    <mergeCell ref="P1:X1"/>
    <mergeCell ref="A1:I1"/>
  </mergeCells>
  <dataValidations count="2">
    <dataValidation type="list" allowBlank="1" showInputMessage="1" showErrorMessage="1" sqref="B2 Q2 B393:B1048576 Q396:Q1048576">
      <formula1>#REF!</formula1>
    </dataValidation>
    <dataValidation type="list" allowBlank="1" showInputMessage="1" showErrorMessage="1" sqref="Q3:Q395 B3:B392">
      <formula1>"买,卖"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H19"/>
  <sheetViews>
    <sheetView zoomScale="80" zoomScaleNormal="80" workbookViewId="0">
      <pane xSplit="1" ySplit="2" topLeftCell="AS3" activePane="bottomRight" state="frozen"/>
      <selection pane="topRight" activeCell="B1" sqref="B1"/>
      <selection pane="bottomLeft" activeCell="A3" sqref="A3"/>
      <selection pane="bottomRight" activeCell="CI8" sqref="CI8"/>
    </sheetView>
  </sheetViews>
  <sheetFormatPr defaultColWidth="5.77734375" defaultRowHeight="21"/>
  <cols>
    <col min="1" max="1" width="8.44140625" style="275" customWidth="1"/>
    <col min="7" max="8" width="1.77734375" customWidth="1"/>
    <col min="14" max="15" width="1.77734375" customWidth="1"/>
    <col min="21" max="22" width="1.77734375" customWidth="1"/>
    <col min="27" max="27" width="5.77734375" customWidth="1"/>
    <col min="28" max="29" width="1.77734375" customWidth="1"/>
    <col min="35" max="36" width="1.77734375" customWidth="1"/>
    <col min="42" max="43" width="1.77734375" customWidth="1"/>
    <col min="49" max="50" width="1.77734375" customWidth="1"/>
    <col min="56" max="57" width="1.77734375" customWidth="1"/>
    <col min="63" max="64" width="1.77734375" customWidth="1"/>
    <col min="69" max="69" width="5.77734375" customWidth="1"/>
    <col min="70" max="71" width="1.77734375" customWidth="1"/>
    <col min="77" max="78" width="1.77734375" customWidth="1"/>
    <col min="84" max="85" width="1.77734375" customWidth="1"/>
    <col min="91" max="92" width="1.77734375" customWidth="1"/>
    <col min="98" max="99" width="1.77734375" customWidth="1"/>
    <col min="104" max="104" width="5.77734375" customWidth="1"/>
    <col min="105" max="106" width="1.77734375" customWidth="1"/>
    <col min="112" max="113" width="1.77734375" customWidth="1"/>
    <col min="119" max="120" width="1.77734375" customWidth="1"/>
    <col min="126" max="127" width="1.77734375" customWidth="1"/>
    <col min="133" max="134" width="1.77734375" customWidth="1"/>
    <col min="140" max="141" width="1.77734375" customWidth="1"/>
    <col min="147" max="148" width="1.77734375" customWidth="1"/>
    <col min="154" max="155" width="1.77734375" customWidth="1"/>
    <col min="161" max="162" width="1.77734375" customWidth="1"/>
    <col min="168" max="169" width="1.77734375" customWidth="1"/>
    <col min="175" max="176" width="1.77734375" customWidth="1"/>
  </cols>
  <sheetData>
    <row r="1" spans="1:554" s="274" customFormat="1" ht="24" thickBot="1">
      <c r="A1" s="275"/>
      <c r="B1" s="337">
        <v>2018</v>
      </c>
      <c r="C1" s="338"/>
      <c r="D1" s="338"/>
      <c r="E1" s="338"/>
      <c r="F1" s="338"/>
      <c r="G1" s="338"/>
      <c r="H1" s="339"/>
      <c r="I1" s="337">
        <v>2018</v>
      </c>
      <c r="J1" s="338"/>
      <c r="K1" s="338"/>
      <c r="L1" s="338"/>
      <c r="M1" s="338"/>
      <c r="N1" s="338"/>
      <c r="O1" s="339"/>
      <c r="P1" s="337">
        <v>2018</v>
      </c>
      <c r="Q1" s="338"/>
      <c r="R1" s="338"/>
      <c r="S1" s="338"/>
      <c r="T1" s="338"/>
      <c r="U1" s="338"/>
      <c r="V1" s="338"/>
      <c r="W1" s="337">
        <v>2018</v>
      </c>
      <c r="X1" s="338"/>
      <c r="Y1" s="338"/>
      <c r="Z1" s="338"/>
      <c r="AA1" s="338"/>
      <c r="AB1" s="338"/>
      <c r="AC1" s="338"/>
      <c r="AD1" s="337">
        <v>2018</v>
      </c>
      <c r="AE1" s="338"/>
      <c r="AF1" s="338"/>
      <c r="AG1" s="338"/>
      <c r="AH1" s="338"/>
      <c r="AI1" s="338"/>
      <c r="AJ1" s="338"/>
      <c r="AK1" s="337">
        <v>2018</v>
      </c>
      <c r="AL1" s="338"/>
      <c r="AM1" s="338"/>
      <c r="AN1" s="338"/>
      <c r="AO1" s="338"/>
      <c r="AP1" s="338"/>
      <c r="AQ1" s="338"/>
      <c r="AR1" s="337">
        <v>2018</v>
      </c>
      <c r="AS1" s="338"/>
      <c r="AT1" s="338"/>
      <c r="AU1" s="338"/>
      <c r="AV1" s="338"/>
      <c r="AW1" s="338"/>
      <c r="AX1" s="338"/>
      <c r="AY1" s="337">
        <v>2018</v>
      </c>
      <c r="AZ1" s="338"/>
      <c r="BA1" s="338"/>
      <c r="BB1" s="338"/>
      <c r="BC1" s="338"/>
      <c r="BD1" s="338"/>
      <c r="BE1" s="338"/>
      <c r="BF1" s="337">
        <v>2018</v>
      </c>
      <c r="BG1" s="338"/>
      <c r="BH1" s="338"/>
      <c r="BI1" s="338"/>
      <c r="BJ1" s="338"/>
      <c r="BK1" s="338"/>
      <c r="BL1" s="338"/>
      <c r="BM1" s="337">
        <v>2018</v>
      </c>
      <c r="BN1" s="338"/>
      <c r="BO1" s="338"/>
      <c r="BP1" s="338"/>
      <c r="BQ1" s="338"/>
      <c r="BR1" s="338"/>
      <c r="BS1" s="338"/>
      <c r="BT1" s="337">
        <v>2018</v>
      </c>
      <c r="BU1" s="338"/>
      <c r="BV1" s="338"/>
      <c r="BW1" s="338"/>
      <c r="BX1" s="338"/>
      <c r="BY1" s="338"/>
      <c r="BZ1" s="338"/>
      <c r="CA1" s="337">
        <v>2018</v>
      </c>
      <c r="CB1" s="338"/>
      <c r="CC1" s="338"/>
      <c r="CD1" s="338"/>
      <c r="CE1" s="338"/>
      <c r="CF1" s="338"/>
      <c r="CG1" s="338"/>
      <c r="CH1" s="337">
        <v>2018</v>
      </c>
      <c r="CI1" s="338"/>
      <c r="CJ1" s="338"/>
      <c r="CK1" s="338"/>
      <c r="CL1" s="338"/>
      <c r="CM1" s="338"/>
      <c r="CN1" s="338"/>
      <c r="CO1" s="337">
        <v>2018</v>
      </c>
      <c r="CP1" s="338"/>
      <c r="CQ1" s="338"/>
      <c r="CR1" s="338"/>
      <c r="CS1" s="338"/>
      <c r="CT1" s="338"/>
      <c r="CU1" s="338"/>
      <c r="CV1" s="337">
        <v>2018</v>
      </c>
      <c r="CW1" s="338"/>
      <c r="CX1" s="338"/>
      <c r="CY1" s="338"/>
      <c r="CZ1" s="338"/>
      <c r="DA1" s="338"/>
      <c r="DB1" s="338"/>
      <c r="DC1" s="337">
        <v>2018</v>
      </c>
      <c r="DD1" s="338"/>
      <c r="DE1" s="338"/>
      <c r="DF1" s="338"/>
      <c r="DG1" s="338"/>
      <c r="DH1" s="338"/>
      <c r="DI1" s="338"/>
      <c r="DJ1" s="337">
        <v>2018</v>
      </c>
      <c r="DK1" s="338"/>
      <c r="DL1" s="338"/>
      <c r="DM1" s="338"/>
      <c r="DN1" s="338"/>
      <c r="DO1" s="338"/>
      <c r="DP1" s="338"/>
      <c r="DQ1" s="337">
        <v>2018</v>
      </c>
      <c r="DR1" s="338"/>
      <c r="DS1" s="338"/>
      <c r="DT1" s="338"/>
      <c r="DU1" s="338"/>
      <c r="DV1" s="338"/>
      <c r="DW1" s="338"/>
      <c r="DX1" s="337">
        <v>2018</v>
      </c>
      <c r="DY1" s="338"/>
      <c r="DZ1" s="338"/>
      <c r="EA1" s="338"/>
      <c r="EB1" s="338"/>
      <c r="EC1" s="338"/>
      <c r="ED1" s="338"/>
      <c r="EE1" s="337">
        <v>2018</v>
      </c>
      <c r="EF1" s="338"/>
      <c r="EG1" s="338"/>
      <c r="EH1" s="338"/>
      <c r="EI1" s="338"/>
      <c r="EJ1" s="338"/>
      <c r="EK1" s="338"/>
      <c r="EL1" s="337">
        <v>2018</v>
      </c>
      <c r="EM1" s="338"/>
      <c r="EN1" s="338"/>
      <c r="EO1" s="338"/>
      <c r="EP1" s="338"/>
      <c r="EQ1" s="338"/>
      <c r="ER1" s="338"/>
      <c r="ES1" s="337">
        <v>2018</v>
      </c>
      <c r="ET1" s="338"/>
      <c r="EU1" s="338"/>
      <c r="EV1" s="338"/>
      <c r="EW1" s="338"/>
      <c r="EX1" s="338"/>
      <c r="EY1" s="338"/>
      <c r="EZ1" s="337">
        <v>2018</v>
      </c>
      <c r="FA1" s="338"/>
      <c r="FB1" s="338"/>
      <c r="FC1" s="338"/>
      <c r="FD1" s="338"/>
      <c r="FE1" s="338"/>
      <c r="FF1" s="338"/>
      <c r="FG1" s="337">
        <v>2018</v>
      </c>
      <c r="FH1" s="338"/>
      <c r="FI1" s="338"/>
      <c r="FJ1" s="338"/>
      <c r="FK1" s="338"/>
      <c r="FL1" s="338"/>
      <c r="FM1" s="338"/>
      <c r="FN1" s="337">
        <v>2018</v>
      </c>
      <c r="FO1" s="338"/>
      <c r="FP1" s="338"/>
      <c r="FQ1" s="338"/>
      <c r="FR1" s="338"/>
      <c r="FS1" s="338"/>
      <c r="FT1" s="338"/>
      <c r="FU1" s="337">
        <v>2018</v>
      </c>
      <c r="FV1" s="338"/>
      <c r="FW1" s="338"/>
      <c r="FX1" s="338"/>
      <c r="FY1" s="338"/>
      <c r="FZ1" s="338"/>
      <c r="GA1" s="338"/>
      <c r="GB1" s="337">
        <v>2019</v>
      </c>
      <c r="GC1" s="338"/>
      <c r="GD1" s="338"/>
      <c r="GE1" s="338"/>
      <c r="GF1" s="338"/>
      <c r="GG1" s="338"/>
      <c r="GH1" s="338"/>
      <c r="GI1" s="337">
        <v>2019</v>
      </c>
      <c r="GJ1" s="338"/>
      <c r="GK1" s="338"/>
      <c r="GL1" s="338"/>
      <c r="GM1" s="338"/>
      <c r="GN1" s="338"/>
      <c r="GO1" s="338"/>
      <c r="GP1" s="337">
        <v>2019</v>
      </c>
      <c r="GQ1" s="338"/>
      <c r="GR1" s="338"/>
      <c r="GS1" s="338"/>
      <c r="GT1" s="338"/>
      <c r="GU1" s="338"/>
      <c r="GV1" s="338"/>
      <c r="GW1" s="337">
        <v>2019</v>
      </c>
      <c r="GX1" s="338"/>
      <c r="GY1" s="338"/>
      <c r="GZ1" s="338"/>
      <c r="HA1" s="338"/>
      <c r="HB1" s="338"/>
      <c r="HC1" s="338"/>
      <c r="HD1" s="337">
        <v>2019</v>
      </c>
      <c r="HE1" s="338"/>
      <c r="HF1" s="338"/>
      <c r="HG1" s="338"/>
      <c r="HH1" s="338"/>
      <c r="HI1" s="338"/>
      <c r="HJ1" s="338"/>
      <c r="HK1" s="337">
        <v>2019</v>
      </c>
      <c r="HL1" s="338"/>
      <c r="HM1" s="338"/>
      <c r="HN1" s="338"/>
      <c r="HO1" s="338"/>
      <c r="HP1" s="338"/>
      <c r="HQ1" s="338"/>
      <c r="HR1" s="337">
        <v>2019</v>
      </c>
      <c r="HS1" s="338"/>
      <c r="HT1" s="338"/>
      <c r="HU1" s="338"/>
      <c r="HV1" s="338"/>
      <c r="HW1" s="338"/>
      <c r="HX1" s="338"/>
      <c r="HY1" s="337">
        <v>2019</v>
      </c>
      <c r="HZ1" s="338"/>
      <c r="IA1" s="338"/>
      <c r="IB1" s="338"/>
      <c r="IC1" s="338"/>
      <c r="ID1" s="338"/>
      <c r="IE1" s="338"/>
      <c r="IF1" s="337">
        <v>2019</v>
      </c>
      <c r="IG1" s="338"/>
      <c r="IH1" s="338"/>
      <c r="II1" s="338"/>
      <c r="IJ1" s="338"/>
      <c r="IK1" s="338"/>
      <c r="IL1" s="338"/>
      <c r="IM1" s="337">
        <v>2019</v>
      </c>
      <c r="IN1" s="338"/>
      <c r="IO1" s="338"/>
      <c r="IP1" s="338"/>
      <c r="IQ1" s="338"/>
      <c r="IR1" s="338"/>
      <c r="IS1" s="338"/>
      <c r="IT1" s="337">
        <v>2019</v>
      </c>
      <c r="IU1" s="338"/>
      <c r="IV1" s="338"/>
      <c r="IW1" s="338"/>
      <c r="IX1" s="338"/>
      <c r="IY1" s="338"/>
      <c r="IZ1" s="338"/>
      <c r="JA1" s="337">
        <v>2019</v>
      </c>
      <c r="JB1" s="338"/>
      <c r="JC1" s="338"/>
      <c r="JD1" s="338"/>
      <c r="JE1" s="338"/>
      <c r="JF1" s="338"/>
      <c r="JG1" s="338"/>
      <c r="JH1" s="337">
        <v>2019</v>
      </c>
      <c r="JI1" s="338"/>
      <c r="JJ1" s="338"/>
      <c r="JK1" s="338"/>
      <c r="JL1" s="338"/>
      <c r="JM1" s="338"/>
      <c r="JN1" s="338"/>
      <c r="JO1" s="337">
        <v>2019</v>
      </c>
      <c r="JP1" s="338"/>
      <c r="JQ1" s="338"/>
      <c r="JR1" s="338"/>
      <c r="JS1" s="338"/>
      <c r="JT1" s="338"/>
      <c r="JU1" s="338"/>
      <c r="JV1" s="337">
        <v>2019</v>
      </c>
      <c r="JW1" s="338"/>
      <c r="JX1" s="338"/>
      <c r="JY1" s="338"/>
      <c r="JZ1" s="338"/>
      <c r="KA1" s="338"/>
      <c r="KB1" s="338"/>
      <c r="KC1" s="337">
        <v>2019</v>
      </c>
      <c r="KD1" s="338"/>
      <c r="KE1" s="338"/>
      <c r="KF1" s="338"/>
      <c r="KG1" s="338"/>
      <c r="KH1" s="338"/>
      <c r="KI1" s="338"/>
      <c r="KJ1" s="337">
        <v>2019</v>
      </c>
      <c r="KK1" s="338"/>
      <c r="KL1" s="338"/>
      <c r="KM1" s="338"/>
      <c r="KN1" s="338"/>
      <c r="KO1" s="338"/>
      <c r="KP1" s="338"/>
      <c r="KQ1" s="337">
        <v>2019</v>
      </c>
      <c r="KR1" s="338"/>
      <c r="KS1" s="338"/>
      <c r="KT1" s="338"/>
      <c r="KU1" s="338"/>
      <c r="KV1" s="338"/>
      <c r="KW1" s="338"/>
      <c r="KX1" s="337">
        <v>2019</v>
      </c>
      <c r="KY1" s="338"/>
      <c r="KZ1" s="338"/>
      <c r="LA1" s="338"/>
      <c r="LB1" s="338"/>
      <c r="LC1" s="338"/>
      <c r="LD1" s="338"/>
      <c r="LE1" s="337">
        <v>2019</v>
      </c>
      <c r="LF1" s="338"/>
      <c r="LG1" s="338"/>
      <c r="LH1" s="338"/>
      <c r="LI1" s="338"/>
      <c r="LJ1" s="338"/>
      <c r="LK1" s="338"/>
      <c r="LL1" s="337">
        <v>2019</v>
      </c>
      <c r="LM1" s="338"/>
      <c r="LN1" s="338"/>
      <c r="LO1" s="338"/>
      <c r="LP1" s="338"/>
      <c r="LQ1" s="338"/>
      <c r="LR1" s="338"/>
      <c r="LS1" s="337">
        <v>2019</v>
      </c>
      <c r="LT1" s="338"/>
      <c r="LU1" s="338"/>
      <c r="LV1" s="338"/>
      <c r="LW1" s="338"/>
      <c r="LX1" s="338"/>
      <c r="LY1" s="338"/>
      <c r="LZ1" s="337">
        <v>2019</v>
      </c>
      <c r="MA1" s="338"/>
      <c r="MB1" s="338"/>
      <c r="MC1" s="338"/>
      <c r="MD1" s="338"/>
      <c r="ME1" s="338"/>
      <c r="MF1" s="338"/>
      <c r="MG1" s="337">
        <v>2019</v>
      </c>
      <c r="MH1" s="338"/>
      <c r="MI1" s="338"/>
      <c r="MJ1" s="338"/>
      <c r="MK1" s="338"/>
      <c r="ML1" s="338"/>
      <c r="MM1" s="338"/>
      <c r="MN1" s="337">
        <v>2019</v>
      </c>
      <c r="MO1" s="338"/>
      <c r="MP1" s="338"/>
      <c r="MQ1" s="338"/>
      <c r="MR1" s="338"/>
      <c r="MS1" s="338"/>
      <c r="MT1" s="338"/>
      <c r="MU1" s="337">
        <v>2019</v>
      </c>
      <c r="MV1" s="338"/>
      <c r="MW1" s="338"/>
      <c r="MX1" s="338"/>
      <c r="MY1" s="338"/>
      <c r="MZ1" s="338"/>
      <c r="NA1" s="338"/>
      <c r="NB1" s="337">
        <v>2019</v>
      </c>
      <c r="NC1" s="338"/>
      <c r="ND1" s="338"/>
      <c r="NE1" s="338"/>
      <c r="NF1" s="338"/>
      <c r="NG1" s="338"/>
      <c r="NH1" s="338"/>
      <c r="NI1" s="337">
        <v>2019</v>
      </c>
      <c r="NJ1" s="338"/>
      <c r="NK1" s="338"/>
      <c r="NL1" s="338"/>
      <c r="NM1" s="338"/>
      <c r="NN1" s="338"/>
      <c r="NO1" s="338"/>
      <c r="NP1" s="337">
        <v>2019</v>
      </c>
      <c r="NQ1" s="338"/>
      <c r="NR1" s="338"/>
      <c r="NS1" s="338"/>
      <c r="NT1" s="338"/>
      <c r="NU1" s="338"/>
      <c r="NV1" s="338"/>
      <c r="NW1" s="337">
        <v>2019</v>
      </c>
      <c r="NX1" s="338"/>
      <c r="NY1" s="338"/>
      <c r="NZ1" s="338"/>
      <c r="OA1" s="338"/>
      <c r="OB1" s="338"/>
      <c r="OC1" s="338"/>
      <c r="OD1" s="337">
        <v>2019</v>
      </c>
      <c r="OE1" s="338"/>
      <c r="OF1" s="338"/>
      <c r="OG1" s="338"/>
      <c r="OH1" s="338"/>
      <c r="OI1" s="338"/>
      <c r="OJ1" s="338"/>
      <c r="OK1" s="337">
        <v>2019</v>
      </c>
      <c r="OL1" s="338"/>
      <c r="OM1" s="338"/>
      <c r="ON1" s="338"/>
      <c r="OO1" s="338"/>
      <c r="OP1" s="338"/>
      <c r="OQ1" s="338"/>
      <c r="OR1" s="337">
        <v>2019</v>
      </c>
      <c r="OS1" s="338"/>
      <c r="OT1" s="338"/>
      <c r="OU1" s="338"/>
      <c r="OV1" s="338"/>
      <c r="OW1" s="338"/>
      <c r="OX1" s="338"/>
      <c r="OY1" s="337">
        <v>2019</v>
      </c>
      <c r="OZ1" s="338"/>
      <c r="PA1" s="338"/>
      <c r="PB1" s="338"/>
      <c r="PC1" s="338"/>
      <c r="PD1" s="338"/>
      <c r="PE1" s="338"/>
      <c r="PF1" s="337">
        <v>2019</v>
      </c>
      <c r="PG1" s="338"/>
      <c r="PH1" s="338"/>
      <c r="PI1" s="338"/>
      <c r="PJ1" s="338"/>
      <c r="PK1" s="338"/>
      <c r="PL1" s="338"/>
      <c r="PM1" s="337">
        <v>2019</v>
      </c>
      <c r="PN1" s="338"/>
      <c r="PO1" s="338"/>
      <c r="PP1" s="338"/>
      <c r="PQ1" s="338"/>
      <c r="PR1" s="338"/>
      <c r="PS1" s="338"/>
      <c r="PT1" s="337">
        <v>2019</v>
      </c>
      <c r="PU1" s="338"/>
      <c r="PV1" s="338"/>
      <c r="PW1" s="338"/>
      <c r="PX1" s="338"/>
      <c r="PY1" s="338"/>
      <c r="PZ1" s="338"/>
      <c r="QA1" s="337">
        <v>2019</v>
      </c>
      <c r="QB1" s="338"/>
      <c r="QC1" s="338"/>
      <c r="QD1" s="338"/>
      <c r="QE1" s="338"/>
      <c r="QF1" s="338"/>
      <c r="QG1" s="338"/>
      <c r="QH1" s="337">
        <v>2019</v>
      </c>
      <c r="QI1" s="338"/>
      <c r="QJ1" s="338"/>
      <c r="QK1" s="338"/>
      <c r="QL1" s="338"/>
      <c r="QM1" s="338"/>
      <c r="QN1" s="338"/>
      <c r="QO1" s="337">
        <v>2019</v>
      </c>
      <c r="QP1" s="338"/>
      <c r="QQ1" s="338"/>
      <c r="QR1" s="338"/>
      <c r="QS1" s="338"/>
      <c r="QT1" s="338"/>
      <c r="QU1" s="338"/>
      <c r="QV1" s="337">
        <v>2019</v>
      </c>
      <c r="QW1" s="338"/>
      <c r="QX1" s="338"/>
      <c r="QY1" s="338"/>
      <c r="QZ1" s="338"/>
      <c r="RA1" s="338"/>
      <c r="RB1" s="338"/>
      <c r="RC1" s="337">
        <v>2019</v>
      </c>
      <c r="RD1" s="338"/>
      <c r="RE1" s="338"/>
      <c r="RF1" s="338"/>
      <c r="RG1" s="338"/>
      <c r="RH1" s="338"/>
      <c r="RI1" s="338"/>
      <c r="RJ1" s="337">
        <v>2019</v>
      </c>
      <c r="RK1" s="338"/>
      <c r="RL1" s="338"/>
      <c r="RM1" s="338"/>
      <c r="RN1" s="338"/>
      <c r="RO1" s="338"/>
      <c r="RP1" s="338"/>
      <c r="RQ1" s="337">
        <v>2019</v>
      </c>
      <c r="RR1" s="338"/>
      <c r="RS1" s="338"/>
      <c r="RT1" s="338"/>
      <c r="RU1" s="338"/>
      <c r="RV1" s="338"/>
      <c r="RW1" s="338"/>
      <c r="RX1" s="337">
        <v>2019</v>
      </c>
      <c r="RY1" s="338"/>
      <c r="RZ1" s="338"/>
      <c r="SA1" s="338"/>
      <c r="SB1" s="338"/>
      <c r="SC1" s="338"/>
      <c r="SD1" s="338"/>
      <c r="SE1" s="337">
        <v>2019</v>
      </c>
      <c r="SF1" s="338"/>
      <c r="SG1" s="338"/>
      <c r="SH1" s="338"/>
      <c r="SI1" s="338"/>
      <c r="SJ1" s="338"/>
      <c r="SK1" s="338"/>
      <c r="SL1" s="337">
        <v>2019</v>
      </c>
      <c r="SM1" s="338"/>
      <c r="SN1" s="338"/>
      <c r="SO1" s="338"/>
      <c r="SP1" s="338"/>
      <c r="SQ1" s="338"/>
      <c r="SR1" s="338"/>
      <c r="SS1" s="337">
        <v>2019</v>
      </c>
      <c r="ST1" s="338"/>
      <c r="SU1" s="338"/>
      <c r="SV1" s="338"/>
      <c r="SW1" s="338"/>
      <c r="SX1" s="338"/>
      <c r="SY1" s="338"/>
      <c r="SZ1" s="337">
        <v>2019</v>
      </c>
      <c r="TA1" s="338"/>
      <c r="TB1" s="338"/>
      <c r="TC1" s="338"/>
      <c r="TD1" s="338"/>
      <c r="TE1" s="338"/>
      <c r="TF1" s="338"/>
      <c r="TG1" s="337">
        <v>2019</v>
      </c>
      <c r="TH1" s="338"/>
      <c r="TI1" s="338"/>
      <c r="TJ1" s="338"/>
      <c r="TK1" s="338"/>
      <c r="TL1" s="338"/>
      <c r="TM1" s="338"/>
      <c r="TN1" s="337">
        <v>2019</v>
      </c>
      <c r="TO1" s="338"/>
      <c r="TP1" s="338"/>
      <c r="TQ1" s="338"/>
      <c r="TR1" s="338"/>
      <c r="TS1" s="338"/>
      <c r="TT1" s="338"/>
      <c r="TU1" s="337">
        <v>2019</v>
      </c>
      <c r="TV1" s="338"/>
      <c r="TW1" s="338"/>
      <c r="TX1" s="338"/>
      <c r="TY1" s="338"/>
      <c r="TZ1" s="338"/>
      <c r="UA1" s="338"/>
      <c r="UB1" s="337">
        <v>2020</v>
      </c>
      <c r="UC1" s="338"/>
      <c r="UD1" s="338"/>
      <c r="UE1" s="338"/>
      <c r="UF1" s="338"/>
      <c r="UG1" s="338"/>
      <c r="UH1" s="339"/>
    </row>
    <row r="2" spans="1:554" s="272" customFormat="1" ht="21.6" thickBot="1">
      <c r="A2" s="276"/>
      <c r="B2" s="270">
        <v>43283</v>
      </c>
      <c r="C2" s="271">
        <v>43284</v>
      </c>
      <c r="D2" s="271">
        <v>43285</v>
      </c>
      <c r="E2" s="271">
        <v>43286</v>
      </c>
      <c r="F2" s="271">
        <v>43287</v>
      </c>
      <c r="G2" s="273">
        <v>43288</v>
      </c>
      <c r="H2" s="273">
        <v>43289</v>
      </c>
      <c r="I2" s="270">
        <v>43290</v>
      </c>
      <c r="J2" s="272">
        <v>43291</v>
      </c>
      <c r="K2" s="272">
        <v>43292</v>
      </c>
      <c r="L2" s="272">
        <v>43293</v>
      </c>
      <c r="M2" s="272">
        <v>43294</v>
      </c>
      <c r="N2" s="273">
        <v>43295</v>
      </c>
      <c r="O2" s="273">
        <v>43296</v>
      </c>
      <c r="P2" s="270">
        <v>43297</v>
      </c>
      <c r="Q2" s="271">
        <v>43298</v>
      </c>
      <c r="R2" s="271">
        <v>43299</v>
      </c>
      <c r="S2" s="271">
        <v>43300</v>
      </c>
      <c r="T2" s="271">
        <v>43301</v>
      </c>
      <c r="U2" s="273">
        <v>43302</v>
      </c>
      <c r="V2" s="273">
        <v>43303</v>
      </c>
      <c r="W2" s="270">
        <v>43304</v>
      </c>
      <c r="X2" s="272">
        <v>43305</v>
      </c>
      <c r="Y2" s="272">
        <v>43306</v>
      </c>
      <c r="Z2" s="272">
        <v>43307</v>
      </c>
      <c r="AA2" s="272">
        <v>43308</v>
      </c>
      <c r="AB2" s="273">
        <v>43309</v>
      </c>
      <c r="AC2" s="273">
        <v>43310</v>
      </c>
      <c r="AD2" s="270">
        <v>43311</v>
      </c>
      <c r="AE2" s="271">
        <v>43312</v>
      </c>
      <c r="AF2" s="271">
        <v>43313</v>
      </c>
      <c r="AG2" s="271">
        <v>43314</v>
      </c>
      <c r="AH2" s="271">
        <v>43315</v>
      </c>
      <c r="AI2" s="273">
        <v>43316</v>
      </c>
      <c r="AJ2" s="273">
        <v>43317</v>
      </c>
      <c r="AK2" s="270">
        <v>43318</v>
      </c>
      <c r="AL2" s="272">
        <v>43319</v>
      </c>
      <c r="AM2" s="272">
        <v>43320</v>
      </c>
      <c r="AN2" s="272">
        <v>43321</v>
      </c>
      <c r="AO2" s="272">
        <v>43322</v>
      </c>
      <c r="AP2" s="273">
        <v>43323</v>
      </c>
      <c r="AQ2" s="273">
        <v>43324</v>
      </c>
      <c r="AR2" s="270">
        <v>43325</v>
      </c>
      <c r="AS2" s="271">
        <v>43326</v>
      </c>
      <c r="AT2" s="271">
        <v>43327</v>
      </c>
      <c r="AU2" s="271">
        <v>43328</v>
      </c>
      <c r="AV2" s="271">
        <v>43329</v>
      </c>
      <c r="AW2" s="273">
        <v>43330</v>
      </c>
      <c r="AX2" s="273">
        <v>43331</v>
      </c>
      <c r="AY2" s="270">
        <v>43332</v>
      </c>
      <c r="AZ2" s="272">
        <v>43333</v>
      </c>
      <c r="BA2" s="272">
        <v>43334</v>
      </c>
      <c r="BB2" s="272">
        <v>43335</v>
      </c>
      <c r="BC2" s="272">
        <v>43336</v>
      </c>
      <c r="BD2" s="273">
        <v>43337</v>
      </c>
      <c r="BE2" s="273">
        <v>43338</v>
      </c>
      <c r="BF2" s="270">
        <v>43339</v>
      </c>
      <c r="BG2" s="271">
        <v>43340</v>
      </c>
      <c r="BH2" s="271">
        <v>43341</v>
      </c>
      <c r="BI2" s="271">
        <v>43342</v>
      </c>
      <c r="BJ2" s="271">
        <v>43343</v>
      </c>
      <c r="BK2" s="273">
        <v>43344</v>
      </c>
      <c r="BL2" s="273">
        <v>43345</v>
      </c>
      <c r="BM2" s="270">
        <v>43346</v>
      </c>
      <c r="BN2" s="272">
        <v>43347</v>
      </c>
      <c r="BO2" s="272">
        <v>43348</v>
      </c>
      <c r="BP2" s="272">
        <v>43349</v>
      </c>
      <c r="BQ2" s="272">
        <v>43350</v>
      </c>
      <c r="BR2" s="273">
        <v>43351</v>
      </c>
      <c r="BS2" s="273">
        <v>43352</v>
      </c>
      <c r="BT2" s="270">
        <v>43353</v>
      </c>
      <c r="BU2" s="271">
        <v>43354</v>
      </c>
      <c r="BV2" s="271">
        <v>43355</v>
      </c>
      <c r="BW2" s="271">
        <v>43356</v>
      </c>
      <c r="BX2" s="271">
        <v>43357</v>
      </c>
      <c r="BY2" s="273">
        <v>43358</v>
      </c>
      <c r="BZ2" s="273">
        <v>43359</v>
      </c>
      <c r="CA2" s="270">
        <v>43360</v>
      </c>
      <c r="CB2" s="272">
        <v>43361</v>
      </c>
      <c r="CC2" s="272">
        <v>43362</v>
      </c>
      <c r="CD2" s="272">
        <v>43363</v>
      </c>
      <c r="CE2" s="272">
        <v>43364</v>
      </c>
      <c r="CF2" s="273">
        <v>43365</v>
      </c>
      <c r="CG2" s="273">
        <v>43366</v>
      </c>
      <c r="CH2" s="270">
        <v>43367</v>
      </c>
      <c r="CI2" s="271">
        <v>43368</v>
      </c>
      <c r="CJ2" s="271">
        <v>43369</v>
      </c>
      <c r="CK2" s="271">
        <v>43370</v>
      </c>
      <c r="CL2" s="271">
        <v>43371</v>
      </c>
      <c r="CM2" s="273">
        <v>43372</v>
      </c>
      <c r="CN2" s="273">
        <v>43373</v>
      </c>
      <c r="CO2" s="270">
        <v>43374</v>
      </c>
      <c r="CP2" s="272">
        <v>43375</v>
      </c>
      <c r="CQ2" s="272">
        <v>43376</v>
      </c>
      <c r="CR2" s="272">
        <v>43377</v>
      </c>
      <c r="CS2" s="272">
        <v>43378</v>
      </c>
      <c r="CT2" s="273">
        <v>43379</v>
      </c>
      <c r="CU2" s="273">
        <v>43380</v>
      </c>
      <c r="CV2" s="270">
        <v>43381</v>
      </c>
      <c r="CW2" s="271">
        <v>43382</v>
      </c>
      <c r="CX2" s="271">
        <v>43383</v>
      </c>
      <c r="CY2" s="271">
        <v>43384</v>
      </c>
      <c r="CZ2" s="271">
        <v>43385</v>
      </c>
      <c r="DA2" s="273">
        <v>43386</v>
      </c>
      <c r="DB2" s="273">
        <v>43387</v>
      </c>
      <c r="DC2" s="270">
        <v>43388</v>
      </c>
      <c r="DD2" s="272">
        <v>43389</v>
      </c>
      <c r="DE2" s="272">
        <v>43390</v>
      </c>
      <c r="DF2" s="272">
        <v>43391</v>
      </c>
      <c r="DG2" s="272">
        <v>43392</v>
      </c>
      <c r="DH2" s="273">
        <v>43393</v>
      </c>
      <c r="DI2" s="273">
        <v>43394</v>
      </c>
      <c r="DJ2" s="270">
        <v>43395</v>
      </c>
      <c r="DK2" s="271">
        <v>43396</v>
      </c>
      <c r="DL2" s="271">
        <v>43397</v>
      </c>
      <c r="DM2" s="271">
        <v>43398</v>
      </c>
      <c r="DN2" s="271">
        <v>43399</v>
      </c>
      <c r="DO2" s="273">
        <v>43400</v>
      </c>
      <c r="DP2" s="273">
        <v>43401</v>
      </c>
      <c r="DQ2" s="270">
        <v>43402</v>
      </c>
      <c r="DR2" s="272">
        <v>43403</v>
      </c>
      <c r="DS2" s="272">
        <v>43404</v>
      </c>
      <c r="DT2" s="272">
        <v>43405</v>
      </c>
      <c r="DU2" s="272">
        <v>43406</v>
      </c>
      <c r="DV2" s="273">
        <v>43407</v>
      </c>
      <c r="DW2" s="273">
        <v>43408</v>
      </c>
      <c r="DX2" s="270">
        <v>43409</v>
      </c>
      <c r="DY2" s="271">
        <v>43410</v>
      </c>
      <c r="DZ2" s="271">
        <v>43411</v>
      </c>
      <c r="EA2" s="271">
        <v>43412</v>
      </c>
      <c r="EB2" s="271">
        <v>43413</v>
      </c>
      <c r="EC2" s="273">
        <v>43414</v>
      </c>
      <c r="ED2" s="273">
        <v>43415</v>
      </c>
      <c r="EE2" s="270">
        <v>43416</v>
      </c>
      <c r="EF2" s="272">
        <v>43417</v>
      </c>
      <c r="EG2" s="272">
        <v>43418</v>
      </c>
      <c r="EH2" s="272">
        <v>43419</v>
      </c>
      <c r="EI2" s="272">
        <v>43420</v>
      </c>
      <c r="EJ2" s="273">
        <v>43421</v>
      </c>
      <c r="EK2" s="273">
        <v>43422</v>
      </c>
      <c r="EL2" s="270">
        <v>43423</v>
      </c>
      <c r="EM2" s="271">
        <v>43424</v>
      </c>
      <c r="EN2" s="271">
        <v>43425</v>
      </c>
      <c r="EO2" s="271">
        <v>43426</v>
      </c>
      <c r="EP2" s="271">
        <v>43427</v>
      </c>
      <c r="EQ2" s="273">
        <v>43428</v>
      </c>
      <c r="ER2" s="273">
        <v>43429</v>
      </c>
      <c r="ES2" s="270">
        <v>43430</v>
      </c>
      <c r="ET2" s="272">
        <v>43431</v>
      </c>
      <c r="EU2" s="272">
        <v>43432</v>
      </c>
      <c r="EV2" s="272">
        <v>43433</v>
      </c>
      <c r="EW2" s="272">
        <v>43434</v>
      </c>
      <c r="EX2" s="273">
        <v>43435</v>
      </c>
      <c r="EY2" s="273">
        <v>43436</v>
      </c>
      <c r="EZ2" s="270">
        <v>43437</v>
      </c>
      <c r="FA2" s="271">
        <v>43438</v>
      </c>
      <c r="FB2" s="271">
        <v>43439</v>
      </c>
      <c r="FC2" s="271">
        <v>43440</v>
      </c>
      <c r="FD2" s="271">
        <v>43441</v>
      </c>
      <c r="FE2" s="273">
        <v>43442</v>
      </c>
      <c r="FF2" s="273">
        <v>43443</v>
      </c>
      <c r="FG2" s="270">
        <v>43444</v>
      </c>
      <c r="FH2" s="272">
        <v>43445</v>
      </c>
      <c r="FI2" s="272">
        <v>43446</v>
      </c>
      <c r="FJ2" s="272">
        <v>43447</v>
      </c>
      <c r="FK2" s="272">
        <v>43448</v>
      </c>
      <c r="FL2" s="273">
        <v>43449</v>
      </c>
      <c r="FM2" s="273">
        <v>43450</v>
      </c>
      <c r="FN2" s="270">
        <v>43451</v>
      </c>
      <c r="FO2" s="271">
        <v>43452</v>
      </c>
      <c r="FP2" s="271">
        <v>43453</v>
      </c>
      <c r="FQ2" s="271">
        <v>43454</v>
      </c>
      <c r="FR2" s="271">
        <v>43455</v>
      </c>
      <c r="FS2" s="273">
        <v>43456</v>
      </c>
      <c r="FT2" s="273">
        <v>43457</v>
      </c>
      <c r="FU2" s="270">
        <v>43458</v>
      </c>
      <c r="FV2" s="272">
        <v>43459</v>
      </c>
      <c r="FW2" s="272">
        <v>43460</v>
      </c>
      <c r="FX2" s="272">
        <v>43461</v>
      </c>
      <c r="FY2" s="272">
        <v>43462</v>
      </c>
      <c r="FZ2" s="273">
        <v>43463</v>
      </c>
      <c r="GA2" s="273">
        <v>43464</v>
      </c>
      <c r="GB2" s="270">
        <v>43465</v>
      </c>
      <c r="GC2" s="272">
        <v>43466</v>
      </c>
      <c r="GD2" s="272">
        <v>43467</v>
      </c>
      <c r="GE2" s="272">
        <v>43468</v>
      </c>
      <c r="GF2" s="272">
        <v>43469</v>
      </c>
      <c r="GG2" s="273">
        <v>43470</v>
      </c>
      <c r="GH2" s="273">
        <v>43471</v>
      </c>
      <c r="GI2" s="270">
        <v>43472</v>
      </c>
      <c r="GJ2" s="271">
        <v>43473</v>
      </c>
      <c r="GK2" s="271">
        <v>43474</v>
      </c>
      <c r="GL2" s="271">
        <v>43475</v>
      </c>
      <c r="GM2" s="271">
        <v>43476</v>
      </c>
      <c r="GN2" s="273">
        <v>43477</v>
      </c>
      <c r="GO2" s="273">
        <v>43478</v>
      </c>
      <c r="GP2" s="270">
        <v>43479</v>
      </c>
      <c r="GQ2" s="272">
        <v>43480</v>
      </c>
      <c r="GR2" s="272">
        <v>43481</v>
      </c>
      <c r="GS2" s="272">
        <v>43482</v>
      </c>
      <c r="GT2" s="272">
        <v>43483</v>
      </c>
      <c r="GU2" s="273">
        <v>43484</v>
      </c>
      <c r="GV2" s="273">
        <v>43485</v>
      </c>
      <c r="GW2" s="270">
        <v>43486</v>
      </c>
      <c r="GX2" s="272">
        <v>43487</v>
      </c>
      <c r="GY2" s="272">
        <v>43488</v>
      </c>
      <c r="GZ2" s="272">
        <v>43489</v>
      </c>
      <c r="HA2" s="272">
        <v>43490</v>
      </c>
      <c r="HB2" s="273">
        <v>43491</v>
      </c>
      <c r="HC2" s="273">
        <v>43492</v>
      </c>
      <c r="HD2" s="270">
        <v>43493</v>
      </c>
      <c r="HE2" s="271">
        <v>43494</v>
      </c>
      <c r="HF2" s="271">
        <v>43495</v>
      </c>
      <c r="HG2" s="271">
        <v>43496</v>
      </c>
      <c r="HH2" s="271">
        <v>43497</v>
      </c>
      <c r="HI2" s="273">
        <v>43498</v>
      </c>
      <c r="HJ2" s="273">
        <v>43499</v>
      </c>
      <c r="HK2" s="270">
        <v>43500</v>
      </c>
      <c r="HL2" s="272">
        <v>43501</v>
      </c>
      <c r="HM2" s="272">
        <v>43502</v>
      </c>
      <c r="HN2" s="272">
        <v>43503</v>
      </c>
      <c r="HO2" s="272">
        <v>43504</v>
      </c>
      <c r="HP2" s="273">
        <v>43505</v>
      </c>
      <c r="HQ2" s="273">
        <v>43506</v>
      </c>
      <c r="HR2" s="270">
        <v>43507</v>
      </c>
      <c r="HS2" s="272">
        <v>43508</v>
      </c>
      <c r="HT2" s="272">
        <v>43509</v>
      </c>
      <c r="HU2" s="272">
        <v>43510</v>
      </c>
      <c r="HV2" s="272">
        <v>43511</v>
      </c>
      <c r="HW2" s="273">
        <v>43512</v>
      </c>
      <c r="HX2" s="273">
        <v>43513</v>
      </c>
      <c r="HY2" s="270">
        <v>43514</v>
      </c>
      <c r="HZ2" s="271">
        <v>43515</v>
      </c>
      <c r="IA2" s="271">
        <v>43516</v>
      </c>
      <c r="IB2" s="271">
        <v>43517</v>
      </c>
      <c r="IC2" s="271">
        <v>43518</v>
      </c>
      <c r="ID2" s="273">
        <v>43519</v>
      </c>
      <c r="IE2" s="273">
        <v>43520</v>
      </c>
      <c r="IF2" s="270">
        <v>43521</v>
      </c>
      <c r="IG2" s="272">
        <v>43522</v>
      </c>
      <c r="IH2" s="272">
        <v>43523</v>
      </c>
      <c r="II2" s="272">
        <v>43524</v>
      </c>
      <c r="IJ2" s="272">
        <v>43525</v>
      </c>
      <c r="IK2" s="273">
        <v>43526</v>
      </c>
      <c r="IL2" s="273">
        <v>43527</v>
      </c>
      <c r="IM2" s="270">
        <v>43528</v>
      </c>
      <c r="IN2" s="272">
        <v>43529</v>
      </c>
      <c r="IO2" s="272">
        <v>43530</v>
      </c>
      <c r="IP2" s="272">
        <v>43531</v>
      </c>
      <c r="IQ2" s="272">
        <v>43532</v>
      </c>
      <c r="IR2" s="273">
        <v>43533</v>
      </c>
      <c r="IS2" s="273">
        <v>43534</v>
      </c>
      <c r="IT2" s="270">
        <v>43535</v>
      </c>
      <c r="IU2" s="271">
        <v>43536</v>
      </c>
      <c r="IV2" s="271">
        <v>43537</v>
      </c>
      <c r="IW2" s="271">
        <v>43538</v>
      </c>
      <c r="IX2" s="271">
        <v>43539</v>
      </c>
      <c r="IY2" s="273">
        <v>43540</v>
      </c>
      <c r="IZ2" s="273">
        <v>43541</v>
      </c>
      <c r="JA2" s="270">
        <v>43542</v>
      </c>
      <c r="JB2" s="272">
        <v>43543</v>
      </c>
      <c r="JC2" s="272">
        <v>43544</v>
      </c>
      <c r="JD2" s="272">
        <v>43545</v>
      </c>
      <c r="JE2" s="272">
        <v>43546</v>
      </c>
      <c r="JF2" s="273">
        <v>43547</v>
      </c>
      <c r="JG2" s="273">
        <v>43548</v>
      </c>
      <c r="JH2" s="270">
        <v>43549</v>
      </c>
      <c r="JI2" s="272">
        <v>43550</v>
      </c>
      <c r="JJ2" s="272">
        <v>43551</v>
      </c>
      <c r="JK2" s="272">
        <v>43552</v>
      </c>
      <c r="JL2" s="272">
        <v>43553</v>
      </c>
      <c r="JM2" s="273">
        <v>43554</v>
      </c>
      <c r="JN2" s="273">
        <v>43555</v>
      </c>
      <c r="JO2" s="270">
        <v>43556</v>
      </c>
      <c r="JP2" s="271">
        <v>43557</v>
      </c>
      <c r="JQ2" s="271">
        <v>43558</v>
      </c>
      <c r="JR2" s="271">
        <v>43559</v>
      </c>
      <c r="JS2" s="271">
        <v>43560</v>
      </c>
      <c r="JT2" s="273">
        <v>43561</v>
      </c>
      <c r="JU2" s="273">
        <v>43562</v>
      </c>
      <c r="JV2" s="270">
        <v>43563</v>
      </c>
      <c r="JW2" s="272">
        <v>43564</v>
      </c>
      <c r="JX2" s="272">
        <v>43565</v>
      </c>
      <c r="JY2" s="272">
        <v>43566</v>
      </c>
      <c r="JZ2" s="272">
        <v>43567</v>
      </c>
      <c r="KA2" s="273">
        <v>43568</v>
      </c>
      <c r="KB2" s="273">
        <v>43569</v>
      </c>
      <c r="KC2" s="270">
        <v>43570</v>
      </c>
      <c r="KD2" s="272">
        <v>43571</v>
      </c>
      <c r="KE2" s="272">
        <v>43572</v>
      </c>
      <c r="KF2" s="272">
        <v>43573</v>
      </c>
      <c r="KG2" s="272">
        <v>43574</v>
      </c>
      <c r="KH2" s="273">
        <v>43575</v>
      </c>
      <c r="KI2" s="273">
        <v>43576</v>
      </c>
      <c r="KJ2" s="270">
        <v>43577</v>
      </c>
      <c r="KK2" s="271">
        <v>43578</v>
      </c>
      <c r="KL2" s="271">
        <v>43579</v>
      </c>
      <c r="KM2" s="271">
        <v>43580</v>
      </c>
      <c r="KN2" s="271">
        <v>43581</v>
      </c>
      <c r="KO2" s="273">
        <v>43582</v>
      </c>
      <c r="KP2" s="273">
        <v>43583</v>
      </c>
      <c r="KQ2" s="270">
        <v>43584</v>
      </c>
      <c r="KR2" s="272">
        <v>43585</v>
      </c>
      <c r="KS2" s="272">
        <v>43586</v>
      </c>
      <c r="KT2" s="272">
        <v>43587</v>
      </c>
      <c r="KU2" s="272">
        <v>43588</v>
      </c>
      <c r="KV2" s="273">
        <v>43589</v>
      </c>
      <c r="KW2" s="273">
        <v>43590</v>
      </c>
      <c r="KX2" s="270">
        <v>43591</v>
      </c>
      <c r="KY2" s="272">
        <v>43592</v>
      </c>
      <c r="KZ2" s="272">
        <v>43593</v>
      </c>
      <c r="LA2" s="272">
        <v>43594</v>
      </c>
      <c r="LB2" s="272">
        <v>43595</v>
      </c>
      <c r="LC2" s="273">
        <v>43596</v>
      </c>
      <c r="LD2" s="273">
        <v>43597</v>
      </c>
      <c r="LE2" s="270">
        <v>43598</v>
      </c>
      <c r="LF2" s="271">
        <v>43599</v>
      </c>
      <c r="LG2" s="271">
        <v>43600</v>
      </c>
      <c r="LH2" s="271">
        <v>43601</v>
      </c>
      <c r="LI2" s="271">
        <v>43602</v>
      </c>
      <c r="LJ2" s="273">
        <v>43603</v>
      </c>
      <c r="LK2" s="273">
        <v>43604</v>
      </c>
      <c r="LL2" s="270">
        <v>43605</v>
      </c>
      <c r="LM2" s="272">
        <v>43606</v>
      </c>
      <c r="LN2" s="272">
        <v>43607</v>
      </c>
      <c r="LO2" s="272">
        <v>43608</v>
      </c>
      <c r="LP2" s="272">
        <v>43609</v>
      </c>
      <c r="LQ2" s="273">
        <v>43610</v>
      </c>
      <c r="LR2" s="273">
        <v>43611</v>
      </c>
      <c r="LS2" s="270">
        <v>43612</v>
      </c>
      <c r="LT2" s="272">
        <v>43613</v>
      </c>
      <c r="LU2" s="272">
        <v>43614</v>
      </c>
      <c r="LV2" s="272">
        <v>43615</v>
      </c>
      <c r="LW2" s="272">
        <v>43616</v>
      </c>
      <c r="LX2" s="273">
        <v>43617</v>
      </c>
      <c r="LY2" s="273">
        <v>43618</v>
      </c>
      <c r="LZ2" s="270">
        <v>43619</v>
      </c>
      <c r="MA2" s="271">
        <v>43620</v>
      </c>
      <c r="MB2" s="271">
        <v>43621</v>
      </c>
      <c r="MC2" s="271">
        <v>43622</v>
      </c>
      <c r="MD2" s="271">
        <v>43623</v>
      </c>
      <c r="ME2" s="273">
        <v>43624</v>
      </c>
      <c r="MF2" s="273">
        <v>43625</v>
      </c>
      <c r="MG2" s="270">
        <v>43626</v>
      </c>
      <c r="MH2" s="272">
        <v>43627</v>
      </c>
      <c r="MI2" s="272">
        <v>43628</v>
      </c>
      <c r="MJ2" s="272">
        <v>43629</v>
      </c>
      <c r="MK2" s="272">
        <v>43630</v>
      </c>
      <c r="ML2" s="273">
        <v>43631</v>
      </c>
      <c r="MM2" s="273">
        <v>43632</v>
      </c>
      <c r="MN2" s="270">
        <v>43633</v>
      </c>
      <c r="MO2" s="272">
        <v>43634</v>
      </c>
      <c r="MP2" s="272">
        <v>43635</v>
      </c>
      <c r="MQ2" s="272">
        <v>43636</v>
      </c>
      <c r="MR2" s="272">
        <v>43637</v>
      </c>
      <c r="MS2" s="273">
        <v>43638</v>
      </c>
      <c r="MT2" s="273">
        <v>43639</v>
      </c>
      <c r="MU2" s="270">
        <v>43640</v>
      </c>
      <c r="MV2" s="271">
        <v>43641</v>
      </c>
      <c r="MW2" s="271">
        <v>43642</v>
      </c>
      <c r="MX2" s="271">
        <v>43643</v>
      </c>
      <c r="MY2" s="271">
        <v>43644</v>
      </c>
      <c r="MZ2" s="273">
        <v>43645</v>
      </c>
      <c r="NA2" s="273">
        <v>43646</v>
      </c>
      <c r="NB2" s="270">
        <v>43647</v>
      </c>
      <c r="NC2" s="272">
        <v>43648</v>
      </c>
      <c r="ND2" s="272">
        <v>43649</v>
      </c>
      <c r="NE2" s="272">
        <v>43650</v>
      </c>
      <c r="NF2" s="272">
        <v>43651</v>
      </c>
      <c r="NG2" s="273">
        <v>43652</v>
      </c>
      <c r="NH2" s="273">
        <v>43653</v>
      </c>
      <c r="NI2" s="270">
        <v>43654</v>
      </c>
      <c r="NJ2" s="272">
        <v>43655</v>
      </c>
      <c r="NK2" s="272">
        <v>43656</v>
      </c>
      <c r="NL2" s="272">
        <v>43657</v>
      </c>
      <c r="NM2" s="272">
        <v>43658</v>
      </c>
      <c r="NN2" s="273">
        <v>43659</v>
      </c>
      <c r="NO2" s="273">
        <v>43660</v>
      </c>
      <c r="NP2" s="270">
        <v>43661</v>
      </c>
      <c r="NQ2" s="271">
        <v>43662</v>
      </c>
      <c r="NR2" s="271">
        <v>43663</v>
      </c>
      <c r="NS2" s="271">
        <v>43664</v>
      </c>
      <c r="NT2" s="271">
        <v>43665</v>
      </c>
      <c r="NU2" s="273">
        <v>43666</v>
      </c>
      <c r="NV2" s="273">
        <v>43667</v>
      </c>
      <c r="NW2" s="270">
        <v>43668</v>
      </c>
      <c r="NX2" s="272">
        <v>43669</v>
      </c>
      <c r="NY2" s="272">
        <v>43670</v>
      </c>
      <c r="NZ2" s="272">
        <v>43671</v>
      </c>
      <c r="OA2" s="272">
        <v>43672</v>
      </c>
      <c r="OB2" s="273">
        <v>43673</v>
      </c>
      <c r="OC2" s="273">
        <v>43674</v>
      </c>
      <c r="OD2" s="270">
        <v>43675</v>
      </c>
      <c r="OE2" s="272">
        <v>43676</v>
      </c>
      <c r="OF2" s="272">
        <v>43677</v>
      </c>
      <c r="OG2" s="272">
        <v>43678</v>
      </c>
      <c r="OH2" s="272">
        <v>43679</v>
      </c>
      <c r="OI2" s="273">
        <v>43680</v>
      </c>
      <c r="OJ2" s="273">
        <v>43681</v>
      </c>
      <c r="OK2" s="270">
        <v>43682</v>
      </c>
      <c r="OL2" s="271">
        <v>43683</v>
      </c>
      <c r="OM2" s="271">
        <v>43684</v>
      </c>
      <c r="ON2" s="271">
        <v>43685</v>
      </c>
      <c r="OO2" s="271">
        <v>43686</v>
      </c>
      <c r="OP2" s="273">
        <v>43687</v>
      </c>
      <c r="OQ2" s="273">
        <v>43688</v>
      </c>
      <c r="OR2" s="270">
        <v>43689</v>
      </c>
      <c r="OS2" s="272">
        <v>43690</v>
      </c>
      <c r="OT2" s="272">
        <v>43691</v>
      </c>
      <c r="OU2" s="272">
        <v>43692</v>
      </c>
      <c r="OV2" s="272">
        <v>43693</v>
      </c>
      <c r="OW2" s="273">
        <v>43694</v>
      </c>
      <c r="OX2" s="273">
        <v>43695</v>
      </c>
      <c r="OY2" s="270">
        <v>43696</v>
      </c>
      <c r="OZ2" s="272">
        <v>43697</v>
      </c>
      <c r="PA2" s="272">
        <v>43698</v>
      </c>
      <c r="PB2" s="272">
        <v>43699</v>
      </c>
      <c r="PC2" s="272">
        <v>43700</v>
      </c>
      <c r="PD2" s="273">
        <v>43701</v>
      </c>
      <c r="PE2" s="273">
        <v>43702</v>
      </c>
      <c r="PF2" s="270">
        <v>43703</v>
      </c>
      <c r="PG2" s="271">
        <v>43704</v>
      </c>
      <c r="PH2" s="271">
        <v>43705</v>
      </c>
      <c r="PI2" s="271">
        <v>43706</v>
      </c>
      <c r="PJ2" s="271">
        <v>43707</v>
      </c>
      <c r="PK2" s="273">
        <v>43708</v>
      </c>
      <c r="PL2" s="273">
        <v>43709</v>
      </c>
      <c r="PM2" s="270">
        <v>43710</v>
      </c>
      <c r="PN2" s="272">
        <v>43711</v>
      </c>
      <c r="PO2" s="272">
        <v>43712</v>
      </c>
      <c r="PP2" s="272">
        <v>43713</v>
      </c>
      <c r="PQ2" s="272">
        <v>43714</v>
      </c>
      <c r="PR2" s="273">
        <v>43715</v>
      </c>
      <c r="PS2" s="273">
        <v>43716</v>
      </c>
      <c r="PT2" s="270">
        <v>43717</v>
      </c>
      <c r="PU2" s="272">
        <v>43718</v>
      </c>
      <c r="PV2" s="272">
        <v>43719</v>
      </c>
      <c r="PW2" s="272">
        <v>43720</v>
      </c>
      <c r="PX2" s="272">
        <v>43721</v>
      </c>
      <c r="PY2" s="273">
        <v>43722</v>
      </c>
      <c r="PZ2" s="273">
        <v>43723</v>
      </c>
      <c r="QA2" s="270">
        <v>43724</v>
      </c>
      <c r="QB2" s="271">
        <v>43725</v>
      </c>
      <c r="QC2" s="271">
        <v>43726</v>
      </c>
      <c r="QD2" s="271">
        <v>43727</v>
      </c>
      <c r="QE2" s="271">
        <v>43728</v>
      </c>
      <c r="QF2" s="273">
        <v>43729</v>
      </c>
      <c r="QG2" s="273">
        <v>43730</v>
      </c>
      <c r="QH2" s="270">
        <v>43731</v>
      </c>
      <c r="QI2" s="272">
        <v>43732</v>
      </c>
      <c r="QJ2" s="272">
        <v>43733</v>
      </c>
      <c r="QK2" s="272">
        <v>43734</v>
      </c>
      <c r="QL2" s="272">
        <v>43735</v>
      </c>
      <c r="QM2" s="273">
        <v>43736</v>
      </c>
      <c r="QN2" s="273">
        <v>43737</v>
      </c>
      <c r="QO2" s="270">
        <v>43738</v>
      </c>
      <c r="QP2" s="272">
        <v>43739</v>
      </c>
      <c r="QQ2" s="272">
        <v>43740</v>
      </c>
      <c r="QR2" s="272">
        <v>43741</v>
      </c>
      <c r="QS2" s="272">
        <v>43742</v>
      </c>
      <c r="QT2" s="273">
        <v>43743</v>
      </c>
      <c r="QU2" s="273">
        <v>43744</v>
      </c>
      <c r="QV2" s="270">
        <v>43745</v>
      </c>
      <c r="QW2" s="271">
        <v>43746</v>
      </c>
      <c r="QX2" s="271">
        <v>43747</v>
      </c>
      <c r="QY2" s="271">
        <v>43748</v>
      </c>
      <c r="QZ2" s="271">
        <v>43749</v>
      </c>
      <c r="RA2" s="273">
        <v>43750</v>
      </c>
      <c r="RB2" s="273">
        <v>43751</v>
      </c>
      <c r="RC2" s="270">
        <v>43752</v>
      </c>
      <c r="RD2" s="272">
        <v>43753</v>
      </c>
      <c r="RE2" s="272">
        <v>43754</v>
      </c>
      <c r="RF2" s="272">
        <v>43755</v>
      </c>
      <c r="RG2" s="272">
        <v>43756</v>
      </c>
      <c r="RH2" s="273">
        <v>43757</v>
      </c>
      <c r="RI2" s="273">
        <v>43758</v>
      </c>
      <c r="RJ2" s="270">
        <v>43759</v>
      </c>
      <c r="RK2" s="272">
        <v>43760</v>
      </c>
      <c r="RL2" s="272">
        <v>43761</v>
      </c>
      <c r="RM2" s="272">
        <v>43762</v>
      </c>
      <c r="RN2" s="272">
        <v>43763</v>
      </c>
      <c r="RO2" s="273">
        <v>43764</v>
      </c>
      <c r="RP2" s="273">
        <v>43765</v>
      </c>
      <c r="RQ2" s="270">
        <v>43766</v>
      </c>
      <c r="RR2" s="271">
        <v>43767</v>
      </c>
      <c r="RS2" s="271">
        <v>43768</v>
      </c>
      <c r="RT2" s="271">
        <v>43769</v>
      </c>
      <c r="RU2" s="271">
        <v>43770</v>
      </c>
      <c r="RV2" s="273">
        <v>43771</v>
      </c>
      <c r="RW2" s="273">
        <v>43772</v>
      </c>
      <c r="RX2" s="270">
        <v>43773</v>
      </c>
      <c r="RY2" s="272">
        <v>43774</v>
      </c>
      <c r="RZ2" s="272">
        <v>43775</v>
      </c>
      <c r="SA2" s="272">
        <v>43776</v>
      </c>
      <c r="SB2" s="272">
        <v>43777</v>
      </c>
      <c r="SC2" s="273">
        <v>43778</v>
      </c>
      <c r="SD2" s="273">
        <v>43779</v>
      </c>
      <c r="SE2" s="270">
        <v>43780</v>
      </c>
      <c r="SF2" s="272">
        <v>43781</v>
      </c>
      <c r="SG2" s="272">
        <v>43782</v>
      </c>
      <c r="SH2" s="272">
        <v>43783</v>
      </c>
      <c r="SI2" s="272">
        <v>43784</v>
      </c>
      <c r="SJ2" s="273">
        <v>43785</v>
      </c>
      <c r="SK2" s="273">
        <v>43786</v>
      </c>
      <c r="SL2" s="270">
        <v>43787</v>
      </c>
      <c r="SM2" s="271">
        <v>43788</v>
      </c>
      <c r="SN2" s="271">
        <v>43789</v>
      </c>
      <c r="SO2" s="271">
        <v>43790</v>
      </c>
      <c r="SP2" s="271">
        <v>43791</v>
      </c>
      <c r="SQ2" s="273">
        <v>43792</v>
      </c>
      <c r="SR2" s="273">
        <v>43793</v>
      </c>
      <c r="SS2" s="270">
        <v>43794</v>
      </c>
      <c r="ST2" s="272">
        <v>43795</v>
      </c>
      <c r="SU2" s="272">
        <v>43796</v>
      </c>
      <c r="SV2" s="272">
        <v>43797</v>
      </c>
      <c r="SW2" s="272">
        <v>43798</v>
      </c>
      <c r="SX2" s="273">
        <v>43799</v>
      </c>
      <c r="SY2" s="273">
        <v>43800</v>
      </c>
      <c r="SZ2" s="270">
        <v>43801</v>
      </c>
      <c r="TA2" s="272">
        <v>43802</v>
      </c>
      <c r="TB2" s="272">
        <v>43803</v>
      </c>
      <c r="TC2" s="272">
        <v>43804</v>
      </c>
      <c r="TD2" s="272">
        <v>43805</v>
      </c>
      <c r="TE2" s="273">
        <v>43806</v>
      </c>
      <c r="TF2" s="273">
        <v>43807</v>
      </c>
      <c r="TG2" s="270">
        <v>43808</v>
      </c>
      <c r="TH2" s="271">
        <v>43809</v>
      </c>
      <c r="TI2" s="271">
        <v>43810</v>
      </c>
      <c r="TJ2" s="271">
        <v>43811</v>
      </c>
      <c r="TK2" s="271">
        <v>43812</v>
      </c>
      <c r="TL2" s="273">
        <v>43813</v>
      </c>
      <c r="TM2" s="273">
        <v>43814</v>
      </c>
      <c r="TN2" s="270">
        <v>43815</v>
      </c>
      <c r="TO2" s="272">
        <v>43816</v>
      </c>
      <c r="TP2" s="272">
        <v>43817</v>
      </c>
      <c r="TQ2" s="272">
        <v>43818</v>
      </c>
      <c r="TR2" s="272">
        <v>43819</v>
      </c>
      <c r="TS2" s="273">
        <v>43820</v>
      </c>
      <c r="TT2" s="273">
        <v>43821</v>
      </c>
      <c r="TU2" s="270">
        <v>43822</v>
      </c>
      <c r="TV2" s="272">
        <v>43823</v>
      </c>
      <c r="TW2" s="272">
        <v>43824</v>
      </c>
      <c r="TX2" s="272">
        <v>43825</v>
      </c>
      <c r="TY2" s="272">
        <v>43826</v>
      </c>
      <c r="TZ2" s="273">
        <v>43827</v>
      </c>
      <c r="UA2" s="273">
        <v>43828</v>
      </c>
      <c r="UB2" s="270">
        <v>43829</v>
      </c>
      <c r="UC2" s="271">
        <v>43830</v>
      </c>
      <c r="UD2" s="271">
        <v>43831</v>
      </c>
      <c r="UE2" s="271">
        <v>43832</v>
      </c>
      <c r="UF2" s="271">
        <v>43833</v>
      </c>
      <c r="UG2" s="273">
        <v>43834</v>
      </c>
      <c r="UH2" s="273">
        <v>43835</v>
      </c>
    </row>
    <row r="3" spans="1:554" s="109" customFormat="1" ht="18" customHeight="1">
      <c r="A3" s="340" t="s">
        <v>22</v>
      </c>
      <c r="B3" s="267"/>
      <c r="AF3" s="210"/>
      <c r="AG3" s="210"/>
      <c r="AH3" s="210"/>
      <c r="AK3" s="210"/>
      <c r="AL3" s="210"/>
      <c r="AM3" s="210"/>
      <c r="AN3" s="210"/>
      <c r="AO3" s="210"/>
      <c r="AR3" s="210"/>
      <c r="AS3" s="210"/>
      <c r="AT3" s="210"/>
      <c r="AU3" s="210"/>
      <c r="AV3" s="210"/>
      <c r="AY3" s="210"/>
      <c r="AZ3" s="210"/>
      <c r="BA3" s="210"/>
      <c r="BB3" s="278"/>
      <c r="BC3" s="278"/>
      <c r="BF3" s="278"/>
      <c r="BG3" s="278"/>
      <c r="BH3" s="219"/>
      <c r="BI3" s="210"/>
      <c r="BJ3" s="278"/>
      <c r="BM3" s="278"/>
      <c r="BN3" s="278"/>
      <c r="BO3" s="278"/>
      <c r="BP3" s="278"/>
      <c r="BQ3" s="278"/>
      <c r="BT3" s="278"/>
      <c r="BU3" s="278"/>
      <c r="BV3" s="278"/>
      <c r="BW3" s="219"/>
      <c r="BX3" s="278"/>
      <c r="CA3" s="278"/>
      <c r="CB3" s="219"/>
      <c r="CC3" s="278"/>
      <c r="CD3" s="219"/>
      <c r="CE3" s="219"/>
    </row>
    <row r="4" spans="1:554" s="118" customFormat="1" ht="18" customHeight="1" thickBot="1">
      <c r="A4" s="341"/>
    </row>
    <row r="5" spans="1:554" s="109" customFormat="1" ht="18" customHeight="1">
      <c r="A5" s="340" t="s">
        <v>26</v>
      </c>
      <c r="AF5" s="210"/>
      <c r="AG5" s="210"/>
      <c r="AH5" s="210"/>
      <c r="AK5" s="210"/>
      <c r="AL5" s="210"/>
      <c r="AM5" s="210"/>
      <c r="AN5" s="210"/>
      <c r="AO5" s="210"/>
      <c r="AR5" s="210"/>
      <c r="AS5" s="210"/>
      <c r="AT5" s="210"/>
      <c r="AU5" s="210"/>
      <c r="AV5" s="210"/>
      <c r="AY5" s="278"/>
      <c r="AZ5" s="278"/>
      <c r="BA5" s="278"/>
      <c r="BB5" s="278"/>
      <c r="BC5" s="219"/>
      <c r="BF5" s="219"/>
      <c r="BG5" s="219"/>
      <c r="BH5" s="219"/>
      <c r="BI5" s="210"/>
      <c r="BJ5" s="210"/>
      <c r="BM5" s="278"/>
      <c r="BN5" s="210"/>
      <c r="BO5" s="278"/>
      <c r="BP5" s="278"/>
      <c r="BQ5" s="210"/>
      <c r="BT5" s="278"/>
      <c r="BU5" s="278"/>
      <c r="BV5" s="278"/>
      <c r="BW5" s="219"/>
      <c r="BX5" s="278"/>
      <c r="CA5" s="219"/>
      <c r="CB5" s="219"/>
      <c r="CC5" s="278"/>
      <c r="CD5" s="219"/>
      <c r="CE5" s="210"/>
    </row>
    <row r="6" spans="1:554" s="118" customFormat="1" ht="18" customHeight="1" thickBot="1">
      <c r="A6" s="341"/>
    </row>
    <row r="7" spans="1:554" s="109" customFormat="1" ht="18" customHeight="1">
      <c r="A7" s="340" t="s">
        <v>23</v>
      </c>
      <c r="AF7" s="210"/>
      <c r="AG7" s="210"/>
      <c r="AH7" s="210"/>
      <c r="AK7" s="210"/>
      <c r="AL7" s="210"/>
      <c r="AM7" s="210"/>
      <c r="AN7" s="210"/>
      <c r="AO7" s="210"/>
      <c r="AR7" s="210"/>
      <c r="AS7" s="210"/>
      <c r="AT7" s="210"/>
      <c r="AU7" s="210"/>
      <c r="AV7" s="210"/>
      <c r="AY7" s="278"/>
      <c r="AZ7" s="278"/>
      <c r="BA7" s="278"/>
      <c r="BB7" s="278"/>
      <c r="BC7" s="219"/>
      <c r="BF7" s="219"/>
      <c r="BG7" s="219"/>
      <c r="BH7" s="219"/>
      <c r="BI7" s="210"/>
      <c r="BJ7" s="210"/>
      <c r="BM7" s="278"/>
      <c r="BN7" s="210"/>
      <c r="BO7" s="278"/>
      <c r="BP7" s="278"/>
      <c r="BQ7" s="210"/>
      <c r="BT7" s="278"/>
      <c r="BU7" s="278"/>
      <c r="BV7" s="278"/>
      <c r="BW7" s="219"/>
      <c r="BX7" s="278"/>
      <c r="CA7" s="219"/>
      <c r="CB7" s="219"/>
      <c r="CC7" s="278"/>
      <c r="CD7" s="219"/>
      <c r="CE7" s="210"/>
    </row>
    <row r="8" spans="1:554" s="118" customFormat="1" ht="18" customHeight="1" thickBot="1">
      <c r="A8" s="341"/>
    </row>
    <row r="9" spans="1:554" s="109" customFormat="1" ht="18" customHeight="1">
      <c r="A9" s="340" t="s">
        <v>175</v>
      </c>
      <c r="AF9" s="278"/>
      <c r="AG9" s="278"/>
      <c r="AH9" s="278"/>
      <c r="AK9" s="278"/>
      <c r="AL9" s="278"/>
      <c r="AM9" s="278"/>
      <c r="AN9" s="210"/>
      <c r="AO9" s="210"/>
      <c r="AR9" s="210"/>
      <c r="AS9" s="210"/>
      <c r="AT9" s="210"/>
      <c r="AU9" s="210"/>
      <c r="AV9" s="278"/>
      <c r="AY9" s="278"/>
      <c r="AZ9" s="278"/>
      <c r="BA9" s="278"/>
      <c r="BB9" s="210"/>
      <c r="BC9" s="278"/>
      <c r="BF9" s="278"/>
      <c r="BG9" s="278"/>
      <c r="BH9" s="210"/>
      <c r="BI9" s="210"/>
      <c r="BJ9" s="210"/>
      <c r="BM9" s="278"/>
      <c r="BN9" s="210"/>
      <c r="BO9" s="278"/>
      <c r="BP9" s="278"/>
      <c r="BQ9" s="210"/>
      <c r="BT9" s="278"/>
      <c r="BU9" s="278"/>
      <c r="BV9" s="278"/>
      <c r="BW9" s="278"/>
      <c r="BX9" s="278"/>
      <c r="CA9" s="278"/>
      <c r="CB9" s="219"/>
      <c r="CC9" s="219"/>
      <c r="CD9" s="219"/>
      <c r="CE9" s="278"/>
    </row>
    <row r="10" spans="1:554" s="118" customFormat="1" ht="18" customHeight="1" thickBot="1">
      <c r="A10" s="341"/>
    </row>
    <row r="11" spans="1:554" s="109" customFormat="1" ht="18" customHeight="1">
      <c r="A11" s="340" t="s">
        <v>41</v>
      </c>
      <c r="AF11" s="278"/>
      <c r="AG11" s="278"/>
      <c r="AH11" s="278"/>
      <c r="AK11" s="278"/>
      <c r="AL11" s="278"/>
      <c r="AM11" s="278"/>
      <c r="AN11" s="278"/>
      <c r="AO11" s="278"/>
      <c r="AR11" s="278"/>
      <c r="AS11" s="278"/>
      <c r="AT11" s="278"/>
      <c r="AU11" s="278"/>
      <c r="AV11" s="278"/>
      <c r="AY11" s="210"/>
      <c r="AZ11" s="210"/>
      <c r="BA11" s="210"/>
      <c r="BB11" s="278"/>
      <c r="BC11" s="210"/>
      <c r="BF11" s="210"/>
      <c r="BG11" s="210"/>
      <c r="BH11" s="210"/>
      <c r="BI11" s="210"/>
      <c r="BJ11" s="210"/>
      <c r="BM11" s="278"/>
      <c r="BN11" s="219"/>
      <c r="BO11" s="210"/>
      <c r="BP11" s="210"/>
      <c r="BQ11" s="278"/>
      <c r="BT11" s="278"/>
      <c r="BU11" s="278"/>
      <c r="BV11" s="278"/>
      <c r="BW11" s="210"/>
      <c r="BX11" s="278"/>
      <c r="CA11" s="210"/>
      <c r="CB11" s="219"/>
      <c r="CC11" s="219"/>
      <c r="CD11" s="210"/>
      <c r="CE11" s="210"/>
    </row>
    <row r="12" spans="1:554" s="118" customFormat="1" ht="18" customHeight="1" thickBot="1">
      <c r="A12" s="341"/>
    </row>
    <row r="13" spans="1:554" s="109" customFormat="1" ht="18" customHeight="1">
      <c r="A13" s="340" t="s">
        <v>25</v>
      </c>
      <c r="AF13" s="210"/>
      <c r="AG13" s="210"/>
      <c r="AH13" s="210"/>
      <c r="AK13" s="210"/>
      <c r="AL13" s="210"/>
      <c r="AM13" s="210"/>
      <c r="AN13" s="210"/>
      <c r="AO13" s="210"/>
      <c r="AR13" s="210"/>
      <c r="AS13" s="210"/>
      <c r="AT13" s="210"/>
      <c r="AU13" s="210"/>
      <c r="AV13" s="210"/>
      <c r="AY13" s="278"/>
      <c r="AZ13" s="278"/>
      <c r="BA13" s="278"/>
      <c r="BB13" s="278"/>
      <c r="BC13" s="278"/>
      <c r="BF13" s="278"/>
      <c r="BG13" s="278"/>
      <c r="BH13" s="219"/>
      <c r="BI13" s="210"/>
      <c r="BJ13" s="278"/>
      <c r="BM13" s="210"/>
      <c r="BN13" s="210"/>
      <c r="BO13" s="278"/>
      <c r="BP13" s="278"/>
      <c r="BQ13" s="278"/>
      <c r="BT13" s="278"/>
      <c r="BU13" s="219"/>
      <c r="BV13" s="278"/>
      <c r="BW13" s="219"/>
      <c r="BX13" s="278"/>
      <c r="CA13" s="219"/>
      <c r="CB13" s="219"/>
      <c r="CC13" s="278"/>
      <c r="CD13" s="219"/>
      <c r="CE13" s="210"/>
    </row>
    <row r="14" spans="1:554" s="118" customFormat="1" ht="18" customHeight="1" thickBot="1">
      <c r="A14" s="341"/>
    </row>
    <row r="15" spans="1:554" s="109" customFormat="1" ht="18" customHeight="1">
      <c r="A15" s="340" t="s">
        <v>24</v>
      </c>
      <c r="AF15" s="210"/>
      <c r="AG15" s="210"/>
      <c r="AH15" s="210"/>
      <c r="AK15" s="210"/>
      <c r="AL15" s="210"/>
      <c r="AM15" s="210"/>
      <c r="AN15" s="210"/>
      <c r="AO15" s="210"/>
      <c r="AR15" s="210"/>
      <c r="AS15" s="210"/>
      <c r="AT15" s="210"/>
      <c r="AU15" s="210"/>
      <c r="AV15" s="210"/>
      <c r="AY15" s="278"/>
      <c r="AZ15" s="278"/>
      <c r="BA15" s="278"/>
      <c r="BB15" s="278"/>
      <c r="BC15" s="278"/>
      <c r="BF15" s="278"/>
      <c r="BG15" s="278"/>
      <c r="BH15" s="219"/>
      <c r="BI15" s="210"/>
      <c r="BJ15" s="278"/>
      <c r="BM15" s="210"/>
      <c r="BN15" s="210"/>
      <c r="BO15" s="278"/>
      <c r="BP15" s="278"/>
      <c r="BQ15" s="278"/>
      <c r="BT15" s="219"/>
      <c r="BU15" s="278"/>
      <c r="BV15" s="278"/>
      <c r="BW15" s="219"/>
      <c r="BX15" s="278"/>
      <c r="CA15" s="219"/>
      <c r="CB15" s="219"/>
      <c r="CC15" s="278"/>
      <c r="CD15" s="219"/>
      <c r="CE15" s="210"/>
    </row>
    <row r="16" spans="1:554" s="118" customFormat="1" ht="18" customHeight="1" thickBot="1">
      <c r="A16" s="341"/>
    </row>
    <row r="17" spans="1:83" s="109" customFormat="1" ht="18" customHeight="1">
      <c r="A17" s="340" t="s">
        <v>176</v>
      </c>
      <c r="AF17" s="210"/>
      <c r="AG17" s="210"/>
      <c r="AH17" s="210"/>
      <c r="AK17" s="210"/>
      <c r="AL17" s="210"/>
      <c r="AM17" s="210"/>
      <c r="AN17" s="210"/>
      <c r="AO17" s="210"/>
      <c r="AR17" s="210"/>
      <c r="AS17" s="278"/>
      <c r="AT17" s="278"/>
      <c r="AU17" s="278"/>
      <c r="AV17" s="278"/>
      <c r="AY17" s="278"/>
      <c r="AZ17" s="278"/>
      <c r="BA17" s="278"/>
      <c r="BB17" s="278"/>
      <c r="BC17" s="278"/>
      <c r="BF17" s="278"/>
      <c r="BG17" s="278"/>
      <c r="BH17" s="278"/>
      <c r="BI17" s="210"/>
      <c r="BJ17" s="278"/>
      <c r="BM17" s="278"/>
      <c r="BN17" s="278"/>
      <c r="BO17" s="278"/>
      <c r="BP17" s="278"/>
      <c r="BQ17" s="278"/>
      <c r="BT17" s="278"/>
      <c r="BU17" s="278"/>
      <c r="BV17" s="278"/>
      <c r="BW17" s="219"/>
      <c r="BX17" s="278"/>
      <c r="CA17" s="278"/>
      <c r="CB17" s="219"/>
      <c r="CC17" s="278"/>
      <c r="CD17" s="219"/>
      <c r="CE17" s="210"/>
    </row>
    <row r="18" spans="1:83" s="118" customFormat="1" ht="18" customHeight="1" thickBot="1">
      <c r="A18" s="341"/>
    </row>
    <row r="19" spans="1:83" ht="18" customHeight="1"/>
  </sheetData>
  <mergeCells count="87">
    <mergeCell ref="A13:A14"/>
    <mergeCell ref="A15:A16"/>
    <mergeCell ref="A17:A18"/>
    <mergeCell ref="A3:A4"/>
    <mergeCell ref="A5:A6"/>
    <mergeCell ref="A7:A8"/>
    <mergeCell ref="A9:A10"/>
    <mergeCell ref="A11:A12"/>
    <mergeCell ref="FN1:FT1"/>
    <mergeCell ref="CO1:CU1"/>
    <mergeCell ref="CV1:DB1"/>
    <mergeCell ref="DC1:DI1"/>
    <mergeCell ref="DJ1:DP1"/>
    <mergeCell ref="DQ1:DW1"/>
    <mergeCell ref="DX1:ED1"/>
    <mergeCell ref="EE1:EK1"/>
    <mergeCell ref="EL1:ER1"/>
    <mergeCell ref="ES1:EY1"/>
    <mergeCell ref="EZ1:FF1"/>
    <mergeCell ref="FG1:FM1"/>
    <mergeCell ref="IT1:IZ1"/>
    <mergeCell ref="FU1:GA1"/>
    <mergeCell ref="GB1:GH1"/>
    <mergeCell ref="GI1:GO1"/>
    <mergeCell ref="GP1:GV1"/>
    <mergeCell ref="GW1:HC1"/>
    <mergeCell ref="HD1:HJ1"/>
    <mergeCell ref="HK1:HQ1"/>
    <mergeCell ref="HR1:HX1"/>
    <mergeCell ref="HY1:IE1"/>
    <mergeCell ref="IF1:IL1"/>
    <mergeCell ref="IM1:IS1"/>
    <mergeCell ref="LZ1:MF1"/>
    <mergeCell ref="JA1:JG1"/>
    <mergeCell ref="JH1:JN1"/>
    <mergeCell ref="JO1:JU1"/>
    <mergeCell ref="JV1:KB1"/>
    <mergeCell ref="KC1:KI1"/>
    <mergeCell ref="KJ1:KP1"/>
    <mergeCell ref="KQ1:KW1"/>
    <mergeCell ref="KX1:LD1"/>
    <mergeCell ref="LE1:LK1"/>
    <mergeCell ref="LL1:LR1"/>
    <mergeCell ref="LS1:LY1"/>
    <mergeCell ref="PF1:PL1"/>
    <mergeCell ref="MG1:MM1"/>
    <mergeCell ref="MN1:MT1"/>
    <mergeCell ref="MU1:NA1"/>
    <mergeCell ref="NB1:NH1"/>
    <mergeCell ref="NI1:NO1"/>
    <mergeCell ref="NP1:NV1"/>
    <mergeCell ref="TG1:TM1"/>
    <mergeCell ref="TN1:TT1"/>
    <mergeCell ref="TU1:UA1"/>
    <mergeCell ref="UB1:UH1"/>
    <mergeCell ref="RC1:RI1"/>
    <mergeCell ref="RJ1:RP1"/>
    <mergeCell ref="RQ1:RW1"/>
    <mergeCell ref="RX1:SD1"/>
    <mergeCell ref="SE1:SK1"/>
    <mergeCell ref="SL1:SR1"/>
    <mergeCell ref="BT1:BZ1"/>
    <mergeCell ref="CA1:CG1"/>
    <mergeCell ref="CH1:CN1"/>
    <mergeCell ref="SS1:SY1"/>
    <mergeCell ref="SZ1:TF1"/>
    <mergeCell ref="PM1:PS1"/>
    <mergeCell ref="PT1:PZ1"/>
    <mergeCell ref="QA1:QG1"/>
    <mergeCell ref="QH1:QN1"/>
    <mergeCell ref="QO1:QU1"/>
    <mergeCell ref="QV1:RB1"/>
    <mergeCell ref="NW1:OC1"/>
    <mergeCell ref="OD1:OJ1"/>
    <mergeCell ref="OK1:OQ1"/>
    <mergeCell ref="OR1:OX1"/>
    <mergeCell ref="OY1:PE1"/>
    <mergeCell ref="AK1:AQ1"/>
    <mergeCell ref="AR1:AX1"/>
    <mergeCell ref="AY1:BE1"/>
    <mergeCell ref="BF1:BL1"/>
    <mergeCell ref="BM1:BS1"/>
    <mergeCell ref="B1:H1"/>
    <mergeCell ref="I1:O1"/>
    <mergeCell ref="P1:V1"/>
    <mergeCell ref="W1:AC1"/>
    <mergeCell ref="AD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指南针交易法</vt:lpstr>
      <vt:lpstr>图</vt:lpstr>
      <vt:lpstr>天道</vt:lpstr>
      <vt:lpstr>10年计划-周</vt:lpstr>
      <vt:lpstr>美日</vt:lpstr>
      <vt:lpstr>欧日 欧美</vt:lpstr>
      <vt:lpstr>奥美 美加</vt:lpstr>
      <vt:lpstr>磅美日</vt:lpstr>
      <vt:lpstr>趋势跟踪</vt:lpstr>
      <vt:lpstr>原则</vt:lpstr>
      <vt:lpstr>做事原则</vt:lpstr>
      <vt:lpstr>思考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2018-09-23T15:05:52Z</dcterms:modified>
</cp:coreProperties>
</file>