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cmsb-my.sharepoint.com/personal/xinxuegu_marshall_usc_edu/Documents/DSO597/DSO597_Project/Yiqi/"/>
    </mc:Choice>
  </mc:AlternateContent>
  <xr:revisionPtr revIDLastSave="5" documentId="13_ncr:1_{D0C116A3-80D8-4D0A-A932-06813FA17455}" xr6:coauthVersionLast="47" xr6:coauthVersionMax="47" xr10:uidLastSave="{0B04A3C4-62C3-465E-8D5D-1EF93BCD9204}"/>
  <bookViews>
    <workbookView xWindow="-110" yWindow="-110" windowWidth="19420" windowHeight="10560" firstSheet="3" activeTab="4" xr2:uid="{00000000-000D-0000-FFFF-FFFF00000000}"/>
  </bookViews>
  <sheets>
    <sheet name="customer_log-updated" sheetId="8" r:id="rId1"/>
    <sheet name="customer_cohort_lookup" sheetId="2" r:id="rId2"/>
    <sheet name="Sheet1" sheetId="12" r:id="rId3"/>
    <sheet name="Retention&amp;Churn-updated" sheetId="9" r:id="rId4"/>
    <sheet name="CLV-updated" sheetId="11" r:id="rId5"/>
    <sheet name="Existing_customer_list" sheetId="4" r:id="rId6"/>
  </sheets>
  <definedNames>
    <definedName name="_xlnm._FilterDatabase" localSheetId="1" hidden="1">customer_cohort_lookup!$B$5:$F$826</definedName>
    <definedName name="_xlnm._FilterDatabase" localSheetId="0" hidden="1">'customer_log-updated'!$B$4:$J$2010</definedName>
    <definedName name="_xlnm._FilterDatabase" localSheetId="5" hidden="1">Existing_customer_list!$B$3:$E$322</definedName>
  </definedNames>
  <calcPr calcId="191029"/>
  <pivotCaches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11" l="1"/>
  <c r="L24" i="11"/>
  <c r="L25" i="11"/>
  <c r="L26" i="11"/>
  <c r="L27" i="11"/>
  <c r="L28" i="11"/>
  <c r="L29" i="11"/>
  <c r="L30" i="11"/>
  <c r="L31" i="11"/>
  <c r="L32" i="11"/>
  <c r="L33" i="11"/>
  <c r="L2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J9" i="11" a="1"/>
  <c r="J9" i="11" s="1"/>
  <c r="G10" i="11" a="1"/>
  <c r="G10" i="11" s="1"/>
  <c r="I11" i="11" a="1"/>
  <c r="I11" i="11" s="1"/>
  <c r="L13" i="11" a="1"/>
  <c r="L13" i="11" s="1"/>
  <c r="P15" i="11" a="1"/>
  <c r="P15" i="11" s="1"/>
  <c r="J17" i="11" a="1"/>
  <c r="J17" i="11" s="1"/>
  <c r="J19" i="11" a="1"/>
  <c r="J19" i="11" s="1"/>
  <c r="F18" i="11" a="1"/>
  <c r="F18" i="11" s="1"/>
  <c r="H3" i="11"/>
  <c r="I3" i="11"/>
  <c r="J3" i="11"/>
  <c r="K3" i="11"/>
  <c r="L3" i="11"/>
  <c r="M3" i="11"/>
  <c r="N3" i="11"/>
  <c r="O3" i="11"/>
  <c r="P3" i="11"/>
  <c r="Q3" i="11"/>
  <c r="R3" i="11"/>
  <c r="G9" i="11" s="1" a="1"/>
  <c r="G9" i="11" s="1"/>
  <c r="S3" i="11"/>
  <c r="T3" i="11"/>
  <c r="N14" i="11" s="1" a="1"/>
  <c r="N14" i="11" s="1"/>
  <c r="U3" i="11"/>
  <c r="V3" i="11"/>
  <c r="W3" i="11"/>
  <c r="Q14" i="11" s="1" a="1"/>
  <c r="Q14" i="11" s="1"/>
  <c r="X3" i="11"/>
  <c r="Y3" i="11"/>
  <c r="Z3" i="11"/>
  <c r="AA3" i="11"/>
  <c r="AB3" i="11"/>
  <c r="AC3" i="11"/>
  <c r="AD3" i="11"/>
  <c r="AE3" i="11"/>
  <c r="G3" i="11"/>
  <c r="E9" i="11"/>
  <c r="M9" i="11" s="1" a="1"/>
  <c r="M9" i="11" s="1"/>
  <c r="E10" i="11"/>
  <c r="H10" i="11" s="1" a="1"/>
  <c r="H10" i="11" s="1"/>
  <c r="E11" i="11"/>
  <c r="G11" i="11" s="1" a="1"/>
  <c r="G11" i="11" s="1"/>
  <c r="E12" i="11"/>
  <c r="G12" i="11" s="1" a="1"/>
  <c r="G12" i="11" s="1"/>
  <c r="E13" i="11"/>
  <c r="J13" i="11" s="1" a="1"/>
  <c r="J13" i="11" s="1"/>
  <c r="E14" i="11"/>
  <c r="H14" i="11" s="1" a="1"/>
  <c r="H14" i="11" s="1"/>
  <c r="E15" i="11"/>
  <c r="M15" i="11" s="1" a="1"/>
  <c r="M15" i="11" s="1"/>
  <c r="E16" i="11"/>
  <c r="E17" i="11"/>
  <c r="K17" i="11" s="1" a="1"/>
  <c r="K17" i="11" s="1"/>
  <c r="E18" i="11"/>
  <c r="G18" i="11" s="1" a="1"/>
  <c r="G18" i="11" s="1"/>
  <c r="E19" i="11"/>
  <c r="H19" i="11" s="1" a="1"/>
  <c r="H19" i="11" s="1"/>
  <c r="E8" i="11"/>
  <c r="G8" i="11" s="1" a="1"/>
  <c r="G8" i="11" s="1"/>
  <c r="C49" i="9"/>
  <c r="D49" i="9"/>
  <c r="E49" i="9"/>
  <c r="F49" i="9"/>
  <c r="G49" i="9"/>
  <c r="C50" i="9"/>
  <c r="D50" i="9"/>
  <c r="E50" i="9"/>
  <c r="F50" i="9"/>
  <c r="G50" i="9"/>
  <c r="C51" i="9"/>
  <c r="D51" i="9"/>
  <c r="E51" i="9"/>
  <c r="F51" i="9"/>
  <c r="G51" i="9"/>
  <c r="C52" i="9"/>
  <c r="D52" i="9"/>
  <c r="E52" i="9"/>
  <c r="F52" i="9"/>
  <c r="G52" i="9"/>
  <c r="C53" i="9"/>
  <c r="D53" i="9"/>
  <c r="E53" i="9"/>
  <c r="F53" i="9"/>
  <c r="G53" i="9"/>
  <c r="C54" i="9"/>
  <c r="D54" i="9"/>
  <c r="E54" i="9"/>
  <c r="F54" i="9"/>
  <c r="G54" i="9"/>
  <c r="C58" i="9"/>
  <c r="D58" i="9"/>
  <c r="E58" i="9"/>
  <c r="F58" i="9"/>
  <c r="G58" i="9"/>
  <c r="C59" i="9"/>
  <c r="D59" i="9"/>
  <c r="E59" i="9"/>
  <c r="F59" i="9"/>
  <c r="G59" i="9"/>
  <c r="C60" i="9"/>
  <c r="D60" i="9"/>
  <c r="E60" i="9"/>
  <c r="F60" i="9"/>
  <c r="G60" i="9"/>
  <c r="C61" i="9"/>
  <c r="D61" i="9"/>
  <c r="E61" i="9"/>
  <c r="F61" i="9"/>
  <c r="G61" i="9"/>
  <c r="C62" i="9"/>
  <c r="D62" i="9"/>
  <c r="E62" i="9"/>
  <c r="F62" i="9"/>
  <c r="G62" i="9"/>
  <c r="C63" i="9"/>
  <c r="D63" i="9"/>
  <c r="E63" i="9"/>
  <c r="F63" i="9"/>
  <c r="G63" i="9"/>
  <c r="D39" i="9"/>
  <c r="E39" i="9"/>
  <c r="F39" i="9"/>
  <c r="G39" i="9"/>
  <c r="D40" i="9"/>
  <c r="E40" i="9"/>
  <c r="F40" i="9"/>
  <c r="G40" i="9"/>
  <c r="D41" i="9"/>
  <c r="E41" i="9"/>
  <c r="F41" i="9"/>
  <c r="G41" i="9"/>
  <c r="D42" i="9"/>
  <c r="E42" i="9"/>
  <c r="F42" i="9"/>
  <c r="G42" i="9"/>
  <c r="D43" i="9"/>
  <c r="E43" i="9"/>
  <c r="F43" i="9"/>
  <c r="G43" i="9"/>
  <c r="D44" i="9"/>
  <c r="E44" i="9"/>
  <c r="F44" i="9"/>
  <c r="G44" i="9"/>
  <c r="C39" i="9"/>
  <c r="C40" i="9"/>
  <c r="C41" i="9"/>
  <c r="C42" i="9"/>
  <c r="C43" i="9"/>
  <c r="C44" i="9"/>
  <c r="D29" i="9"/>
  <c r="E29" i="9"/>
  <c r="F29" i="9"/>
  <c r="G29" i="9"/>
  <c r="D30" i="9"/>
  <c r="E30" i="9"/>
  <c r="F30" i="9"/>
  <c r="G30" i="9"/>
  <c r="D31" i="9"/>
  <c r="E31" i="9"/>
  <c r="F31" i="9"/>
  <c r="G31" i="9"/>
  <c r="D32" i="9"/>
  <c r="E32" i="9"/>
  <c r="F32" i="9"/>
  <c r="G32" i="9"/>
  <c r="D33" i="9"/>
  <c r="E33" i="9"/>
  <c r="F33" i="9"/>
  <c r="G33" i="9"/>
  <c r="D34" i="9"/>
  <c r="E34" i="9"/>
  <c r="F34" i="9"/>
  <c r="G34" i="9"/>
  <c r="C29" i="9"/>
  <c r="C30" i="9"/>
  <c r="C31" i="9"/>
  <c r="C32" i="9"/>
  <c r="C33" i="9"/>
  <c r="C34" i="9"/>
  <c r="G6" i="8"/>
  <c r="I6" i="8" s="1"/>
  <c r="G7" i="8"/>
  <c r="I7" i="8" s="1"/>
  <c r="G8" i="8"/>
  <c r="I8" i="8" s="1"/>
  <c r="G9" i="8"/>
  <c r="I9" i="8" s="1"/>
  <c r="G10" i="8"/>
  <c r="I10" i="8" s="1"/>
  <c r="G11" i="8"/>
  <c r="I11" i="8" s="1"/>
  <c r="G12" i="8"/>
  <c r="I12" i="8" s="1"/>
  <c r="G13" i="8"/>
  <c r="I13" i="8" s="1"/>
  <c r="G14" i="8"/>
  <c r="I14" i="8" s="1"/>
  <c r="G15" i="8"/>
  <c r="I15" i="8" s="1"/>
  <c r="G16" i="8"/>
  <c r="I16" i="8" s="1"/>
  <c r="G17" i="8"/>
  <c r="I17" i="8" s="1"/>
  <c r="G18" i="8"/>
  <c r="I18" i="8" s="1"/>
  <c r="G19" i="8"/>
  <c r="I19" i="8" s="1"/>
  <c r="G20" i="8"/>
  <c r="I20" i="8" s="1"/>
  <c r="G21" i="8"/>
  <c r="I21" i="8" s="1"/>
  <c r="G22" i="8"/>
  <c r="I22" i="8" s="1"/>
  <c r="G23" i="8"/>
  <c r="I23" i="8" s="1"/>
  <c r="G24" i="8"/>
  <c r="I24" i="8" s="1"/>
  <c r="G25" i="8"/>
  <c r="I25" i="8" s="1"/>
  <c r="G26" i="8"/>
  <c r="I26" i="8" s="1"/>
  <c r="G27" i="8"/>
  <c r="I27" i="8" s="1"/>
  <c r="G28" i="8"/>
  <c r="I28" i="8" s="1"/>
  <c r="G29" i="8"/>
  <c r="I29" i="8" s="1"/>
  <c r="G30" i="8"/>
  <c r="I30" i="8" s="1"/>
  <c r="G31" i="8"/>
  <c r="I31" i="8" s="1"/>
  <c r="G32" i="8"/>
  <c r="I32" i="8" s="1"/>
  <c r="G33" i="8"/>
  <c r="I33" i="8" s="1"/>
  <c r="G34" i="8"/>
  <c r="I34" i="8" s="1"/>
  <c r="G35" i="8"/>
  <c r="I35" i="8" s="1"/>
  <c r="G36" i="8"/>
  <c r="I36" i="8" s="1"/>
  <c r="G37" i="8"/>
  <c r="I37" i="8" s="1"/>
  <c r="G38" i="8"/>
  <c r="I38" i="8" s="1"/>
  <c r="G39" i="8"/>
  <c r="I39" i="8" s="1"/>
  <c r="G40" i="8"/>
  <c r="I40" i="8" s="1"/>
  <c r="G41" i="8"/>
  <c r="I41" i="8" s="1"/>
  <c r="G42" i="8"/>
  <c r="I42" i="8" s="1"/>
  <c r="G43" i="8"/>
  <c r="I43" i="8" s="1"/>
  <c r="G44" i="8"/>
  <c r="I44" i="8" s="1"/>
  <c r="G45" i="8"/>
  <c r="I45" i="8" s="1"/>
  <c r="G46" i="8"/>
  <c r="I46" i="8" s="1"/>
  <c r="G47" i="8"/>
  <c r="I47" i="8" s="1"/>
  <c r="G48" i="8"/>
  <c r="I48" i="8" s="1"/>
  <c r="G49" i="8"/>
  <c r="I49" i="8" s="1"/>
  <c r="G50" i="8"/>
  <c r="I50" i="8" s="1"/>
  <c r="G51" i="8"/>
  <c r="I51" i="8" s="1"/>
  <c r="G52" i="8"/>
  <c r="I52" i="8" s="1"/>
  <c r="G53" i="8"/>
  <c r="I53" i="8" s="1"/>
  <c r="G54" i="8"/>
  <c r="I54" i="8" s="1"/>
  <c r="G55" i="8"/>
  <c r="I55" i="8" s="1"/>
  <c r="G56" i="8"/>
  <c r="I56" i="8" s="1"/>
  <c r="G57" i="8"/>
  <c r="I57" i="8" s="1"/>
  <c r="G58" i="8"/>
  <c r="I58" i="8" s="1"/>
  <c r="G59" i="8"/>
  <c r="I59" i="8" s="1"/>
  <c r="G60" i="8"/>
  <c r="I60" i="8" s="1"/>
  <c r="G61" i="8"/>
  <c r="I61" i="8" s="1"/>
  <c r="G62" i="8"/>
  <c r="I62" i="8" s="1"/>
  <c r="G63" i="8"/>
  <c r="I63" i="8" s="1"/>
  <c r="G64" i="8"/>
  <c r="I64" i="8" s="1"/>
  <c r="G65" i="8"/>
  <c r="I65" i="8" s="1"/>
  <c r="G66" i="8"/>
  <c r="I66" i="8" s="1"/>
  <c r="G67" i="8"/>
  <c r="I67" i="8" s="1"/>
  <c r="G68" i="8"/>
  <c r="I68" i="8" s="1"/>
  <c r="G69" i="8"/>
  <c r="I69" i="8" s="1"/>
  <c r="G70" i="8"/>
  <c r="I70" i="8" s="1"/>
  <c r="G71" i="8"/>
  <c r="I71" i="8" s="1"/>
  <c r="G72" i="8"/>
  <c r="I72" i="8" s="1"/>
  <c r="G73" i="8"/>
  <c r="I73" i="8" s="1"/>
  <c r="G74" i="8"/>
  <c r="I74" i="8" s="1"/>
  <c r="G75" i="8"/>
  <c r="I75" i="8" s="1"/>
  <c r="G76" i="8"/>
  <c r="I76" i="8" s="1"/>
  <c r="G77" i="8"/>
  <c r="I77" i="8" s="1"/>
  <c r="G78" i="8"/>
  <c r="I78" i="8" s="1"/>
  <c r="G79" i="8"/>
  <c r="I79" i="8" s="1"/>
  <c r="G80" i="8"/>
  <c r="I80" i="8" s="1"/>
  <c r="G81" i="8"/>
  <c r="I81" i="8" s="1"/>
  <c r="G82" i="8"/>
  <c r="I82" i="8" s="1"/>
  <c r="G83" i="8"/>
  <c r="I83" i="8" s="1"/>
  <c r="G84" i="8"/>
  <c r="I84" i="8" s="1"/>
  <c r="G85" i="8"/>
  <c r="I85" i="8" s="1"/>
  <c r="G86" i="8"/>
  <c r="I86" i="8" s="1"/>
  <c r="G87" i="8"/>
  <c r="I87" i="8" s="1"/>
  <c r="G88" i="8"/>
  <c r="I88" i="8" s="1"/>
  <c r="G89" i="8"/>
  <c r="I89" i="8" s="1"/>
  <c r="G90" i="8"/>
  <c r="I90" i="8" s="1"/>
  <c r="G91" i="8"/>
  <c r="I91" i="8" s="1"/>
  <c r="G92" i="8"/>
  <c r="I92" i="8" s="1"/>
  <c r="G93" i="8"/>
  <c r="I93" i="8" s="1"/>
  <c r="G94" i="8"/>
  <c r="I94" i="8" s="1"/>
  <c r="G95" i="8"/>
  <c r="I95" i="8" s="1"/>
  <c r="G96" i="8"/>
  <c r="I96" i="8" s="1"/>
  <c r="G97" i="8"/>
  <c r="I97" i="8" s="1"/>
  <c r="G98" i="8"/>
  <c r="I98" i="8" s="1"/>
  <c r="G99" i="8"/>
  <c r="I99" i="8" s="1"/>
  <c r="G100" i="8"/>
  <c r="I100" i="8" s="1"/>
  <c r="G101" i="8"/>
  <c r="I101" i="8" s="1"/>
  <c r="G102" i="8"/>
  <c r="I102" i="8" s="1"/>
  <c r="G103" i="8"/>
  <c r="I103" i="8" s="1"/>
  <c r="G104" i="8"/>
  <c r="I104" i="8" s="1"/>
  <c r="G105" i="8"/>
  <c r="I105" i="8" s="1"/>
  <c r="G106" i="8"/>
  <c r="I106" i="8" s="1"/>
  <c r="G107" i="8"/>
  <c r="I107" i="8" s="1"/>
  <c r="G108" i="8"/>
  <c r="I108" i="8" s="1"/>
  <c r="G109" i="8"/>
  <c r="I109" i="8" s="1"/>
  <c r="G110" i="8"/>
  <c r="I110" i="8" s="1"/>
  <c r="G111" i="8"/>
  <c r="I111" i="8" s="1"/>
  <c r="G112" i="8"/>
  <c r="I112" i="8" s="1"/>
  <c r="G113" i="8"/>
  <c r="I113" i="8" s="1"/>
  <c r="G114" i="8"/>
  <c r="I114" i="8" s="1"/>
  <c r="G115" i="8"/>
  <c r="I115" i="8" s="1"/>
  <c r="G116" i="8"/>
  <c r="I116" i="8" s="1"/>
  <c r="G117" i="8"/>
  <c r="I117" i="8" s="1"/>
  <c r="G118" i="8"/>
  <c r="I118" i="8" s="1"/>
  <c r="G119" i="8"/>
  <c r="I119" i="8" s="1"/>
  <c r="G120" i="8"/>
  <c r="I120" i="8" s="1"/>
  <c r="G121" i="8"/>
  <c r="I121" i="8" s="1"/>
  <c r="G122" i="8"/>
  <c r="I122" i="8" s="1"/>
  <c r="G123" i="8"/>
  <c r="I123" i="8" s="1"/>
  <c r="G124" i="8"/>
  <c r="I124" i="8" s="1"/>
  <c r="G125" i="8"/>
  <c r="I125" i="8" s="1"/>
  <c r="G126" i="8"/>
  <c r="I126" i="8" s="1"/>
  <c r="G127" i="8"/>
  <c r="I127" i="8" s="1"/>
  <c r="G128" i="8"/>
  <c r="I128" i="8" s="1"/>
  <c r="G129" i="8"/>
  <c r="I129" i="8" s="1"/>
  <c r="G130" i="8"/>
  <c r="I130" i="8" s="1"/>
  <c r="G131" i="8"/>
  <c r="I131" i="8" s="1"/>
  <c r="G132" i="8"/>
  <c r="I132" i="8" s="1"/>
  <c r="G133" i="8"/>
  <c r="I133" i="8" s="1"/>
  <c r="G134" i="8"/>
  <c r="I134" i="8" s="1"/>
  <c r="G135" i="8"/>
  <c r="I135" i="8" s="1"/>
  <c r="G136" i="8"/>
  <c r="I136" i="8" s="1"/>
  <c r="G137" i="8"/>
  <c r="I137" i="8" s="1"/>
  <c r="G138" i="8"/>
  <c r="I138" i="8" s="1"/>
  <c r="G139" i="8"/>
  <c r="I139" i="8" s="1"/>
  <c r="G140" i="8"/>
  <c r="I140" i="8" s="1"/>
  <c r="G141" i="8"/>
  <c r="I141" i="8" s="1"/>
  <c r="G142" i="8"/>
  <c r="I142" i="8" s="1"/>
  <c r="G143" i="8"/>
  <c r="I143" i="8" s="1"/>
  <c r="G144" i="8"/>
  <c r="I144" i="8" s="1"/>
  <c r="G145" i="8"/>
  <c r="I145" i="8" s="1"/>
  <c r="G146" i="8"/>
  <c r="I146" i="8" s="1"/>
  <c r="G147" i="8"/>
  <c r="I147" i="8" s="1"/>
  <c r="G148" i="8"/>
  <c r="I148" i="8" s="1"/>
  <c r="G149" i="8"/>
  <c r="I149" i="8" s="1"/>
  <c r="G150" i="8"/>
  <c r="I150" i="8" s="1"/>
  <c r="G151" i="8"/>
  <c r="I151" i="8" s="1"/>
  <c r="G152" i="8"/>
  <c r="I152" i="8" s="1"/>
  <c r="G153" i="8"/>
  <c r="I153" i="8" s="1"/>
  <c r="G154" i="8"/>
  <c r="I154" i="8" s="1"/>
  <c r="G155" i="8"/>
  <c r="I155" i="8" s="1"/>
  <c r="G156" i="8"/>
  <c r="I156" i="8" s="1"/>
  <c r="G157" i="8"/>
  <c r="I157" i="8" s="1"/>
  <c r="G158" i="8"/>
  <c r="I158" i="8" s="1"/>
  <c r="G159" i="8"/>
  <c r="I159" i="8" s="1"/>
  <c r="G160" i="8"/>
  <c r="I160" i="8" s="1"/>
  <c r="G161" i="8"/>
  <c r="I161" i="8" s="1"/>
  <c r="G162" i="8"/>
  <c r="I162" i="8" s="1"/>
  <c r="G163" i="8"/>
  <c r="I163" i="8" s="1"/>
  <c r="G164" i="8"/>
  <c r="I164" i="8" s="1"/>
  <c r="G165" i="8"/>
  <c r="I165" i="8" s="1"/>
  <c r="G166" i="8"/>
  <c r="I166" i="8" s="1"/>
  <c r="G167" i="8"/>
  <c r="I167" i="8" s="1"/>
  <c r="G168" i="8"/>
  <c r="I168" i="8" s="1"/>
  <c r="G169" i="8"/>
  <c r="I169" i="8" s="1"/>
  <c r="G170" i="8"/>
  <c r="I170" i="8" s="1"/>
  <c r="G171" i="8"/>
  <c r="I171" i="8" s="1"/>
  <c r="G172" i="8"/>
  <c r="I172" i="8" s="1"/>
  <c r="G173" i="8"/>
  <c r="I173" i="8" s="1"/>
  <c r="G174" i="8"/>
  <c r="I174" i="8" s="1"/>
  <c r="G175" i="8"/>
  <c r="I175" i="8" s="1"/>
  <c r="G176" i="8"/>
  <c r="I176" i="8" s="1"/>
  <c r="G177" i="8"/>
  <c r="I177" i="8" s="1"/>
  <c r="G178" i="8"/>
  <c r="I178" i="8" s="1"/>
  <c r="G179" i="8"/>
  <c r="I179" i="8" s="1"/>
  <c r="G180" i="8"/>
  <c r="I180" i="8" s="1"/>
  <c r="G181" i="8"/>
  <c r="I181" i="8" s="1"/>
  <c r="G182" i="8"/>
  <c r="I182" i="8" s="1"/>
  <c r="G183" i="8"/>
  <c r="I183" i="8" s="1"/>
  <c r="G184" i="8"/>
  <c r="I184" i="8" s="1"/>
  <c r="G185" i="8"/>
  <c r="I185" i="8" s="1"/>
  <c r="G186" i="8"/>
  <c r="I186" i="8" s="1"/>
  <c r="G187" i="8"/>
  <c r="I187" i="8" s="1"/>
  <c r="G188" i="8"/>
  <c r="I188" i="8" s="1"/>
  <c r="G189" i="8"/>
  <c r="I189" i="8" s="1"/>
  <c r="G190" i="8"/>
  <c r="I190" i="8" s="1"/>
  <c r="G191" i="8"/>
  <c r="I191" i="8" s="1"/>
  <c r="G192" i="8"/>
  <c r="I192" i="8" s="1"/>
  <c r="G193" i="8"/>
  <c r="I193" i="8" s="1"/>
  <c r="G194" i="8"/>
  <c r="I194" i="8" s="1"/>
  <c r="G195" i="8"/>
  <c r="I195" i="8" s="1"/>
  <c r="G196" i="8"/>
  <c r="I196" i="8" s="1"/>
  <c r="G197" i="8"/>
  <c r="I197" i="8" s="1"/>
  <c r="G198" i="8"/>
  <c r="I198" i="8" s="1"/>
  <c r="G199" i="8"/>
  <c r="I199" i="8" s="1"/>
  <c r="G200" i="8"/>
  <c r="I200" i="8" s="1"/>
  <c r="G201" i="8"/>
  <c r="I201" i="8" s="1"/>
  <c r="G202" i="8"/>
  <c r="I202" i="8" s="1"/>
  <c r="G203" i="8"/>
  <c r="I203" i="8" s="1"/>
  <c r="G204" i="8"/>
  <c r="I204" i="8" s="1"/>
  <c r="G205" i="8"/>
  <c r="I205" i="8" s="1"/>
  <c r="G206" i="8"/>
  <c r="I206" i="8" s="1"/>
  <c r="G207" i="8"/>
  <c r="I207" i="8" s="1"/>
  <c r="G208" i="8"/>
  <c r="I208" i="8" s="1"/>
  <c r="G209" i="8"/>
  <c r="I209" i="8" s="1"/>
  <c r="G210" i="8"/>
  <c r="I210" i="8" s="1"/>
  <c r="G211" i="8"/>
  <c r="I211" i="8" s="1"/>
  <c r="G212" i="8"/>
  <c r="I212" i="8" s="1"/>
  <c r="G213" i="8"/>
  <c r="I213" i="8" s="1"/>
  <c r="G214" i="8"/>
  <c r="I214" i="8" s="1"/>
  <c r="G215" i="8"/>
  <c r="I215" i="8" s="1"/>
  <c r="G216" i="8"/>
  <c r="I216" i="8" s="1"/>
  <c r="G217" i="8"/>
  <c r="I217" i="8" s="1"/>
  <c r="G218" i="8"/>
  <c r="I218" i="8" s="1"/>
  <c r="G219" i="8"/>
  <c r="I219" i="8" s="1"/>
  <c r="G220" i="8"/>
  <c r="I220" i="8" s="1"/>
  <c r="G221" i="8"/>
  <c r="I221" i="8" s="1"/>
  <c r="G222" i="8"/>
  <c r="I222" i="8" s="1"/>
  <c r="G223" i="8"/>
  <c r="I223" i="8" s="1"/>
  <c r="G224" i="8"/>
  <c r="I224" i="8" s="1"/>
  <c r="G225" i="8"/>
  <c r="I225" i="8" s="1"/>
  <c r="G226" i="8"/>
  <c r="I226" i="8" s="1"/>
  <c r="G227" i="8"/>
  <c r="I227" i="8" s="1"/>
  <c r="G228" i="8"/>
  <c r="I228" i="8" s="1"/>
  <c r="G229" i="8"/>
  <c r="I229" i="8" s="1"/>
  <c r="G230" i="8"/>
  <c r="I230" i="8" s="1"/>
  <c r="G231" i="8"/>
  <c r="I231" i="8" s="1"/>
  <c r="G232" i="8"/>
  <c r="I232" i="8" s="1"/>
  <c r="G233" i="8"/>
  <c r="I233" i="8" s="1"/>
  <c r="G234" i="8"/>
  <c r="I234" i="8" s="1"/>
  <c r="G235" i="8"/>
  <c r="I235" i="8" s="1"/>
  <c r="G236" i="8"/>
  <c r="I236" i="8" s="1"/>
  <c r="G237" i="8"/>
  <c r="I237" i="8" s="1"/>
  <c r="G238" i="8"/>
  <c r="I238" i="8" s="1"/>
  <c r="G239" i="8"/>
  <c r="I239" i="8" s="1"/>
  <c r="G240" i="8"/>
  <c r="I240" i="8" s="1"/>
  <c r="G241" i="8"/>
  <c r="I241" i="8" s="1"/>
  <c r="G242" i="8"/>
  <c r="I242" i="8" s="1"/>
  <c r="G243" i="8"/>
  <c r="I243" i="8" s="1"/>
  <c r="G244" i="8"/>
  <c r="I244" i="8" s="1"/>
  <c r="G245" i="8"/>
  <c r="I245" i="8" s="1"/>
  <c r="G246" i="8"/>
  <c r="I246" i="8" s="1"/>
  <c r="G247" i="8"/>
  <c r="I247" i="8" s="1"/>
  <c r="G248" i="8"/>
  <c r="I248" i="8" s="1"/>
  <c r="G249" i="8"/>
  <c r="I249" i="8" s="1"/>
  <c r="G250" i="8"/>
  <c r="I250" i="8" s="1"/>
  <c r="G251" i="8"/>
  <c r="I251" i="8" s="1"/>
  <c r="G252" i="8"/>
  <c r="I252" i="8" s="1"/>
  <c r="G253" i="8"/>
  <c r="I253" i="8" s="1"/>
  <c r="G254" i="8"/>
  <c r="I254" i="8" s="1"/>
  <c r="G255" i="8"/>
  <c r="I255" i="8" s="1"/>
  <c r="G256" i="8"/>
  <c r="I256" i="8" s="1"/>
  <c r="G257" i="8"/>
  <c r="I257" i="8" s="1"/>
  <c r="G258" i="8"/>
  <c r="I258" i="8" s="1"/>
  <c r="G259" i="8"/>
  <c r="I259" i="8" s="1"/>
  <c r="G260" i="8"/>
  <c r="I260" i="8" s="1"/>
  <c r="G261" i="8"/>
  <c r="I261" i="8" s="1"/>
  <c r="G262" i="8"/>
  <c r="I262" i="8" s="1"/>
  <c r="G263" i="8"/>
  <c r="I263" i="8" s="1"/>
  <c r="G264" i="8"/>
  <c r="I264" i="8" s="1"/>
  <c r="G265" i="8"/>
  <c r="I265" i="8" s="1"/>
  <c r="G266" i="8"/>
  <c r="I266" i="8" s="1"/>
  <c r="G267" i="8"/>
  <c r="I267" i="8" s="1"/>
  <c r="G268" i="8"/>
  <c r="I268" i="8" s="1"/>
  <c r="G269" i="8"/>
  <c r="I269" i="8" s="1"/>
  <c r="G270" i="8"/>
  <c r="I270" i="8" s="1"/>
  <c r="G271" i="8"/>
  <c r="I271" i="8" s="1"/>
  <c r="G272" i="8"/>
  <c r="I272" i="8" s="1"/>
  <c r="G273" i="8"/>
  <c r="I273" i="8" s="1"/>
  <c r="G274" i="8"/>
  <c r="I274" i="8" s="1"/>
  <c r="G275" i="8"/>
  <c r="I275" i="8" s="1"/>
  <c r="G276" i="8"/>
  <c r="I276" i="8" s="1"/>
  <c r="G277" i="8"/>
  <c r="I277" i="8" s="1"/>
  <c r="G278" i="8"/>
  <c r="I278" i="8" s="1"/>
  <c r="G279" i="8"/>
  <c r="I279" i="8" s="1"/>
  <c r="G280" i="8"/>
  <c r="I280" i="8" s="1"/>
  <c r="G281" i="8"/>
  <c r="I281" i="8" s="1"/>
  <c r="G282" i="8"/>
  <c r="I282" i="8" s="1"/>
  <c r="G283" i="8"/>
  <c r="I283" i="8" s="1"/>
  <c r="G284" i="8"/>
  <c r="I284" i="8" s="1"/>
  <c r="G285" i="8"/>
  <c r="I285" i="8" s="1"/>
  <c r="G286" i="8"/>
  <c r="I286" i="8" s="1"/>
  <c r="G287" i="8"/>
  <c r="I287" i="8" s="1"/>
  <c r="G288" i="8"/>
  <c r="I288" i="8" s="1"/>
  <c r="G289" i="8"/>
  <c r="I289" i="8" s="1"/>
  <c r="G290" i="8"/>
  <c r="I290" i="8" s="1"/>
  <c r="G291" i="8"/>
  <c r="I291" i="8" s="1"/>
  <c r="G292" i="8"/>
  <c r="I292" i="8" s="1"/>
  <c r="G293" i="8"/>
  <c r="I293" i="8" s="1"/>
  <c r="G294" i="8"/>
  <c r="I294" i="8" s="1"/>
  <c r="G295" i="8"/>
  <c r="I295" i="8" s="1"/>
  <c r="G296" i="8"/>
  <c r="I296" i="8" s="1"/>
  <c r="G297" i="8"/>
  <c r="I297" i="8" s="1"/>
  <c r="G298" i="8"/>
  <c r="I298" i="8" s="1"/>
  <c r="G299" i="8"/>
  <c r="I299" i="8" s="1"/>
  <c r="G300" i="8"/>
  <c r="I300" i="8" s="1"/>
  <c r="G301" i="8"/>
  <c r="I301" i="8" s="1"/>
  <c r="G302" i="8"/>
  <c r="I302" i="8" s="1"/>
  <c r="G303" i="8"/>
  <c r="I303" i="8" s="1"/>
  <c r="G304" i="8"/>
  <c r="I304" i="8" s="1"/>
  <c r="G305" i="8"/>
  <c r="I305" i="8" s="1"/>
  <c r="G306" i="8"/>
  <c r="I306" i="8" s="1"/>
  <c r="G307" i="8"/>
  <c r="I307" i="8" s="1"/>
  <c r="G308" i="8"/>
  <c r="I308" i="8" s="1"/>
  <c r="G309" i="8"/>
  <c r="I309" i="8" s="1"/>
  <c r="G310" i="8"/>
  <c r="I310" i="8" s="1"/>
  <c r="G311" i="8"/>
  <c r="I311" i="8" s="1"/>
  <c r="G312" i="8"/>
  <c r="I312" i="8" s="1"/>
  <c r="G313" i="8"/>
  <c r="I313" i="8" s="1"/>
  <c r="G314" i="8"/>
  <c r="I314" i="8" s="1"/>
  <c r="G315" i="8"/>
  <c r="I315" i="8" s="1"/>
  <c r="G316" i="8"/>
  <c r="I316" i="8" s="1"/>
  <c r="G317" i="8"/>
  <c r="I317" i="8" s="1"/>
  <c r="G318" i="8"/>
  <c r="I318" i="8" s="1"/>
  <c r="G319" i="8"/>
  <c r="I319" i="8" s="1"/>
  <c r="G320" i="8"/>
  <c r="I320" i="8" s="1"/>
  <c r="G321" i="8"/>
  <c r="I321" i="8" s="1"/>
  <c r="G322" i="8"/>
  <c r="I322" i="8" s="1"/>
  <c r="G323" i="8"/>
  <c r="I323" i="8" s="1"/>
  <c r="G324" i="8"/>
  <c r="I324" i="8" s="1"/>
  <c r="G325" i="8"/>
  <c r="I325" i="8" s="1"/>
  <c r="G326" i="8"/>
  <c r="I326" i="8" s="1"/>
  <c r="G327" i="8"/>
  <c r="I327" i="8" s="1"/>
  <c r="G328" i="8"/>
  <c r="I328" i="8" s="1"/>
  <c r="G329" i="8"/>
  <c r="I329" i="8" s="1"/>
  <c r="G330" i="8"/>
  <c r="I330" i="8" s="1"/>
  <c r="G331" i="8"/>
  <c r="I331" i="8" s="1"/>
  <c r="G332" i="8"/>
  <c r="I332" i="8" s="1"/>
  <c r="G333" i="8"/>
  <c r="I333" i="8" s="1"/>
  <c r="G334" i="8"/>
  <c r="I334" i="8" s="1"/>
  <c r="G335" i="8"/>
  <c r="I335" i="8" s="1"/>
  <c r="G336" i="8"/>
  <c r="I336" i="8" s="1"/>
  <c r="G337" i="8"/>
  <c r="I337" i="8" s="1"/>
  <c r="G338" i="8"/>
  <c r="I338" i="8" s="1"/>
  <c r="G339" i="8"/>
  <c r="I339" i="8" s="1"/>
  <c r="G340" i="8"/>
  <c r="I340" i="8" s="1"/>
  <c r="G341" i="8"/>
  <c r="I341" i="8" s="1"/>
  <c r="G342" i="8"/>
  <c r="I342" i="8" s="1"/>
  <c r="G343" i="8"/>
  <c r="I343" i="8" s="1"/>
  <c r="G344" i="8"/>
  <c r="I344" i="8" s="1"/>
  <c r="G345" i="8"/>
  <c r="I345" i="8" s="1"/>
  <c r="G346" i="8"/>
  <c r="I346" i="8" s="1"/>
  <c r="G347" i="8"/>
  <c r="I347" i="8" s="1"/>
  <c r="G348" i="8"/>
  <c r="I348" i="8" s="1"/>
  <c r="G349" i="8"/>
  <c r="I349" i="8" s="1"/>
  <c r="G350" i="8"/>
  <c r="I350" i="8" s="1"/>
  <c r="G351" i="8"/>
  <c r="I351" i="8" s="1"/>
  <c r="G352" i="8"/>
  <c r="I352" i="8" s="1"/>
  <c r="G353" i="8"/>
  <c r="I353" i="8" s="1"/>
  <c r="G354" i="8"/>
  <c r="I354" i="8" s="1"/>
  <c r="G355" i="8"/>
  <c r="I355" i="8" s="1"/>
  <c r="G356" i="8"/>
  <c r="I356" i="8" s="1"/>
  <c r="G357" i="8"/>
  <c r="I357" i="8" s="1"/>
  <c r="G358" i="8"/>
  <c r="I358" i="8" s="1"/>
  <c r="G359" i="8"/>
  <c r="I359" i="8" s="1"/>
  <c r="G360" i="8"/>
  <c r="I360" i="8" s="1"/>
  <c r="G361" i="8"/>
  <c r="I361" i="8" s="1"/>
  <c r="G362" i="8"/>
  <c r="I362" i="8" s="1"/>
  <c r="G363" i="8"/>
  <c r="I363" i="8" s="1"/>
  <c r="G364" i="8"/>
  <c r="I364" i="8" s="1"/>
  <c r="G365" i="8"/>
  <c r="I365" i="8" s="1"/>
  <c r="G366" i="8"/>
  <c r="I366" i="8" s="1"/>
  <c r="G367" i="8"/>
  <c r="I367" i="8" s="1"/>
  <c r="G368" i="8"/>
  <c r="I368" i="8" s="1"/>
  <c r="G369" i="8"/>
  <c r="I369" i="8" s="1"/>
  <c r="G370" i="8"/>
  <c r="I370" i="8" s="1"/>
  <c r="G371" i="8"/>
  <c r="I371" i="8" s="1"/>
  <c r="G372" i="8"/>
  <c r="I372" i="8" s="1"/>
  <c r="G373" i="8"/>
  <c r="I373" i="8" s="1"/>
  <c r="G374" i="8"/>
  <c r="I374" i="8" s="1"/>
  <c r="G375" i="8"/>
  <c r="I375" i="8" s="1"/>
  <c r="G376" i="8"/>
  <c r="I376" i="8" s="1"/>
  <c r="G377" i="8"/>
  <c r="I377" i="8" s="1"/>
  <c r="G378" i="8"/>
  <c r="I378" i="8" s="1"/>
  <c r="G379" i="8"/>
  <c r="I379" i="8" s="1"/>
  <c r="G380" i="8"/>
  <c r="I380" i="8" s="1"/>
  <c r="G381" i="8"/>
  <c r="I381" i="8" s="1"/>
  <c r="G382" i="8"/>
  <c r="I382" i="8" s="1"/>
  <c r="G383" i="8"/>
  <c r="I383" i="8" s="1"/>
  <c r="G384" i="8"/>
  <c r="I384" i="8" s="1"/>
  <c r="G385" i="8"/>
  <c r="I385" i="8" s="1"/>
  <c r="G386" i="8"/>
  <c r="I386" i="8" s="1"/>
  <c r="G387" i="8"/>
  <c r="I387" i="8" s="1"/>
  <c r="G388" i="8"/>
  <c r="I388" i="8" s="1"/>
  <c r="G389" i="8"/>
  <c r="I389" i="8" s="1"/>
  <c r="G390" i="8"/>
  <c r="I390" i="8" s="1"/>
  <c r="G391" i="8"/>
  <c r="I391" i="8" s="1"/>
  <c r="G392" i="8"/>
  <c r="I392" i="8" s="1"/>
  <c r="G393" i="8"/>
  <c r="I393" i="8" s="1"/>
  <c r="G394" i="8"/>
  <c r="I394" i="8" s="1"/>
  <c r="G395" i="8"/>
  <c r="I395" i="8" s="1"/>
  <c r="G396" i="8"/>
  <c r="I396" i="8" s="1"/>
  <c r="G397" i="8"/>
  <c r="I397" i="8" s="1"/>
  <c r="G398" i="8"/>
  <c r="I398" i="8" s="1"/>
  <c r="G399" i="8"/>
  <c r="I399" i="8" s="1"/>
  <c r="G400" i="8"/>
  <c r="I400" i="8" s="1"/>
  <c r="G401" i="8"/>
  <c r="I401" i="8" s="1"/>
  <c r="G402" i="8"/>
  <c r="I402" i="8" s="1"/>
  <c r="G403" i="8"/>
  <c r="I403" i="8" s="1"/>
  <c r="G404" i="8"/>
  <c r="I404" i="8" s="1"/>
  <c r="G405" i="8"/>
  <c r="I405" i="8" s="1"/>
  <c r="G406" i="8"/>
  <c r="I406" i="8" s="1"/>
  <c r="G407" i="8"/>
  <c r="I407" i="8" s="1"/>
  <c r="G408" i="8"/>
  <c r="I408" i="8" s="1"/>
  <c r="G409" i="8"/>
  <c r="I409" i="8" s="1"/>
  <c r="G410" i="8"/>
  <c r="I410" i="8" s="1"/>
  <c r="G411" i="8"/>
  <c r="I411" i="8" s="1"/>
  <c r="G412" i="8"/>
  <c r="I412" i="8" s="1"/>
  <c r="G413" i="8"/>
  <c r="I413" i="8" s="1"/>
  <c r="G414" i="8"/>
  <c r="I414" i="8" s="1"/>
  <c r="G415" i="8"/>
  <c r="I415" i="8" s="1"/>
  <c r="G416" i="8"/>
  <c r="I416" i="8" s="1"/>
  <c r="G417" i="8"/>
  <c r="I417" i="8" s="1"/>
  <c r="G418" i="8"/>
  <c r="I418" i="8" s="1"/>
  <c r="G419" i="8"/>
  <c r="I419" i="8" s="1"/>
  <c r="G420" i="8"/>
  <c r="I420" i="8" s="1"/>
  <c r="G421" i="8"/>
  <c r="I421" i="8" s="1"/>
  <c r="G422" i="8"/>
  <c r="I422" i="8" s="1"/>
  <c r="G423" i="8"/>
  <c r="I423" i="8" s="1"/>
  <c r="G424" i="8"/>
  <c r="I424" i="8" s="1"/>
  <c r="G425" i="8"/>
  <c r="I425" i="8" s="1"/>
  <c r="G426" i="8"/>
  <c r="I426" i="8" s="1"/>
  <c r="G427" i="8"/>
  <c r="I427" i="8" s="1"/>
  <c r="G428" i="8"/>
  <c r="I428" i="8" s="1"/>
  <c r="G429" i="8"/>
  <c r="I429" i="8" s="1"/>
  <c r="G430" i="8"/>
  <c r="I430" i="8" s="1"/>
  <c r="G431" i="8"/>
  <c r="I431" i="8" s="1"/>
  <c r="G432" i="8"/>
  <c r="I432" i="8" s="1"/>
  <c r="G433" i="8"/>
  <c r="I433" i="8" s="1"/>
  <c r="G434" i="8"/>
  <c r="I434" i="8" s="1"/>
  <c r="G435" i="8"/>
  <c r="I435" i="8" s="1"/>
  <c r="G436" i="8"/>
  <c r="I436" i="8" s="1"/>
  <c r="G437" i="8"/>
  <c r="I437" i="8" s="1"/>
  <c r="G438" i="8"/>
  <c r="I438" i="8" s="1"/>
  <c r="G439" i="8"/>
  <c r="I439" i="8" s="1"/>
  <c r="G440" i="8"/>
  <c r="I440" i="8" s="1"/>
  <c r="G441" i="8"/>
  <c r="I441" i="8" s="1"/>
  <c r="G442" i="8"/>
  <c r="I442" i="8" s="1"/>
  <c r="G443" i="8"/>
  <c r="I443" i="8" s="1"/>
  <c r="G444" i="8"/>
  <c r="I444" i="8" s="1"/>
  <c r="G445" i="8"/>
  <c r="I445" i="8" s="1"/>
  <c r="G446" i="8"/>
  <c r="I446" i="8" s="1"/>
  <c r="G447" i="8"/>
  <c r="I447" i="8" s="1"/>
  <c r="G448" i="8"/>
  <c r="I448" i="8" s="1"/>
  <c r="G449" i="8"/>
  <c r="I449" i="8" s="1"/>
  <c r="G450" i="8"/>
  <c r="I450" i="8" s="1"/>
  <c r="G451" i="8"/>
  <c r="I451" i="8" s="1"/>
  <c r="G452" i="8"/>
  <c r="I452" i="8" s="1"/>
  <c r="G453" i="8"/>
  <c r="I453" i="8" s="1"/>
  <c r="G454" i="8"/>
  <c r="I454" i="8" s="1"/>
  <c r="G455" i="8"/>
  <c r="I455" i="8" s="1"/>
  <c r="G456" i="8"/>
  <c r="I456" i="8" s="1"/>
  <c r="G457" i="8"/>
  <c r="I457" i="8" s="1"/>
  <c r="G458" i="8"/>
  <c r="I458" i="8" s="1"/>
  <c r="G459" i="8"/>
  <c r="I459" i="8" s="1"/>
  <c r="G460" i="8"/>
  <c r="I460" i="8" s="1"/>
  <c r="G461" i="8"/>
  <c r="I461" i="8" s="1"/>
  <c r="G462" i="8"/>
  <c r="I462" i="8" s="1"/>
  <c r="G463" i="8"/>
  <c r="I463" i="8" s="1"/>
  <c r="G464" i="8"/>
  <c r="I464" i="8" s="1"/>
  <c r="G465" i="8"/>
  <c r="I465" i="8" s="1"/>
  <c r="G466" i="8"/>
  <c r="I466" i="8" s="1"/>
  <c r="G467" i="8"/>
  <c r="I467" i="8" s="1"/>
  <c r="G468" i="8"/>
  <c r="I468" i="8" s="1"/>
  <c r="G469" i="8"/>
  <c r="I469" i="8" s="1"/>
  <c r="G470" i="8"/>
  <c r="I470" i="8" s="1"/>
  <c r="G471" i="8"/>
  <c r="I471" i="8" s="1"/>
  <c r="G472" i="8"/>
  <c r="I472" i="8" s="1"/>
  <c r="G473" i="8"/>
  <c r="I473" i="8" s="1"/>
  <c r="G474" i="8"/>
  <c r="I474" i="8" s="1"/>
  <c r="G475" i="8"/>
  <c r="I475" i="8" s="1"/>
  <c r="G476" i="8"/>
  <c r="I476" i="8" s="1"/>
  <c r="G477" i="8"/>
  <c r="I477" i="8" s="1"/>
  <c r="G478" i="8"/>
  <c r="I478" i="8" s="1"/>
  <c r="G479" i="8"/>
  <c r="I479" i="8" s="1"/>
  <c r="G480" i="8"/>
  <c r="I480" i="8" s="1"/>
  <c r="G481" i="8"/>
  <c r="I481" i="8" s="1"/>
  <c r="G482" i="8"/>
  <c r="I482" i="8" s="1"/>
  <c r="G483" i="8"/>
  <c r="I483" i="8" s="1"/>
  <c r="G484" i="8"/>
  <c r="I484" i="8" s="1"/>
  <c r="G485" i="8"/>
  <c r="I485" i="8" s="1"/>
  <c r="G486" i="8"/>
  <c r="I486" i="8" s="1"/>
  <c r="G487" i="8"/>
  <c r="I487" i="8" s="1"/>
  <c r="G488" i="8"/>
  <c r="I488" i="8" s="1"/>
  <c r="G489" i="8"/>
  <c r="I489" i="8" s="1"/>
  <c r="G490" i="8"/>
  <c r="I490" i="8" s="1"/>
  <c r="G491" i="8"/>
  <c r="I491" i="8" s="1"/>
  <c r="G492" i="8"/>
  <c r="I492" i="8" s="1"/>
  <c r="G493" i="8"/>
  <c r="I493" i="8" s="1"/>
  <c r="G494" i="8"/>
  <c r="I494" i="8" s="1"/>
  <c r="G495" i="8"/>
  <c r="I495" i="8" s="1"/>
  <c r="G496" i="8"/>
  <c r="I496" i="8" s="1"/>
  <c r="G497" i="8"/>
  <c r="I497" i="8" s="1"/>
  <c r="G498" i="8"/>
  <c r="I498" i="8" s="1"/>
  <c r="G499" i="8"/>
  <c r="I499" i="8" s="1"/>
  <c r="G500" i="8"/>
  <c r="I500" i="8" s="1"/>
  <c r="G501" i="8"/>
  <c r="I501" i="8" s="1"/>
  <c r="G502" i="8"/>
  <c r="I502" i="8" s="1"/>
  <c r="G503" i="8"/>
  <c r="I503" i="8" s="1"/>
  <c r="G504" i="8"/>
  <c r="I504" i="8" s="1"/>
  <c r="G505" i="8"/>
  <c r="I505" i="8" s="1"/>
  <c r="G506" i="8"/>
  <c r="I506" i="8" s="1"/>
  <c r="G507" i="8"/>
  <c r="I507" i="8" s="1"/>
  <c r="G508" i="8"/>
  <c r="I508" i="8" s="1"/>
  <c r="G509" i="8"/>
  <c r="I509" i="8" s="1"/>
  <c r="G510" i="8"/>
  <c r="I510" i="8" s="1"/>
  <c r="G511" i="8"/>
  <c r="I511" i="8" s="1"/>
  <c r="G512" i="8"/>
  <c r="I512" i="8" s="1"/>
  <c r="G513" i="8"/>
  <c r="I513" i="8" s="1"/>
  <c r="G514" i="8"/>
  <c r="I514" i="8" s="1"/>
  <c r="G515" i="8"/>
  <c r="I515" i="8" s="1"/>
  <c r="G516" i="8"/>
  <c r="I516" i="8" s="1"/>
  <c r="G517" i="8"/>
  <c r="I517" i="8" s="1"/>
  <c r="G518" i="8"/>
  <c r="I518" i="8" s="1"/>
  <c r="G519" i="8"/>
  <c r="I519" i="8" s="1"/>
  <c r="G520" i="8"/>
  <c r="I520" i="8" s="1"/>
  <c r="G521" i="8"/>
  <c r="I521" i="8" s="1"/>
  <c r="G522" i="8"/>
  <c r="I522" i="8" s="1"/>
  <c r="G523" i="8"/>
  <c r="I523" i="8" s="1"/>
  <c r="G524" i="8"/>
  <c r="I524" i="8" s="1"/>
  <c r="G525" i="8"/>
  <c r="I525" i="8" s="1"/>
  <c r="G526" i="8"/>
  <c r="I526" i="8" s="1"/>
  <c r="G527" i="8"/>
  <c r="I527" i="8" s="1"/>
  <c r="G528" i="8"/>
  <c r="I528" i="8" s="1"/>
  <c r="G529" i="8"/>
  <c r="I529" i="8" s="1"/>
  <c r="G530" i="8"/>
  <c r="I530" i="8" s="1"/>
  <c r="G531" i="8"/>
  <c r="I531" i="8" s="1"/>
  <c r="G532" i="8"/>
  <c r="I532" i="8" s="1"/>
  <c r="G533" i="8"/>
  <c r="I533" i="8" s="1"/>
  <c r="G534" i="8"/>
  <c r="I534" i="8" s="1"/>
  <c r="G535" i="8"/>
  <c r="I535" i="8" s="1"/>
  <c r="G536" i="8"/>
  <c r="I536" i="8" s="1"/>
  <c r="G537" i="8"/>
  <c r="I537" i="8" s="1"/>
  <c r="G538" i="8"/>
  <c r="I538" i="8" s="1"/>
  <c r="G539" i="8"/>
  <c r="I539" i="8" s="1"/>
  <c r="G540" i="8"/>
  <c r="I540" i="8" s="1"/>
  <c r="G541" i="8"/>
  <c r="I541" i="8" s="1"/>
  <c r="G542" i="8"/>
  <c r="I542" i="8" s="1"/>
  <c r="G543" i="8"/>
  <c r="I543" i="8" s="1"/>
  <c r="G544" i="8"/>
  <c r="I544" i="8" s="1"/>
  <c r="G545" i="8"/>
  <c r="I545" i="8" s="1"/>
  <c r="G546" i="8"/>
  <c r="I546" i="8" s="1"/>
  <c r="G547" i="8"/>
  <c r="I547" i="8" s="1"/>
  <c r="G548" i="8"/>
  <c r="I548" i="8" s="1"/>
  <c r="G549" i="8"/>
  <c r="I549" i="8" s="1"/>
  <c r="G550" i="8"/>
  <c r="I550" i="8" s="1"/>
  <c r="G551" i="8"/>
  <c r="I551" i="8" s="1"/>
  <c r="G552" i="8"/>
  <c r="I552" i="8" s="1"/>
  <c r="G553" i="8"/>
  <c r="I553" i="8" s="1"/>
  <c r="G554" i="8"/>
  <c r="I554" i="8" s="1"/>
  <c r="G555" i="8"/>
  <c r="I555" i="8" s="1"/>
  <c r="G556" i="8"/>
  <c r="I556" i="8" s="1"/>
  <c r="G557" i="8"/>
  <c r="I557" i="8" s="1"/>
  <c r="G558" i="8"/>
  <c r="I558" i="8" s="1"/>
  <c r="G559" i="8"/>
  <c r="I559" i="8" s="1"/>
  <c r="G560" i="8"/>
  <c r="I560" i="8" s="1"/>
  <c r="G561" i="8"/>
  <c r="I561" i="8" s="1"/>
  <c r="G562" i="8"/>
  <c r="I562" i="8" s="1"/>
  <c r="G563" i="8"/>
  <c r="I563" i="8" s="1"/>
  <c r="G564" i="8"/>
  <c r="I564" i="8" s="1"/>
  <c r="G565" i="8"/>
  <c r="I565" i="8" s="1"/>
  <c r="G566" i="8"/>
  <c r="I566" i="8" s="1"/>
  <c r="G567" i="8"/>
  <c r="I567" i="8" s="1"/>
  <c r="G568" i="8"/>
  <c r="I568" i="8" s="1"/>
  <c r="G569" i="8"/>
  <c r="I569" i="8" s="1"/>
  <c r="G570" i="8"/>
  <c r="I570" i="8" s="1"/>
  <c r="G571" i="8"/>
  <c r="I571" i="8" s="1"/>
  <c r="G572" i="8"/>
  <c r="I572" i="8" s="1"/>
  <c r="G573" i="8"/>
  <c r="I573" i="8" s="1"/>
  <c r="G574" i="8"/>
  <c r="I574" i="8" s="1"/>
  <c r="G575" i="8"/>
  <c r="I575" i="8" s="1"/>
  <c r="G576" i="8"/>
  <c r="I576" i="8" s="1"/>
  <c r="G577" i="8"/>
  <c r="I577" i="8" s="1"/>
  <c r="G578" i="8"/>
  <c r="I578" i="8" s="1"/>
  <c r="G579" i="8"/>
  <c r="I579" i="8" s="1"/>
  <c r="G580" i="8"/>
  <c r="I580" i="8" s="1"/>
  <c r="G581" i="8"/>
  <c r="I581" i="8" s="1"/>
  <c r="G582" i="8"/>
  <c r="I582" i="8" s="1"/>
  <c r="G583" i="8"/>
  <c r="I583" i="8" s="1"/>
  <c r="G584" i="8"/>
  <c r="I584" i="8" s="1"/>
  <c r="G585" i="8"/>
  <c r="I585" i="8" s="1"/>
  <c r="G586" i="8"/>
  <c r="I586" i="8" s="1"/>
  <c r="G587" i="8"/>
  <c r="I587" i="8" s="1"/>
  <c r="G588" i="8"/>
  <c r="I588" i="8" s="1"/>
  <c r="G589" i="8"/>
  <c r="I589" i="8" s="1"/>
  <c r="G590" i="8"/>
  <c r="I590" i="8" s="1"/>
  <c r="G591" i="8"/>
  <c r="I591" i="8" s="1"/>
  <c r="G592" i="8"/>
  <c r="I592" i="8" s="1"/>
  <c r="G593" i="8"/>
  <c r="I593" i="8" s="1"/>
  <c r="G594" i="8"/>
  <c r="I594" i="8" s="1"/>
  <c r="G595" i="8"/>
  <c r="I595" i="8" s="1"/>
  <c r="G596" i="8"/>
  <c r="I596" i="8" s="1"/>
  <c r="G597" i="8"/>
  <c r="I597" i="8" s="1"/>
  <c r="G598" i="8"/>
  <c r="I598" i="8" s="1"/>
  <c r="G599" i="8"/>
  <c r="I599" i="8" s="1"/>
  <c r="G600" i="8"/>
  <c r="I600" i="8" s="1"/>
  <c r="G601" i="8"/>
  <c r="I601" i="8" s="1"/>
  <c r="G602" i="8"/>
  <c r="I602" i="8" s="1"/>
  <c r="G603" i="8"/>
  <c r="I603" i="8" s="1"/>
  <c r="G604" i="8"/>
  <c r="I604" i="8" s="1"/>
  <c r="G605" i="8"/>
  <c r="I605" i="8" s="1"/>
  <c r="G606" i="8"/>
  <c r="I606" i="8" s="1"/>
  <c r="G607" i="8"/>
  <c r="I607" i="8" s="1"/>
  <c r="G608" i="8"/>
  <c r="I608" i="8" s="1"/>
  <c r="G609" i="8"/>
  <c r="I609" i="8" s="1"/>
  <c r="G610" i="8"/>
  <c r="I610" i="8" s="1"/>
  <c r="G611" i="8"/>
  <c r="I611" i="8" s="1"/>
  <c r="G612" i="8"/>
  <c r="I612" i="8" s="1"/>
  <c r="G613" i="8"/>
  <c r="I613" i="8" s="1"/>
  <c r="G614" i="8"/>
  <c r="I614" i="8" s="1"/>
  <c r="G615" i="8"/>
  <c r="I615" i="8" s="1"/>
  <c r="G616" i="8"/>
  <c r="I616" i="8" s="1"/>
  <c r="G617" i="8"/>
  <c r="I617" i="8" s="1"/>
  <c r="G618" i="8"/>
  <c r="I618" i="8" s="1"/>
  <c r="G619" i="8"/>
  <c r="I619" i="8" s="1"/>
  <c r="G620" i="8"/>
  <c r="I620" i="8" s="1"/>
  <c r="G621" i="8"/>
  <c r="I621" i="8" s="1"/>
  <c r="G622" i="8"/>
  <c r="I622" i="8" s="1"/>
  <c r="G623" i="8"/>
  <c r="I623" i="8" s="1"/>
  <c r="G624" i="8"/>
  <c r="I624" i="8" s="1"/>
  <c r="G625" i="8"/>
  <c r="I625" i="8" s="1"/>
  <c r="G626" i="8"/>
  <c r="I626" i="8" s="1"/>
  <c r="G627" i="8"/>
  <c r="I627" i="8" s="1"/>
  <c r="G628" i="8"/>
  <c r="I628" i="8" s="1"/>
  <c r="G629" i="8"/>
  <c r="I629" i="8" s="1"/>
  <c r="G630" i="8"/>
  <c r="I630" i="8" s="1"/>
  <c r="G631" i="8"/>
  <c r="I631" i="8" s="1"/>
  <c r="G632" i="8"/>
  <c r="I632" i="8" s="1"/>
  <c r="G633" i="8"/>
  <c r="I633" i="8" s="1"/>
  <c r="G634" i="8"/>
  <c r="I634" i="8" s="1"/>
  <c r="G635" i="8"/>
  <c r="I635" i="8" s="1"/>
  <c r="G636" i="8"/>
  <c r="I636" i="8" s="1"/>
  <c r="G637" i="8"/>
  <c r="I637" i="8" s="1"/>
  <c r="G638" i="8"/>
  <c r="I638" i="8" s="1"/>
  <c r="G639" i="8"/>
  <c r="I639" i="8" s="1"/>
  <c r="G640" i="8"/>
  <c r="I640" i="8" s="1"/>
  <c r="G641" i="8"/>
  <c r="I641" i="8" s="1"/>
  <c r="G642" i="8"/>
  <c r="I642" i="8" s="1"/>
  <c r="G643" i="8"/>
  <c r="I643" i="8" s="1"/>
  <c r="G644" i="8"/>
  <c r="I644" i="8" s="1"/>
  <c r="G645" i="8"/>
  <c r="I645" i="8" s="1"/>
  <c r="G646" i="8"/>
  <c r="I646" i="8" s="1"/>
  <c r="G647" i="8"/>
  <c r="I647" i="8" s="1"/>
  <c r="G648" i="8"/>
  <c r="I648" i="8" s="1"/>
  <c r="G649" i="8"/>
  <c r="I649" i="8" s="1"/>
  <c r="G650" i="8"/>
  <c r="I650" i="8" s="1"/>
  <c r="G651" i="8"/>
  <c r="I651" i="8" s="1"/>
  <c r="G652" i="8"/>
  <c r="I652" i="8" s="1"/>
  <c r="G653" i="8"/>
  <c r="I653" i="8" s="1"/>
  <c r="G654" i="8"/>
  <c r="I654" i="8" s="1"/>
  <c r="G655" i="8"/>
  <c r="I655" i="8" s="1"/>
  <c r="G656" i="8"/>
  <c r="I656" i="8" s="1"/>
  <c r="G657" i="8"/>
  <c r="I657" i="8" s="1"/>
  <c r="G658" i="8"/>
  <c r="I658" i="8" s="1"/>
  <c r="G659" i="8"/>
  <c r="I659" i="8" s="1"/>
  <c r="G660" i="8"/>
  <c r="I660" i="8" s="1"/>
  <c r="G661" i="8"/>
  <c r="I661" i="8" s="1"/>
  <c r="G662" i="8"/>
  <c r="I662" i="8" s="1"/>
  <c r="G663" i="8"/>
  <c r="I663" i="8" s="1"/>
  <c r="G664" i="8"/>
  <c r="I664" i="8" s="1"/>
  <c r="G665" i="8"/>
  <c r="I665" i="8" s="1"/>
  <c r="G666" i="8"/>
  <c r="I666" i="8" s="1"/>
  <c r="G667" i="8"/>
  <c r="I667" i="8" s="1"/>
  <c r="G668" i="8"/>
  <c r="I668" i="8" s="1"/>
  <c r="G669" i="8"/>
  <c r="I669" i="8" s="1"/>
  <c r="G670" i="8"/>
  <c r="I670" i="8" s="1"/>
  <c r="G671" i="8"/>
  <c r="I671" i="8" s="1"/>
  <c r="G672" i="8"/>
  <c r="I672" i="8" s="1"/>
  <c r="G673" i="8"/>
  <c r="I673" i="8" s="1"/>
  <c r="G674" i="8"/>
  <c r="I674" i="8" s="1"/>
  <c r="G675" i="8"/>
  <c r="I675" i="8" s="1"/>
  <c r="G676" i="8"/>
  <c r="I676" i="8" s="1"/>
  <c r="G677" i="8"/>
  <c r="I677" i="8" s="1"/>
  <c r="G678" i="8"/>
  <c r="I678" i="8" s="1"/>
  <c r="G679" i="8"/>
  <c r="I679" i="8" s="1"/>
  <c r="G680" i="8"/>
  <c r="I680" i="8" s="1"/>
  <c r="G681" i="8"/>
  <c r="I681" i="8" s="1"/>
  <c r="G682" i="8"/>
  <c r="I682" i="8" s="1"/>
  <c r="G683" i="8"/>
  <c r="I683" i="8" s="1"/>
  <c r="G684" i="8"/>
  <c r="I684" i="8" s="1"/>
  <c r="G685" i="8"/>
  <c r="I685" i="8" s="1"/>
  <c r="G686" i="8"/>
  <c r="I686" i="8" s="1"/>
  <c r="G687" i="8"/>
  <c r="I687" i="8" s="1"/>
  <c r="G688" i="8"/>
  <c r="I688" i="8" s="1"/>
  <c r="G689" i="8"/>
  <c r="I689" i="8" s="1"/>
  <c r="G690" i="8"/>
  <c r="I690" i="8" s="1"/>
  <c r="G691" i="8"/>
  <c r="I691" i="8" s="1"/>
  <c r="G692" i="8"/>
  <c r="I692" i="8" s="1"/>
  <c r="G693" i="8"/>
  <c r="I693" i="8" s="1"/>
  <c r="G694" i="8"/>
  <c r="I694" i="8" s="1"/>
  <c r="G695" i="8"/>
  <c r="I695" i="8" s="1"/>
  <c r="G696" i="8"/>
  <c r="I696" i="8" s="1"/>
  <c r="G697" i="8"/>
  <c r="I697" i="8" s="1"/>
  <c r="G698" i="8"/>
  <c r="I698" i="8" s="1"/>
  <c r="G699" i="8"/>
  <c r="I699" i="8" s="1"/>
  <c r="G700" i="8"/>
  <c r="I700" i="8" s="1"/>
  <c r="G701" i="8"/>
  <c r="I701" i="8" s="1"/>
  <c r="G702" i="8"/>
  <c r="I702" i="8" s="1"/>
  <c r="G703" i="8"/>
  <c r="I703" i="8" s="1"/>
  <c r="G704" i="8"/>
  <c r="I704" i="8" s="1"/>
  <c r="G705" i="8"/>
  <c r="I705" i="8" s="1"/>
  <c r="G706" i="8"/>
  <c r="I706" i="8" s="1"/>
  <c r="G707" i="8"/>
  <c r="I707" i="8" s="1"/>
  <c r="G708" i="8"/>
  <c r="I708" i="8" s="1"/>
  <c r="G709" i="8"/>
  <c r="I709" i="8" s="1"/>
  <c r="G710" i="8"/>
  <c r="I710" i="8" s="1"/>
  <c r="G711" i="8"/>
  <c r="I711" i="8" s="1"/>
  <c r="G712" i="8"/>
  <c r="I712" i="8" s="1"/>
  <c r="G713" i="8"/>
  <c r="I713" i="8" s="1"/>
  <c r="G714" i="8"/>
  <c r="I714" i="8" s="1"/>
  <c r="G715" i="8"/>
  <c r="I715" i="8" s="1"/>
  <c r="G716" i="8"/>
  <c r="I716" i="8" s="1"/>
  <c r="G717" i="8"/>
  <c r="I717" i="8" s="1"/>
  <c r="G718" i="8"/>
  <c r="I718" i="8" s="1"/>
  <c r="G719" i="8"/>
  <c r="I719" i="8" s="1"/>
  <c r="G720" i="8"/>
  <c r="I720" i="8" s="1"/>
  <c r="G721" i="8"/>
  <c r="I721" i="8" s="1"/>
  <c r="G722" i="8"/>
  <c r="I722" i="8" s="1"/>
  <c r="G723" i="8"/>
  <c r="I723" i="8" s="1"/>
  <c r="G724" i="8"/>
  <c r="I724" i="8" s="1"/>
  <c r="G725" i="8"/>
  <c r="I725" i="8" s="1"/>
  <c r="G726" i="8"/>
  <c r="I726" i="8" s="1"/>
  <c r="G727" i="8"/>
  <c r="I727" i="8" s="1"/>
  <c r="G728" i="8"/>
  <c r="I728" i="8" s="1"/>
  <c r="G729" i="8"/>
  <c r="I729" i="8" s="1"/>
  <c r="G730" i="8"/>
  <c r="I730" i="8" s="1"/>
  <c r="G731" i="8"/>
  <c r="I731" i="8" s="1"/>
  <c r="G732" i="8"/>
  <c r="I732" i="8" s="1"/>
  <c r="G733" i="8"/>
  <c r="I733" i="8" s="1"/>
  <c r="G734" i="8"/>
  <c r="I734" i="8" s="1"/>
  <c r="G735" i="8"/>
  <c r="I735" i="8" s="1"/>
  <c r="G736" i="8"/>
  <c r="I736" i="8" s="1"/>
  <c r="G737" i="8"/>
  <c r="I737" i="8" s="1"/>
  <c r="G738" i="8"/>
  <c r="I738" i="8" s="1"/>
  <c r="G739" i="8"/>
  <c r="I739" i="8" s="1"/>
  <c r="G740" i="8"/>
  <c r="I740" i="8" s="1"/>
  <c r="G741" i="8"/>
  <c r="I741" i="8" s="1"/>
  <c r="G742" i="8"/>
  <c r="I742" i="8" s="1"/>
  <c r="G743" i="8"/>
  <c r="I743" i="8" s="1"/>
  <c r="G744" i="8"/>
  <c r="I744" i="8" s="1"/>
  <c r="G745" i="8"/>
  <c r="I745" i="8" s="1"/>
  <c r="G746" i="8"/>
  <c r="I746" i="8" s="1"/>
  <c r="G747" i="8"/>
  <c r="I747" i="8" s="1"/>
  <c r="G748" i="8"/>
  <c r="I748" i="8" s="1"/>
  <c r="G749" i="8"/>
  <c r="I749" i="8" s="1"/>
  <c r="G750" i="8"/>
  <c r="I750" i="8" s="1"/>
  <c r="G751" i="8"/>
  <c r="I751" i="8" s="1"/>
  <c r="G752" i="8"/>
  <c r="I752" i="8" s="1"/>
  <c r="G753" i="8"/>
  <c r="I753" i="8" s="1"/>
  <c r="G754" i="8"/>
  <c r="I754" i="8" s="1"/>
  <c r="G755" i="8"/>
  <c r="I755" i="8" s="1"/>
  <c r="G756" i="8"/>
  <c r="I756" i="8" s="1"/>
  <c r="G757" i="8"/>
  <c r="I757" i="8" s="1"/>
  <c r="G758" i="8"/>
  <c r="I758" i="8" s="1"/>
  <c r="G759" i="8"/>
  <c r="I759" i="8" s="1"/>
  <c r="G760" i="8"/>
  <c r="I760" i="8" s="1"/>
  <c r="G761" i="8"/>
  <c r="I761" i="8" s="1"/>
  <c r="G762" i="8"/>
  <c r="I762" i="8" s="1"/>
  <c r="G763" i="8"/>
  <c r="I763" i="8" s="1"/>
  <c r="G764" i="8"/>
  <c r="I764" i="8" s="1"/>
  <c r="G765" i="8"/>
  <c r="I765" i="8" s="1"/>
  <c r="G766" i="8"/>
  <c r="I766" i="8" s="1"/>
  <c r="G767" i="8"/>
  <c r="I767" i="8" s="1"/>
  <c r="G768" i="8"/>
  <c r="I768" i="8" s="1"/>
  <c r="G769" i="8"/>
  <c r="I769" i="8" s="1"/>
  <c r="G770" i="8"/>
  <c r="I770" i="8" s="1"/>
  <c r="G771" i="8"/>
  <c r="I771" i="8" s="1"/>
  <c r="G772" i="8"/>
  <c r="I772" i="8" s="1"/>
  <c r="G773" i="8"/>
  <c r="I773" i="8" s="1"/>
  <c r="G774" i="8"/>
  <c r="I774" i="8" s="1"/>
  <c r="G775" i="8"/>
  <c r="I775" i="8" s="1"/>
  <c r="G776" i="8"/>
  <c r="I776" i="8" s="1"/>
  <c r="G777" i="8"/>
  <c r="I777" i="8" s="1"/>
  <c r="G778" i="8"/>
  <c r="I778" i="8" s="1"/>
  <c r="G779" i="8"/>
  <c r="I779" i="8" s="1"/>
  <c r="G780" i="8"/>
  <c r="I780" i="8" s="1"/>
  <c r="G781" i="8"/>
  <c r="I781" i="8" s="1"/>
  <c r="G782" i="8"/>
  <c r="I782" i="8" s="1"/>
  <c r="G783" i="8"/>
  <c r="I783" i="8" s="1"/>
  <c r="G784" i="8"/>
  <c r="I784" i="8" s="1"/>
  <c r="G785" i="8"/>
  <c r="I785" i="8" s="1"/>
  <c r="G786" i="8"/>
  <c r="I786" i="8" s="1"/>
  <c r="G787" i="8"/>
  <c r="I787" i="8" s="1"/>
  <c r="G788" i="8"/>
  <c r="I788" i="8" s="1"/>
  <c r="G789" i="8"/>
  <c r="I789" i="8" s="1"/>
  <c r="G790" i="8"/>
  <c r="I790" i="8" s="1"/>
  <c r="G791" i="8"/>
  <c r="I791" i="8" s="1"/>
  <c r="G792" i="8"/>
  <c r="I792" i="8" s="1"/>
  <c r="G793" i="8"/>
  <c r="I793" i="8" s="1"/>
  <c r="G794" i="8"/>
  <c r="I794" i="8" s="1"/>
  <c r="G795" i="8"/>
  <c r="I795" i="8" s="1"/>
  <c r="G796" i="8"/>
  <c r="I796" i="8" s="1"/>
  <c r="G797" i="8"/>
  <c r="I797" i="8" s="1"/>
  <c r="G798" i="8"/>
  <c r="I798" i="8" s="1"/>
  <c r="G799" i="8"/>
  <c r="I799" i="8" s="1"/>
  <c r="G800" i="8"/>
  <c r="I800" i="8" s="1"/>
  <c r="G801" i="8"/>
  <c r="I801" i="8" s="1"/>
  <c r="G802" i="8"/>
  <c r="I802" i="8" s="1"/>
  <c r="G803" i="8"/>
  <c r="I803" i="8" s="1"/>
  <c r="G804" i="8"/>
  <c r="I804" i="8" s="1"/>
  <c r="G805" i="8"/>
  <c r="I805" i="8" s="1"/>
  <c r="G806" i="8"/>
  <c r="I806" i="8" s="1"/>
  <c r="G807" i="8"/>
  <c r="I807" i="8" s="1"/>
  <c r="G808" i="8"/>
  <c r="I808" i="8" s="1"/>
  <c r="G809" i="8"/>
  <c r="I809" i="8" s="1"/>
  <c r="G810" i="8"/>
  <c r="I810" i="8" s="1"/>
  <c r="G811" i="8"/>
  <c r="I811" i="8" s="1"/>
  <c r="G812" i="8"/>
  <c r="I812" i="8" s="1"/>
  <c r="G813" i="8"/>
  <c r="I813" i="8" s="1"/>
  <c r="G814" i="8"/>
  <c r="I814" i="8" s="1"/>
  <c r="G815" i="8"/>
  <c r="I815" i="8" s="1"/>
  <c r="G816" i="8"/>
  <c r="I816" i="8" s="1"/>
  <c r="G817" i="8"/>
  <c r="I817" i="8" s="1"/>
  <c r="G818" i="8"/>
  <c r="I818" i="8" s="1"/>
  <c r="G819" i="8"/>
  <c r="I819" i="8" s="1"/>
  <c r="G820" i="8"/>
  <c r="I820" i="8" s="1"/>
  <c r="G821" i="8"/>
  <c r="I821" i="8" s="1"/>
  <c r="G822" i="8"/>
  <c r="I822" i="8" s="1"/>
  <c r="G823" i="8"/>
  <c r="I823" i="8" s="1"/>
  <c r="G824" i="8"/>
  <c r="I824" i="8" s="1"/>
  <c r="G825" i="8"/>
  <c r="I825" i="8" s="1"/>
  <c r="G826" i="8"/>
  <c r="I826" i="8" s="1"/>
  <c r="G827" i="8"/>
  <c r="I827" i="8" s="1"/>
  <c r="G828" i="8"/>
  <c r="I828" i="8" s="1"/>
  <c r="G829" i="8"/>
  <c r="I829" i="8" s="1"/>
  <c r="G830" i="8"/>
  <c r="I830" i="8" s="1"/>
  <c r="G831" i="8"/>
  <c r="I831" i="8" s="1"/>
  <c r="G832" i="8"/>
  <c r="I832" i="8" s="1"/>
  <c r="G833" i="8"/>
  <c r="I833" i="8" s="1"/>
  <c r="G834" i="8"/>
  <c r="I834" i="8" s="1"/>
  <c r="G835" i="8"/>
  <c r="I835" i="8" s="1"/>
  <c r="G836" i="8"/>
  <c r="I836" i="8" s="1"/>
  <c r="G837" i="8"/>
  <c r="I837" i="8" s="1"/>
  <c r="G838" i="8"/>
  <c r="I838" i="8" s="1"/>
  <c r="G839" i="8"/>
  <c r="I839" i="8" s="1"/>
  <c r="G840" i="8"/>
  <c r="I840" i="8" s="1"/>
  <c r="G841" i="8"/>
  <c r="I841" i="8" s="1"/>
  <c r="G842" i="8"/>
  <c r="I842" i="8" s="1"/>
  <c r="G843" i="8"/>
  <c r="I843" i="8" s="1"/>
  <c r="G844" i="8"/>
  <c r="I844" i="8" s="1"/>
  <c r="G845" i="8"/>
  <c r="I845" i="8" s="1"/>
  <c r="G846" i="8"/>
  <c r="I846" i="8" s="1"/>
  <c r="G847" i="8"/>
  <c r="I847" i="8" s="1"/>
  <c r="G848" i="8"/>
  <c r="I848" i="8" s="1"/>
  <c r="G849" i="8"/>
  <c r="I849" i="8" s="1"/>
  <c r="G850" i="8"/>
  <c r="I850" i="8" s="1"/>
  <c r="G851" i="8"/>
  <c r="I851" i="8" s="1"/>
  <c r="G852" i="8"/>
  <c r="I852" i="8" s="1"/>
  <c r="G853" i="8"/>
  <c r="I853" i="8" s="1"/>
  <c r="G854" i="8"/>
  <c r="I854" i="8" s="1"/>
  <c r="G855" i="8"/>
  <c r="I855" i="8" s="1"/>
  <c r="G856" i="8"/>
  <c r="I856" i="8" s="1"/>
  <c r="G857" i="8"/>
  <c r="I857" i="8" s="1"/>
  <c r="G858" i="8"/>
  <c r="I858" i="8" s="1"/>
  <c r="G859" i="8"/>
  <c r="I859" i="8" s="1"/>
  <c r="G860" i="8"/>
  <c r="I860" i="8" s="1"/>
  <c r="G861" i="8"/>
  <c r="I861" i="8" s="1"/>
  <c r="G862" i="8"/>
  <c r="I862" i="8" s="1"/>
  <c r="G863" i="8"/>
  <c r="I863" i="8" s="1"/>
  <c r="G864" i="8"/>
  <c r="I864" i="8" s="1"/>
  <c r="G865" i="8"/>
  <c r="I865" i="8" s="1"/>
  <c r="G866" i="8"/>
  <c r="I866" i="8" s="1"/>
  <c r="G867" i="8"/>
  <c r="I867" i="8" s="1"/>
  <c r="G868" i="8"/>
  <c r="I868" i="8" s="1"/>
  <c r="G869" i="8"/>
  <c r="I869" i="8" s="1"/>
  <c r="G870" i="8"/>
  <c r="I870" i="8" s="1"/>
  <c r="G871" i="8"/>
  <c r="I871" i="8" s="1"/>
  <c r="G872" i="8"/>
  <c r="I872" i="8" s="1"/>
  <c r="G873" i="8"/>
  <c r="I873" i="8" s="1"/>
  <c r="G874" i="8"/>
  <c r="I874" i="8" s="1"/>
  <c r="G875" i="8"/>
  <c r="I875" i="8" s="1"/>
  <c r="G876" i="8"/>
  <c r="I876" i="8" s="1"/>
  <c r="G877" i="8"/>
  <c r="I877" i="8" s="1"/>
  <c r="G878" i="8"/>
  <c r="I878" i="8" s="1"/>
  <c r="G879" i="8"/>
  <c r="I879" i="8" s="1"/>
  <c r="G880" i="8"/>
  <c r="I880" i="8" s="1"/>
  <c r="G881" i="8"/>
  <c r="I881" i="8" s="1"/>
  <c r="G882" i="8"/>
  <c r="I882" i="8" s="1"/>
  <c r="G883" i="8"/>
  <c r="I883" i="8" s="1"/>
  <c r="G884" i="8"/>
  <c r="I884" i="8" s="1"/>
  <c r="G885" i="8"/>
  <c r="I885" i="8" s="1"/>
  <c r="G886" i="8"/>
  <c r="I886" i="8" s="1"/>
  <c r="G887" i="8"/>
  <c r="I887" i="8" s="1"/>
  <c r="G888" i="8"/>
  <c r="I888" i="8" s="1"/>
  <c r="G889" i="8"/>
  <c r="I889" i="8" s="1"/>
  <c r="G890" i="8"/>
  <c r="I890" i="8" s="1"/>
  <c r="G891" i="8"/>
  <c r="I891" i="8" s="1"/>
  <c r="G892" i="8"/>
  <c r="I892" i="8" s="1"/>
  <c r="G893" i="8"/>
  <c r="I893" i="8" s="1"/>
  <c r="G894" i="8"/>
  <c r="I894" i="8" s="1"/>
  <c r="G895" i="8"/>
  <c r="I895" i="8" s="1"/>
  <c r="G896" i="8"/>
  <c r="I896" i="8" s="1"/>
  <c r="G897" i="8"/>
  <c r="I897" i="8" s="1"/>
  <c r="G898" i="8"/>
  <c r="I898" i="8" s="1"/>
  <c r="G899" i="8"/>
  <c r="I899" i="8" s="1"/>
  <c r="G900" i="8"/>
  <c r="I900" i="8" s="1"/>
  <c r="G901" i="8"/>
  <c r="I901" i="8" s="1"/>
  <c r="G902" i="8"/>
  <c r="I902" i="8" s="1"/>
  <c r="G903" i="8"/>
  <c r="I903" i="8" s="1"/>
  <c r="G904" i="8"/>
  <c r="I904" i="8" s="1"/>
  <c r="G905" i="8"/>
  <c r="I905" i="8" s="1"/>
  <c r="G906" i="8"/>
  <c r="I906" i="8" s="1"/>
  <c r="G907" i="8"/>
  <c r="I907" i="8" s="1"/>
  <c r="G908" i="8"/>
  <c r="I908" i="8" s="1"/>
  <c r="G909" i="8"/>
  <c r="I909" i="8" s="1"/>
  <c r="G910" i="8"/>
  <c r="I910" i="8" s="1"/>
  <c r="G911" i="8"/>
  <c r="I911" i="8" s="1"/>
  <c r="G912" i="8"/>
  <c r="I912" i="8" s="1"/>
  <c r="G913" i="8"/>
  <c r="I913" i="8" s="1"/>
  <c r="G914" i="8"/>
  <c r="I914" i="8" s="1"/>
  <c r="G915" i="8"/>
  <c r="I915" i="8" s="1"/>
  <c r="G916" i="8"/>
  <c r="I916" i="8" s="1"/>
  <c r="G917" i="8"/>
  <c r="I917" i="8" s="1"/>
  <c r="G918" i="8"/>
  <c r="I918" i="8" s="1"/>
  <c r="G919" i="8"/>
  <c r="I919" i="8" s="1"/>
  <c r="G920" i="8"/>
  <c r="I920" i="8" s="1"/>
  <c r="G921" i="8"/>
  <c r="I921" i="8" s="1"/>
  <c r="G922" i="8"/>
  <c r="I922" i="8" s="1"/>
  <c r="G923" i="8"/>
  <c r="I923" i="8" s="1"/>
  <c r="G924" i="8"/>
  <c r="I924" i="8" s="1"/>
  <c r="G925" i="8"/>
  <c r="I925" i="8" s="1"/>
  <c r="G926" i="8"/>
  <c r="I926" i="8" s="1"/>
  <c r="G927" i="8"/>
  <c r="I927" i="8" s="1"/>
  <c r="G928" i="8"/>
  <c r="I928" i="8" s="1"/>
  <c r="G929" i="8"/>
  <c r="I929" i="8" s="1"/>
  <c r="G930" i="8"/>
  <c r="I930" i="8" s="1"/>
  <c r="G931" i="8"/>
  <c r="I931" i="8" s="1"/>
  <c r="G932" i="8"/>
  <c r="I932" i="8" s="1"/>
  <c r="G933" i="8"/>
  <c r="I933" i="8" s="1"/>
  <c r="G934" i="8"/>
  <c r="I934" i="8" s="1"/>
  <c r="G935" i="8"/>
  <c r="I935" i="8" s="1"/>
  <c r="G936" i="8"/>
  <c r="I936" i="8" s="1"/>
  <c r="G937" i="8"/>
  <c r="I937" i="8" s="1"/>
  <c r="G938" i="8"/>
  <c r="I938" i="8" s="1"/>
  <c r="G939" i="8"/>
  <c r="I939" i="8" s="1"/>
  <c r="G940" i="8"/>
  <c r="I940" i="8" s="1"/>
  <c r="G941" i="8"/>
  <c r="I941" i="8" s="1"/>
  <c r="G942" i="8"/>
  <c r="I942" i="8" s="1"/>
  <c r="G943" i="8"/>
  <c r="I943" i="8" s="1"/>
  <c r="G944" i="8"/>
  <c r="I944" i="8" s="1"/>
  <c r="G945" i="8"/>
  <c r="I945" i="8" s="1"/>
  <c r="G946" i="8"/>
  <c r="I946" i="8" s="1"/>
  <c r="G947" i="8"/>
  <c r="I947" i="8" s="1"/>
  <c r="G948" i="8"/>
  <c r="I948" i="8" s="1"/>
  <c r="G949" i="8"/>
  <c r="I949" i="8" s="1"/>
  <c r="G950" i="8"/>
  <c r="I950" i="8" s="1"/>
  <c r="G951" i="8"/>
  <c r="I951" i="8" s="1"/>
  <c r="G952" i="8"/>
  <c r="I952" i="8" s="1"/>
  <c r="G953" i="8"/>
  <c r="I953" i="8" s="1"/>
  <c r="G954" i="8"/>
  <c r="I954" i="8" s="1"/>
  <c r="G955" i="8"/>
  <c r="I955" i="8" s="1"/>
  <c r="G956" i="8"/>
  <c r="I956" i="8" s="1"/>
  <c r="G957" i="8"/>
  <c r="I957" i="8" s="1"/>
  <c r="G958" i="8"/>
  <c r="I958" i="8" s="1"/>
  <c r="G959" i="8"/>
  <c r="I959" i="8" s="1"/>
  <c r="G960" i="8"/>
  <c r="I960" i="8" s="1"/>
  <c r="G961" i="8"/>
  <c r="I961" i="8" s="1"/>
  <c r="G962" i="8"/>
  <c r="I962" i="8" s="1"/>
  <c r="G963" i="8"/>
  <c r="I963" i="8" s="1"/>
  <c r="G964" i="8"/>
  <c r="I964" i="8" s="1"/>
  <c r="G965" i="8"/>
  <c r="I965" i="8" s="1"/>
  <c r="G966" i="8"/>
  <c r="I966" i="8" s="1"/>
  <c r="G967" i="8"/>
  <c r="I967" i="8" s="1"/>
  <c r="G968" i="8"/>
  <c r="I968" i="8" s="1"/>
  <c r="G969" i="8"/>
  <c r="I969" i="8" s="1"/>
  <c r="G970" i="8"/>
  <c r="I970" i="8" s="1"/>
  <c r="G971" i="8"/>
  <c r="I971" i="8" s="1"/>
  <c r="G972" i="8"/>
  <c r="I972" i="8" s="1"/>
  <c r="G973" i="8"/>
  <c r="I973" i="8" s="1"/>
  <c r="G974" i="8"/>
  <c r="I974" i="8" s="1"/>
  <c r="G975" i="8"/>
  <c r="I975" i="8" s="1"/>
  <c r="G976" i="8"/>
  <c r="I976" i="8" s="1"/>
  <c r="G977" i="8"/>
  <c r="I977" i="8" s="1"/>
  <c r="G978" i="8"/>
  <c r="I978" i="8" s="1"/>
  <c r="G979" i="8"/>
  <c r="I979" i="8" s="1"/>
  <c r="G980" i="8"/>
  <c r="I980" i="8" s="1"/>
  <c r="G981" i="8"/>
  <c r="I981" i="8" s="1"/>
  <c r="G982" i="8"/>
  <c r="I982" i="8" s="1"/>
  <c r="G983" i="8"/>
  <c r="I983" i="8" s="1"/>
  <c r="G984" i="8"/>
  <c r="I984" i="8" s="1"/>
  <c r="G985" i="8"/>
  <c r="I985" i="8" s="1"/>
  <c r="G986" i="8"/>
  <c r="I986" i="8" s="1"/>
  <c r="G987" i="8"/>
  <c r="I987" i="8" s="1"/>
  <c r="G988" i="8"/>
  <c r="I988" i="8" s="1"/>
  <c r="G989" i="8"/>
  <c r="I989" i="8" s="1"/>
  <c r="G990" i="8"/>
  <c r="I990" i="8" s="1"/>
  <c r="G991" i="8"/>
  <c r="I991" i="8" s="1"/>
  <c r="G992" i="8"/>
  <c r="I992" i="8" s="1"/>
  <c r="G993" i="8"/>
  <c r="I993" i="8" s="1"/>
  <c r="G994" i="8"/>
  <c r="I994" i="8" s="1"/>
  <c r="G995" i="8"/>
  <c r="I995" i="8" s="1"/>
  <c r="G996" i="8"/>
  <c r="I996" i="8" s="1"/>
  <c r="G997" i="8"/>
  <c r="I997" i="8" s="1"/>
  <c r="G998" i="8"/>
  <c r="I998" i="8" s="1"/>
  <c r="G999" i="8"/>
  <c r="I999" i="8" s="1"/>
  <c r="G1000" i="8"/>
  <c r="I1000" i="8" s="1"/>
  <c r="G1001" i="8"/>
  <c r="I1001" i="8" s="1"/>
  <c r="G1002" i="8"/>
  <c r="I1002" i="8" s="1"/>
  <c r="G1003" i="8"/>
  <c r="I1003" i="8" s="1"/>
  <c r="G1004" i="8"/>
  <c r="I1004" i="8" s="1"/>
  <c r="G1005" i="8"/>
  <c r="I1005" i="8" s="1"/>
  <c r="G1006" i="8"/>
  <c r="I1006" i="8" s="1"/>
  <c r="G1007" i="8"/>
  <c r="I1007" i="8" s="1"/>
  <c r="G1008" i="8"/>
  <c r="I1008" i="8" s="1"/>
  <c r="G1009" i="8"/>
  <c r="I1009" i="8" s="1"/>
  <c r="G1010" i="8"/>
  <c r="I1010" i="8" s="1"/>
  <c r="G1011" i="8"/>
  <c r="I1011" i="8" s="1"/>
  <c r="G1012" i="8"/>
  <c r="I1012" i="8" s="1"/>
  <c r="G1013" i="8"/>
  <c r="I1013" i="8" s="1"/>
  <c r="G1014" i="8"/>
  <c r="I1014" i="8" s="1"/>
  <c r="G1015" i="8"/>
  <c r="I1015" i="8" s="1"/>
  <c r="G1016" i="8"/>
  <c r="I1016" i="8" s="1"/>
  <c r="G1017" i="8"/>
  <c r="I1017" i="8" s="1"/>
  <c r="G1018" i="8"/>
  <c r="I1018" i="8" s="1"/>
  <c r="G1019" i="8"/>
  <c r="I1019" i="8" s="1"/>
  <c r="G1020" i="8"/>
  <c r="I1020" i="8" s="1"/>
  <c r="G1021" i="8"/>
  <c r="I1021" i="8" s="1"/>
  <c r="G1022" i="8"/>
  <c r="I1022" i="8" s="1"/>
  <c r="G1023" i="8"/>
  <c r="I1023" i="8" s="1"/>
  <c r="G1024" i="8"/>
  <c r="I1024" i="8" s="1"/>
  <c r="G1025" i="8"/>
  <c r="I1025" i="8" s="1"/>
  <c r="G1026" i="8"/>
  <c r="I1026" i="8" s="1"/>
  <c r="G1027" i="8"/>
  <c r="I1027" i="8" s="1"/>
  <c r="G1028" i="8"/>
  <c r="I1028" i="8" s="1"/>
  <c r="G1029" i="8"/>
  <c r="I1029" i="8" s="1"/>
  <c r="G1030" i="8"/>
  <c r="I1030" i="8" s="1"/>
  <c r="G1031" i="8"/>
  <c r="I1031" i="8" s="1"/>
  <c r="G1032" i="8"/>
  <c r="I1032" i="8" s="1"/>
  <c r="G1033" i="8"/>
  <c r="I1033" i="8" s="1"/>
  <c r="G1034" i="8"/>
  <c r="I1034" i="8" s="1"/>
  <c r="G1035" i="8"/>
  <c r="I1035" i="8" s="1"/>
  <c r="G1036" i="8"/>
  <c r="I1036" i="8" s="1"/>
  <c r="G1037" i="8"/>
  <c r="I1037" i="8" s="1"/>
  <c r="G1038" i="8"/>
  <c r="I1038" i="8" s="1"/>
  <c r="G1039" i="8"/>
  <c r="I1039" i="8" s="1"/>
  <c r="G1040" i="8"/>
  <c r="I1040" i="8" s="1"/>
  <c r="G1041" i="8"/>
  <c r="I1041" i="8" s="1"/>
  <c r="G1042" i="8"/>
  <c r="I1042" i="8" s="1"/>
  <c r="G1043" i="8"/>
  <c r="I1043" i="8" s="1"/>
  <c r="G1044" i="8"/>
  <c r="I1044" i="8" s="1"/>
  <c r="G1045" i="8"/>
  <c r="I1045" i="8" s="1"/>
  <c r="G1046" i="8"/>
  <c r="I1046" i="8" s="1"/>
  <c r="G1047" i="8"/>
  <c r="I1047" i="8" s="1"/>
  <c r="G1048" i="8"/>
  <c r="I1048" i="8" s="1"/>
  <c r="G1049" i="8"/>
  <c r="I1049" i="8" s="1"/>
  <c r="G1050" i="8"/>
  <c r="I1050" i="8" s="1"/>
  <c r="G1051" i="8"/>
  <c r="I1051" i="8" s="1"/>
  <c r="G1052" i="8"/>
  <c r="I1052" i="8" s="1"/>
  <c r="G1053" i="8"/>
  <c r="I1053" i="8" s="1"/>
  <c r="G1054" i="8"/>
  <c r="I1054" i="8" s="1"/>
  <c r="G1055" i="8"/>
  <c r="I1055" i="8" s="1"/>
  <c r="G1056" i="8"/>
  <c r="I1056" i="8" s="1"/>
  <c r="G1057" i="8"/>
  <c r="I1057" i="8" s="1"/>
  <c r="G1058" i="8"/>
  <c r="I1058" i="8" s="1"/>
  <c r="G1059" i="8"/>
  <c r="I1059" i="8" s="1"/>
  <c r="G1060" i="8"/>
  <c r="I1060" i="8" s="1"/>
  <c r="G1061" i="8"/>
  <c r="I1061" i="8" s="1"/>
  <c r="G1062" i="8"/>
  <c r="I1062" i="8" s="1"/>
  <c r="G1063" i="8"/>
  <c r="I1063" i="8" s="1"/>
  <c r="G1064" i="8"/>
  <c r="I1064" i="8" s="1"/>
  <c r="G1065" i="8"/>
  <c r="I1065" i="8" s="1"/>
  <c r="G1066" i="8"/>
  <c r="I1066" i="8" s="1"/>
  <c r="G1067" i="8"/>
  <c r="I1067" i="8" s="1"/>
  <c r="G1068" i="8"/>
  <c r="I1068" i="8" s="1"/>
  <c r="G1069" i="8"/>
  <c r="I1069" i="8" s="1"/>
  <c r="G1070" i="8"/>
  <c r="I1070" i="8" s="1"/>
  <c r="G1071" i="8"/>
  <c r="I1071" i="8" s="1"/>
  <c r="G1072" i="8"/>
  <c r="I1072" i="8" s="1"/>
  <c r="G1073" i="8"/>
  <c r="I1073" i="8" s="1"/>
  <c r="G1074" i="8"/>
  <c r="I1074" i="8" s="1"/>
  <c r="G1075" i="8"/>
  <c r="I1075" i="8" s="1"/>
  <c r="G1076" i="8"/>
  <c r="I1076" i="8" s="1"/>
  <c r="G1077" i="8"/>
  <c r="I1077" i="8" s="1"/>
  <c r="G1078" i="8"/>
  <c r="I1078" i="8" s="1"/>
  <c r="G1079" i="8"/>
  <c r="I1079" i="8" s="1"/>
  <c r="G1080" i="8"/>
  <c r="I1080" i="8" s="1"/>
  <c r="G1081" i="8"/>
  <c r="I1081" i="8" s="1"/>
  <c r="G1082" i="8"/>
  <c r="I1082" i="8" s="1"/>
  <c r="G1083" i="8"/>
  <c r="I1083" i="8" s="1"/>
  <c r="G1084" i="8"/>
  <c r="I1084" i="8" s="1"/>
  <c r="G1085" i="8"/>
  <c r="I1085" i="8" s="1"/>
  <c r="G1086" i="8"/>
  <c r="I1086" i="8" s="1"/>
  <c r="G1087" i="8"/>
  <c r="I1087" i="8" s="1"/>
  <c r="G1088" i="8"/>
  <c r="I1088" i="8" s="1"/>
  <c r="G1089" i="8"/>
  <c r="I1089" i="8" s="1"/>
  <c r="G1090" i="8"/>
  <c r="I1090" i="8" s="1"/>
  <c r="G1091" i="8"/>
  <c r="I1091" i="8" s="1"/>
  <c r="G1092" i="8"/>
  <c r="I1092" i="8" s="1"/>
  <c r="G1093" i="8"/>
  <c r="I1093" i="8" s="1"/>
  <c r="G1094" i="8"/>
  <c r="I1094" i="8" s="1"/>
  <c r="G1095" i="8"/>
  <c r="I1095" i="8" s="1"/>
  <c r="G1096" i="8"/>
  <c r="I1096" i="8" s="1"/>
  <c r="G1097" i="8"/>
  <c r="I1097" i="8" s="1"/>
  <c r="G1098" i="8"/>
  <c r="I1098" i="8" s="1"/>
  <c r="G1099" i="8"/>
  <c r="I1099" i="8" s="1"/>
  <c r="G1100" i="8"/>
  <c r="I1100" i="8" s="1"/>
  <c r="G1101" i="8"/>
  <c r="I1101" i="8" s="1"/>
  <c r="G1102" i="8"/>
  <c r="I1102" i="8" s="1"/>
  <c r="G1103" i="8"/>
  <c r="I1103" i="8" s="1"/>
  <c r="G1104" i="8"/>
  <c r="I1104" i="8" s="1"/>
  <c r="G1105" i="8"/>
  <c r="I1105" i="8" s="1"/>
  <c r="G1106" i="8"/>
  <c r="I1106" i="8" s="1"/>
  <c r="G1107" i="8"/>
  <c r="I1107" i="8" s="1"/>
  <c r="G1108" i="8"/>
  <c r="I1108" i="8" s="1"/>
  <c r="G1109" i="8"/>
  <c r="I1109" i="8" s="1"/>
  <c r="G1110" i="8"/>
  <c r="I1110" i="8" s="1"/>
  <c r="G1111" i="8"/>
  <c r="I1111" i="8" s="1"/>
  <c r="G1112" i="8"/>
  <c r="I1112" i="8" s="1"/>
  <c r="G1113" i="8"/>
  <c r="I1113" i="8" s="1"/>
  <c r="G1114" i="8"/>
  <c r="I1114" i="8" s="1"/>
  <c r="G1115" i="8"/>
  <c r="I1115" i="8" s="1"/>
  <c r="G1116" i="8"/>
  <c r="I1116" i="8" s="1"/>
  <c r="G1117" i="8"/>
  <c r="I1117" i="8" s="1"/>
  <c r="G1118" i="8"/>
  <c r="I1118" i="8" s="1"/>
  <c r="G1119" i="8"/>
  <c r="I1119" i="8" s="1"/>
  <c r="G1120" i="8"/>
  <c r="I1120" i="8" s="1"/>
  <c r="G1121" i="8"/>
  <c r="I1121" i="8" s="1"/>
  <c r="G1122" i="8"/>
  <c r="I1122" i="8" s="1"/>
  <c r="G1123" i="8"/>
  <c r="I1123" i="8" s="1"/>
  <c r="G1124" i="8"/>
  <c r="I1124" i="8" s="1"/>
  <c r="G1125" i="8"/>
  <c r="I1125" i="8" s="1"/>
  <c r="G1126" i="8"/>
  <c r="I1126" i="8" s="1"/>
  <c r="G1127" i="8"/>
  <c r="I1127" i="8" s="1"/>
  <c r="G1128" i="8"/>
  <c r="I1128" i="8" s="1"/>
  <c r="G1129" i="8"/>
  <c r="I1129" i="8" s="1"/>
  <c r="G1130" i="8"/>
  <c r="I1130" i="8" s="1"/>
  <c r="G1131" i="8"/>
  <c r="I1131" i="8" s="1"/>
  <c r="G1132" i="8"/>
  <c r="I1132" i="8" s="1"/>
  <c r="G1133" i="8"/>
  <c r="I1133" i="8" s="1"/>
  <c r="G1134" i="8"/>
  <c r="I1134" i="8" s="1"/>
  <c r="G1135" i="8"/>
  <c r="I1135" i="8" s="1"/>
  <c r="G1136" i="8"/>
  <c r="I1136" i="8" s="1"/>
  <c r="G1137" i="8"/>
  <c r="I1137" i="8" s="1"/>
  <c r="G1138" i="8"/>
  <c r="I1138" i="8" s="1"/>
  <c r="G1139" i="8"/>
  <c r="I1139" i="8" s="1"/>
  <c r="G1140" i="8"/>
  <c r="I1140" i="8" s="1"/>
  <c r="G1141" i="8"/>
  <c r="I1141" i="8" s="1"/>
  <c r="G1142" i="8"/>
  <c r="I1142" i="8" s="1"/>
  <c r="G1143" i="8"/>
  <c r="I1143" i="8" s="1"/>
  <c r="G1144" i="8"/>
  <c r="I1144" i="8" s="1"/>
  <c r="G1145" i="8"/>
  <c r="I1145" i="8" s="1"/>
  <c r="G1146" i="8"/>
  <c r="I1146" i="8" s="1"/>
  <c r="G1147" i="8"/>
  <c r="I1147" i="8" s="1"/>
  <c r="G1148" i="8"/>
  <c r="I1148" i="8" s="1"/>
  <c r="G1149" i="8"/>
  <c r="I1149" i="8" s="1"/>
  <c r="G1150" i="8"/>
  <c r="I1150" i="8" s="1"/>
  <c r="G1151" i="8"/>
  <c r="I1151" i="8" s="1"/>
  <c r="G1152" i="8"/>
  <c r="I1152" i="8" s="1"/>
  <c r="G1153" i="8"/>
  <c r="I1153" i="8" s="1"/>
  <c r="G1154" i="8"/>
  <c r="I1154" i="8" s="1"/>
  <c r="G1155" i="8"/>
  <c r="I1155" i="8" s="1"/>
  <c r="G1156" i="8"/>
  <c r="I1156" i="8" s="1"/>
  <c r="G1157" i="8"/>
  <c r="I1157" i="8" s="1"/>
  <c r="G1158" i="8"/>
  <c r="I1158" i="8" s="1"/>
  <c r="G1159" i="8"/>
  <c r="I1159" i="8" s="1"/>
  <c r="G1160" i="8"/>
  <c r="I1160" i="8" s="1"/>
  <c r="G1161" i="8"/>
  <c r="I1161" i="8" s="1"/>
  <c r="G1162" i="8"/>
  <c r="I1162" i="8" s="1"/>
  <c r="G1163" i="8"/>
  <c r="I1163" i="8" s="1"/>
  <c r="G1164" i="8"/>
  <c r="I1164" i="8" s="1"/>
  <c r="G1165" i="8"/>
  <c r="I1165" i="8" s="1"/>
  <c r="G1166" i="8"/>
  <c r="I1166" i="8" s="1"/>
  <c r="G1167" i="8"/>
  <c r="I1167" i="8" s="1"/>
  <c r="G1168" i="8"/>
  <c r="I1168" i="8" s="1"/>
  <c r="G1169" i="8"/>
  <c r="I1169" i="8" s="1"/>
  <c r="G1170" i="8"/>
  <c r="I1170" i="8" s="1"/>
  <c r="G1171" i="8"/>
  <c r="I1171" i="8" s="1"/>
  <c r="G1172" i="8"/>
  <c r="I1172" i="8" s="1"/>
  <c r="G1173" i="8"/>
  <c r="I1173" i="8" s="1"/>
  <c r="G1174" i="8"/>
  <c r="I1174" i="8" s="1"/>
  <c r="G1175" i="8"/>
  <c r="I1175" i="8" s="1"/>
  <c r="G1176" i="8"/>
  <c r="I1176" i="8" s="1"/>
  <c r="G1177" i="8"/>
  <c r="I1177" i="8" s="1"/>
  <c r="G1178" i="8"/>
  <c r="I1178" i="8" s="1"/>
  <c r="G1179" i="8"/>
  <c r="I1179" i="8" s="1"/>
  <c r="G1180" i="8"/>
  <c r="I1180" i="8" s="1"/>
  <c r="G1181" i="8"/>
  <c r="I1181" i="8" s="1"/>
  <c r="G1182" i="8"/>
  <c r="I1182" i="8" s="1"/>
  <c r="G1183" i="8"/>
  <c r="I1183" i="8" s="1"/>
  <c r="G1184" i="8"/>
  <c r="I1184" i="8" s="1"/>
  <c r="G1185" i="8"/>
  <c r="I1185" i="8" s="1"/>
  <c r="G1186" i="8"/>
  <c r="I1186" i="8" s="1"/>
  <c r="G1187" i="8"/>
  <c r="I1187" i="8" s="1"/>
  <c r="G1188" i="8"/>
  <c r="I1188" i="8" s="1"/>
  <c r="G1189" i="8"/>
  <c r="I1189" i="8" s="1"/>
  <c r="G1190" i="8"/>
  <c r="I1190" i="8" s="1"/>
  <c r="G1191" i="8"/>
  <c r="I1191" i="8" s="1"/>
  <c r="G1192" i="8"/>
  <c r="I1192" i="8" s="1"/>
  <c r="G1193" i="8"/>
  <c r="I1193" i="8" s="1"/>
  <c r="G1194" i="8"/>
  <c r="I1194" i="8" s="1"/>
  <c r="G1195" i="8"/>
  <c r="I1195" i="8" s="1"/>
  <c r="G1196" i="8"/>
  <c r="I1196" i="8" s="1"/>
  <c r="G1197" i="8"/>
  <c r="I1197" i="8" s="1"/>
  <c r="G1198" i="8"/>
  <c r="I1198" i="8" s="1"/>
  <c r="G1199" i="8"/>
  <c r="I1199" i="8" s="1"/>
  <c r="G1200" i="8"/>
  <c r="I1200" i="8" s="1"/>
  <c r="G1201" i="8"/>
  <c r="I1201" i="8" s="1"/>
  <c r="G1202" i="8"/>
  <c r="I1202" i="8" s="1"/>
  <c r="G1203" i="8"/>
  <c r="I1203" i="8" s="1"/>
  <c r="G1204" i="8"/>
  <c r="I1204" i="8" s="1"/>
  <c r="G1205" i="8"/>
  <c r="I1205" i="8" s="1"/>
  <c r="G1206" i="8"/>
  <c r="I1206" i="8" s="1"/>
  <c r="G1207" i="8"/>
  <c r="I1207" i="8" s="1"/>
  <c r="G1208" i="8"/>
  <c r="I1208" i="8" s="1"/>
  <c r="G1209" i="8"/>
  <c r="I1209" i="8" s="1"/>
  <c r="G1210" i="8"/>
  <c r="I1210" i="8" s="1"/>
  <c r="G1211" i="8"/>
  <c r="I1211" i="8" s="1"/>
  <c r="G1212" i="8"/>
  <c r="I1212" i="8" s="1"/>
  <c r="G1213" i="8"/>
  <c r="I1213" i="8" s="1"/>
  <c r="G1214" i="8"/>
  <c r="I1214" i="8" s="1"/>
  <c r="G1215" i="8"/>
  <c r="I1215" i="8" s="1"/>
  <c r="G1216" i="8"/>
  <c r="I1216" i="8" s="1"/>
  <c r="G1217" i="8"/>
  <c r="I1217" i="8" s="1"/>
  <c r="G1218" i="8"/>
  <c r="I1218" i="8" s="1"/>
  <c r="G1219" i="8"/>
  <c r="I1219" i="8" s="1"/>
  <c r="G1220" i="8"/>
  <c r="I1220" i="8" s="1"/>
  <c r="G1221" i="8"/>
  <c r="I1221" i="8" s="1"/>
  <c r="G1222" i="8"/>
  <c r="I1222" i="8" s="1"/>
  <c r="G1223" i="8"/>
  <c r="I1223" i="8" s="1"/>
  <c r="G1224" i="8"/>
  <c r="I1224" i="8" s="1"/>
  <c r="G1225" i="8"/>
  <c r="I1225" i="8" s="1"/>
  <c r="G1226" i="8"/>
  <c r="I1226" i="8" s="1"/>
  <c r="G1227" i="8"/>
  <c r="I1227" i="8" s="1"/>
  <c r="G1228" i="8"/>
  <c r="I1228" i="8" s="1"/>
  <c r="G1229" i="8"/>
  <c r="I1229" i="8" s="1"/>
  <c r="G1230" i="8"/>
  <c r="I1230" i="8" s="1"/>
  <c r="G1231" i="8"/>
  <c r="I1231" i="8" s="1"/>
  <c r="G1232" i="8"/>
  <c r="I1232" i="8" s="1"/>
  <c r="G1233" i="8"/>
  <c r="I1233" i="8" s="1"/>
  <c r="G1234" i="8"/>
  <c r="I1234" i="8" s="1"/>
  <c r="G1235" i="8"/>
  <c r="I1235" i="8" s="1"/>
  <c r="G1236" i="8"/>
  <c r="I1236" i="8" s="1"/>
  <c r="G1237" i="8"/>
  <c r="I1237" i="8" s="1"/>
  <c r="G1238" i="8"/>
  <c r="I1238" i="8" s="1"/>
  <c r="G1239" i="8"/>
  <c r="I1239" i="8" s="1"/>
  <c r="G1240" i="8"/>
  <c r="I1240" i="8" s="1"/>
  <c r="G1241" i="8"/>
  <c r="I1241" i="8" s="1"/>
  <c r="G1242" i="8"/>
  <c r="I1242" i="8" s="1"/>
  <c r="G1243" i="8"/>
  <c r="I1243" i="8" s="1"/>
  <c r="G1244" i="8"/>
  <c r="I1244" i="8" s="1"/>
  <c r="G1245" i="8"/>
  <c r="I1245" i="8" s="1"/>
  <c r="G1246" i="8"/>
  <c r="I1246" i="8" s="1"/>
  <c r="G1247" i="8"/>
  <c r="I1247" i="8" s="1"/>
  <c r="G1248" i="8"/>
  <c r="I1248" i="8" s="1"/>
  <c r="G1249" i="8"/>
  <c r="I1249" i="8" s="1"/>
  <c r="G1250" i="8"/>
  <c r="I1250" i="8" s="1"/>
  <c r="G1251" i="8"/>
  <c r="I1251" i="8" s="1"/>
  <c r="G1252" i="8"/>
  <c r="I1252" i="8" s="1"/>
  <c r="G1253" i="8"/>
  <c r="I1253" i="8" s="1"/>
  <c r="G1254" i="8"/>
  <c r="I1254" i="8" s="1"/>
  <c r="G1255" i="8"/>
  <c r="I1255" i="8" s="1"/>
  <c r="G1256" i="8"/>
  <c r="I1256" i="8" s="1"/>
  <c r="G1257" i="8"/>
  <c r="I1257" i="8" s="1"/>
  <c r="G1258" i="8"/>
  <c r="I1258" i="8" s="1"/>
  <c r="G1259" i="8"/>
  <c r="I1259" i="8" s="1"/>
  <c r="G1260" i="8"/>
  <c r="I1260" i="8" s="1"/>
  <c r="G1261" i="8"/>
  <c r="I1261" i="8" s="1"/>
  <c r="G1262" i="8"/>
  <c r="I1262" i="8" s="1"/>
  <c r="G1263" i="8"/>
  <c r="I1263" i="8" s="1"/>
  <c r="G1264" i="8"/>
  <c r="I1264" i="8" s="1"/>
  <c r="G1265" i="8"/>
  <c r="I1265" i="8" s="1"/>
  <c r="G1266" i="8"/>
  <c r="I1266" i="8" s="1"/>
  <c r="G1267" i="8"/>
  <c r="I1267" i="8" s="1"/>
  <c r="G1268" i="8"/>
  <c r="I1268" i="8" s="1"/>
  <c r="G1269" i="8"/>
  <c r="I1269" i="8" s="1"/>
  <c r="G1270" i="8"/>
  <c r="I1270" i="8" s="1"/>
  <c r="G1271" i="8"/>
  <c r="I1271" i="8" s="1"/>
  <c r="G1272" i="8"/>
  <c r="I1272" i="8" s="1"/>
  <c r="G1273" i="8"/>
  <c r="I1273" i="8" s="1"/>
  <c r="G1274" i="8"/>
  <c r="I1274" i="8" s="1"/>
  <c r="G1275" i="8"/>
  <c r="I1275" i="8" s="1"/>
  <c r="G1276" i="8"/>
  <c r="I1276" i="8" s="1"/>
  <c r="G1277" i="8"/>
  <c r="I1277" i="8" s="1"/>
  <c r="G1278" i="8"/>
  <c r="I1278" i="8" s="1"/>
  <c r="G1279" i="8"/>
  <c r="I1279" i="8" s="1"/>
  <c r="G1280" i="8"/>
  <c r="I1280" i="8" s="1"/>
  <c r="G1281" i="8"/>
  <c r="I1281" i="8" s="1"/>
  <c r="G1282" i="8"/>
  <c r="I1282" i="8" s="1"/>
  <c r="G1283" i="8"/>
  <c r="I1283" i="8" s="1"/>
  <c r="G1284" i="8"/>
  <c r="I1284" i="8" s="1"/>
  <c r="G1285" i="8"/>
  <c r="I1285" i="8" s="1"/>
  <c r="G1286" i="8"/>
  <c r="I1286" i="8" s="1"/>
  <c r="G1287" i="8"/>
  <c r="I1287" i="8" s="1"/>
  <c r="G1288" i="8"/>
  <c r="I1288" i="8" s="1"/>
  <c r="G1289" i="8"/>
  <c r="I1289" i="8" s="1"/>
  <c r="G1290" i="8"/>
  <c r="I1290" i="8" s="1"/>
  <c r="G1291" i="8"/>
  <c r="I1291" i="8" s="1"/>
  <c r="G1292" i="8"/>
  <c r="I1292" i="8" s="1"/>
  <c r="G1293" i="8"/>
  <c r="I1293" i="8" s="1"/>
  <c r="G1294" i="8"/>
  <c r="I1294" i="8" s="1"/>
  <c r="G1295" i="8"/>
  <c r="I1295" i="8" s="1"/>
  <c r="G1296" i="8"/>
  <c r="I1296" i="8" s="1"/>
  <c r="G1297" i="8"/>
  <c r="I1297" i="8" s="1"/>
  <c r="G1298" i="8"/>
  <c r="I1298" i="8" s="1"/>
  <c r="G1299" i="8"/>
  <c r="I1299" i="8" s="1"/>
  <c r="G1300" i="8"/>
  <c r="I1300" i="8" s="1"/>
  <c r="G1301" i="8"/>
  <c r="I1301" i="8" s="1"/>
  <c r="G1302" i="8"/>
  <c r="I1302" i="8" s="1"/>
  <c r="G1303" i="8"/>
  <c r="I1303" i="8" s="1"/>
  <c r="G1304" i="8"/>
  <c r="I1304" i="8" s="1"/>
  <c r="G1305" i="8"/>
  <c r="I1305" i="8" s="1"/>
  <c r="G1306" i="8"/>
  <c r="I1306" i="8" s="1"/>
  <c r="G1307" i="8"/>
  <c r="I1307" i="8" s="1"/>
  <c r="G1308" i="8"/>
  <c r="I1308" i="8" s="1"/>
  <c r="G1309" i="8"/>
  <c r="I1309" i="8" s="1"/>
  <c r="G1310" i="8"/>
  <c r="I1310" i="8" s="1"/>
  <c r="G1311" i="8"/>
  <c r="I1311" i="8" s="1"/>
  <c r="G1312" i="8"/>
  <c r="I1312" i="8" s="1"/>
  <c r="G1313" i="8"/>
  <c r="I1313" i="8" s="1"/>
  <c r="G1314" i="8"/>
  <c r="I1314" i="8" s="1"/>
  <c r="G1315" i="8"/>
  <c r="I1315" i="8" s="1"/>
  <c r="G1316" i="8"/>
  <c r="I1316" i="8" s="1"/>
  <c r="G1317" i="8"/>
  <c r="I1317" i="8" s="1"/>
  <c r="G1318" i="8"/>
  <c r="I1318" i="8" s="1"/>
  <c r="G1319" i="8"/>
  <c r="I1319" i="8" s="1"/>
  <c r="G1320" i="8"/>
  <c r="I1320" i="8" s="1"/>
  <c r="G1321" i="8"/>
  <c r="I1321" i="8" s="1"/>
  <c r="G1322" i="8"/>
  <c r="I1322" i="8" s="1"/>
  <c r="G1323" i="8"/>
  <c r="I1323" i="8" s="1"/>
  <c r="G1324" i="8"/>
  <c r="I1324" i="8" s="1"/>
  <c r="G1325" i="8"/>
  <c r="I1325" i="8" s="1"/>
  <c r="G1326" i="8"/>
  <c r="I1326" i="8" s="1"/>
  <c r="G1327" i="8"/>
  <c r="I1327" i="8" s="1"/>
  <c r="G1328" i="8"/>
  <c r="I1328" i="8" s="1"/>
  <c r="G1329" i="8"/>
  <c r="I1329" i="8" s="1"/>
  <c r="G1330" i="8"/>
  <c r="I1330" i="8" s="1"/>
  <c r="G1331" i="8"/>
  <c r="I1331" i="8" s="1"/>
  <c r="G1332" i="8"/>
  <c r="I1332" i="8" s="1"/>
  <c r="G1333" i="8"/>
  <c r="I1333" i="8" s="1"/>
  <c r="G1334" i="8"/>
  <c r="I1334" i="8" s="1"/>
  <c r="G1335" i="8"/>
  <c r="I1335" i="8" s="1"/>
  <c r="G1336" i="8"/>
  <c r="I1336" i="8" s="1"/>
  <c r="G1337" i="8"/>
  <c r="I1337" i="8" s="1"/>
  <c r="G1338" i="8"/>
  <c r="I1338" i="8" s="1"/>
  <c r="G1339" i="8"/>
  <c r="I1339" i="8" s="1"/>
  <c r="G1340" i="8"/>
  <c r="I1340" i="8" s="1"/>
  <c r="G1341" i="8"/>
  <c r="I1341" i="8" s="1"/>
  <c r="G1342" i="8"/>
  <c r="I1342" i="8" s="1"/>
  <c r="G1343" i="8"/>
  <c r="I1343" i="8" s="1"/>
  <c r="G1344" i="8"/>
  <c r="I1344" i="8" s="1"/>
  <c r="G1345" i="8"/>
  <c r="I1345" i="8" s="1"/>
  <c r="G1346" i="8"/>
  <c r="I1346" i="8" s="1"/>
  <c r="G1347" i="8"/>
  <c r="I1347" i="8" s="1"/>
  <c r="G1348" i="8"/>
  <c r="I1348" i="8" s="1"/>
  <c r="G1349" i="8"/>
  <c r="I1349" i="8" s="1"/>
  <c r="G1350" i="8"/>
  <c r="I1350" i="8" s="1"/>
  <c r="G1351" i="8"/>
  <c r="I1351" i="8" s="1"/>
  <c r="G1352" i="8"/>
  <c r="I1352" i="8" s="1"/>
  <c r="G1353" i="8"/>
  <c r="I1353" i="8" s="1"/>
  <c r="G1354" i="8"/>
  <c r="I1354" i="8" s="1"/>
  <c r="G1355" i="8"/>
  <c r="I1355" i="8" s="1"/>
  <c r="G1356" i="8"/>
  <c r="I1356" i="8" s="1"/>
  <c r="G1357" i="8"/>
  <c r="I1357" i="8" s="1"/>
  <c r="G1358" i="8"/>
  <c r="I1358" i="8" s="1"/>
  <c r="G1359" i="8"/>
  <c r="I1359" i="8" s="1"/>
  <c r="G1360" i="8"/>
  <c r="I1360" i="8" s="1"/>
  <c r="G1361" i="8"/>
  <c r="I1361" i="8" s="1"/>
  <c r="G1362" i="8"/>
  <c r="I1362" i="8" s="1"/>
  <c r="G1363" i="8"/>
  <c r="I1363" i="8" s="1"/>
  <c r="G1364" i="8"/>
  <c r="I1364" i="8" s="1"/>
  <c r="G1365" i="8"/>
  <c r="I1365" i="8" s="1"/>
  <c r="G1366" i="8"/>
  <c r="I1366" i="8" s="1"/>
  <c r="G1367" i="8"/>
  <c r="I1367" i="8" s="1"/>
  <c r="G1368" i="8"/>
  <c r="I1368" i="8" s="1"/>
  <c r="G1369" i="8"/>
  <c r="I1369" i="8" s="1"/>
  <c r="G1370" i="8"/>
  <c r="I1370" i="8" s="1"/>
  <c r="G1371" i="8"/>
  <c r="I1371" i="8" s="1"/>
  <c r="G1372" i="8"/>
  <c r="I1372" i="8" s="1"/>
  <c r="G1373" i="8"/>
  <c r="I1373" i="8" s="1"/>
  <c r="G1374" i="8"/>
  <c r="I1374" i="8" s="1"/>
  <c r="G1375" i="8"/>
  <c r="I1375" i="8" s="1"/>
  <c r="G1376" i="8"/>
  <c r="I1376" i="8" s="1"/>
  <c r="G1377" i="8"/>
  <c r="I1377" i="8" s="1"/>
  <c r="G1378" i="8"/>
  <c r="I1378" i="8" s="1"/>
  <c r="G1379" i="8"/>
  <c r="I1379" i="8" s="1"/>
  <c r="G1380" i="8"/>
  <c r="I1380" i="8" s="1"/>
  <c r="G1381" i="8"/>
  <c r="I1381" i="8" s="1"/>
  <c r="G1382" i="8"/>
  <c r="I1382" i="8" s="1"/>
  <c r="G1383" i="8"/>
  <c r="I1383" i="8" s="1"/>
  <c r="G1384" i="8"/>
  <c r="I1384" i="8" s="1"/>
  <c r="G1385" i="8"/>
  <c r="I1385" i="8" s="1"/>
  <c r="G1386" i="8"/>
  <c r="I1386" i="8" s="1"/>
  <c r="G1387" i="8"/>
  <c r="I1387" i="8" s="1"/>
  <c r="G1388" i="8"/>
  <c r="I1388" i="8" s="1"/>
  <c r="G1389" i="8"/>
  <c r="I1389" i="8" s="1"/>
  <c r="G1390" i="8"/>
  <c r="I1390" i="8" s="1"/>
  <c r="G1391" i="8"/>
  <c r="I1391" i="8" s="1"/>
  <c r="G1392" i="8"/>
  <c r="I1392" i="8" s="1"/>
  <c r="G1393" i="8"/>
  <c r="I1393" i="8" s="1"/>
  <c r="G1394" i="8"/>
  <c r="I1394" i="8" s="1"/>
  <c r="G1395" i="8"/>
  <c r="I1395" i="8" s="1"/>
  <c r="G1396" i="8"/>
  <c r="I1396" i="8" s="1"/>
  <c r="G1397" i="8"/>
  <c r="I1397" i="8" s="1"/>
  <c r="G1398" i="8"/>
  <c r="I1398" i="8" s="1"/>
  <c r="G1399" i="8"/>
  <c r="I1399" i="8" s="1"/>
  <c r="G1400" i="8"/>
  <c r="I1400" i="8" s="1"/>
  <c r="G1401" i="8"/>
  <c r="I1401" i="8" s="1"/>
  <c r="G1402" i="8"/>
  <c r="I1402" i="8" s="1"/>
  <c r="G1403" i="8"/>
  <c r="I1403" i="8" s="1"/>
  <c r="G1404" i="8"/>
  <c r="I1404" i="8" s="1"/>
  <c r="G1405" i="8"/>
  <c r="I1405" i="8" s="1"/>
  <c r="G1406" i="8"/>
  <c r="I1406" i="8" s="1"/>
  <c r="G1407" i="8"/>
  <c r="I1407" i="8" s="1"/>
  <c r="G1408" i="8"/>
  <c r="I1408" i="8" s="1"/>
  <c r="G1409" i="8"/>
  <c r="I1409" i="8" s="1"/>
  <c r="G1410" i="8"/>
  <c r="I1410" i="8" s="1"/>
  <c r="G1411" i="8"/>
  <c r="I1411" i="8" s="1"/>
  <c r="G1412" i="8"/>
  <c r="I1412" i="8" s="1"/>
  <c r="G1413" i="8"/>
  <c r="I1413" i="8" s="1"/>
  <c r="G1414" i="8"/>
  <c r="I1414" i="8" s="1"/>
  <c r="G1415" i="8"/>
  <c r="I1415" i="8" s="1"/>
  <c r="G1416" i="8"/>
  <c r="I1416" i="8" s="1"/>
  <c r="G1417" i="8"/>
  <c r="I1417" i="8" s="1"/>
  <c r="G1418" i="8"/>
  <c r="I1418" i="8" s="1"/>
  <c r="G1419" i="8"/>
  <c r="I1419" i="8" s="1"/>
  <c r="G1420" i="8"/>
  <c r="I1420" i="8" s="1"/>
  <c r="G1421" i="8"/>
  <c r="I1421" i="8" s="1"/>
  <c r="G1422" i="8"/>
  <c r="I1422" i="8" s="1"/>
  <c r="G1423" i="8"/>
  <c r="I1423" i="8" s="1"/>
  <c r="G1424" i="8"/>
  <c r="I1424" i="8" s="1"/>
  <c r="G1425" i="8"/>
  <c r="I1425" i="8" s="1"/>
  <c r="G1426" i="8"/>
  <c r="I1426" i="8" s="1"/>
  <c r="G1427" i="8"/>
  <c r="I1427" i="8" s="1"/>
  <c r="G1428" i="8"/>
  <c r="I1428" i="8" s="1"/>
  <c r="G1429" i="8"/>
  <c r="I1429" i="8" s="1"/>
  <c r="G1430" i="8"/>
  <c r="I1430" i="8" s="1"/>
  <c r="G1431" i="8"/>
  <c r="I1431" i="8" s="1"/>
  <c r="G1432" i="8"/>
  <c r="I1432" i="8" s="1"/>
  <c r="G1433" i="8"/>
  <c r="I1433" i="8" s="1"/>
  <c r="G1434" i="8"/>
  <c r="I1434" i="8" s="1"/>
  <c r="G1435" i="8"/>
  <c r="I1435" i="8" s="1"/>
  <c r="G1436" i="8"/>
  <c r="I1436" i="8" s="1"/>
  <c r="G1437" i="8"/>
  <c r="I1437" i="8" s="1"/>
  <c r="G1438" i="8"/>
  <c r="I1438" i="8" s="1"/>
  <c r="G1439" i="8"/>
  <c r="I1439" i="8" s="1"/>
  <c r="G1440" i="8"/>
  <c r="I1440" i="8" s="1"/>
  <c r="G1441" i="8"/>
  <c r="I1441" i="8" s="1"/>
  <c r="G1442" i="8"/>
  <c r="I1442" i="8" s="1"/>
  <c r="G1443" i="8"/>
  <c r="I1443" i="8" s="1"/>
  <c r="G1444" i="8"/>
  <c r="I1444" i="8" s="1"/>
  <c r="G1445" i="8"/>
  <c r="I1445" i="8" s="1"/>
  <c r="G1446" i="8"/>
  <c r="I1446" i="8" s="1"/>
  <c r="G1447" i="8"/>
  <c r="I1447" i="8" s="1"/>
  <c r="G1448" i="8"/>
  <c r="I1448" i="8" s="1"/>
  <c r="G1449" i="8"/>
  <c r="I1449" i="8" s="1"/>
  <c r="G1450" i="8"/>
  <c r="I1450" i="8" s="1"/>
  <c r="G1451" i="8"/>
  <c r="I1451" i="8" s="1"/>
  <c r="G1452" i="8"/>
  <c r="I1452" i="8" s="1"/>
  <c r="G1453" i="8"/>
  <c r="I1453" i="8" s="1"/>
  <c r="G1454" i="8"/>
  <c r="I1454" i="8" s="1"/>
  <c r="G1455" i="8"/>
  <c r="I1455" i="8" s="1"/>
  <c r="G1456" i="8"/>
  <c r="I1456" i="8" s="1"/>
  <c r="G1457" i="8"/>
  <c r="I1457" i="8" s="1"/>
  <c r="G1458" i="8"/>
  <c r="I1458" i="8" s="1"/>
  <c r="G1459" i="8"/>
  <c r="I1459" i="8" s="1"/>
  <c r="G1460" i="8"/>
  <c r="I1460" i="8" s="1"/>
  <c r="G1461" i="8"/>
  <c r="I1461" i="8" s="1"/>
  <c r="G1462" i="8"/>
  <c r="I1462" i="8" s="1"/>
  <c r="G1463" i="8"/>
  <c r="I1463" i="8" s="1"/>
  <c r="G1464" i="8"/>
  <c r="I1464" i="8" s="1"/>
  <c r="G1465" i="8"/>
  <c r="I1465" i="8" s="1"/>
  <c r="G1466" i="8"/>
  <c r="I1466" i="8" s="1"/>
  <c r="G1467" i="8"/>
  <c r="I1467" i="8" s="1"/>
  <c r="G1468" i="8"/>
  <c r="I1468" i="8" s="1"/>
  <c r="G1469" i="8"/>
  <c r="I1469" i="8" s="1"/>
  <c r="G1470" i="8"/>
  <c r="I1470" i="8" s="1"/>
  <c r="G1471" i="8"/>
  <c r="I1471" i="8" s="1"/>
  <c r="G1472" i="8"/>
  <c r="I1472" i="8" s="1"/>
  <c r="G1473" i="8"/>
  <c r="I1473" i="8" s="1"/>
  <c r="G1474" i="8"/>
  <c r="I1474" i="8" s="1"/>
  <c r="G1475" i="8"/>
  <c r="I1475" i="8" s="1"/>
  <c r="G1476" i="8"/>
  <c r="I1476" i="8" s="1"/>
  <c r="G1477" i="8"/>
  <c r="I1477" i="8" s="1"/>
  <c r="G1478" i="8"/>
  <c r="I1478" i="8" s="1"/>
  <c r="G1479" i="8"/>
  <c r="I1479" i="8" s="1"/>
  <c r="G1480" i="8"/>
  <c r="I1480" i="8" s="1"/>
  <c r="G1481" i="8"/>
  <c r="I1481" i="8" s="1"/>
  <c r="G1482" i="8"/>
  <c r="I1482" i="8" s="1"/>
  <c r="G1483" i="8"/>
  <c r="I1483" i="8" s="1"/>
  <c r="G1484" i="8"/>
  <c r="I1484" i="8" s="1"/>
  <c r="G1485" i="8"/>
  <c r="I1485" i="8" s="1"/>
  <c r="G1486" i="8"/>
  <c r="I1486" i="8" s="1"/>
  <c r="G1487" i="8"/>
  <c r="I1487" i="8" s="1"/>
  <c r="G1488" i="8"/>
  <c r="I1488" i="8" s="1"/>
  <c r="G1489" i="8"/>
  <c r="I1489" i="8" s="1"/>
  <c r="G1490" i="8"/>
  <c r="I1490" i="8" s="1"/>
  <c r="G1491" i="8"/>
  <c r="I1491" i="8" s="1"/>
  <c r="G1492" i="8"/>
  <c r="I1492" i="8" s="1"/>
  <c r="G1493" i="8"/>
  <c r="I1493" i="8" s="1"/>
  <c r="G1494" i="8"/>
  <c r="I1494" i="8" s="1"/>
  <c r="G1495" i="8"/>
  <c r="I1495" i="8" s="1"/>
  <c r="G1496" i="8"/>
  <c r="I1496" i="8" s="1"/>
  <c r="G1497" i="8"/>
  <c r="I1497" i="8" s="1"/>
  <c r="G1498" i="8"/>
  <c r="I1498" i="8" s="1"/>
  <c r="G1499" i="8"/>
  <c r="I1499" i="8" s="1"/>
  <c r="G1500" i="8"/>
  <c r="I1500" i="8" s="1"/>
  <c r="G1501" i="8"/>
  <c r="I1501" i="8" s="1"/>
  <c r="G1502" i="8"/>
  <c r="I1502" i="8" s="1"/>
  <c r="G1503" i="8"/>
  <c r="I1503" i="8" s="1"/>
  <c r="G1504" i="8"/>
  <c r="I1504" i="8" s="1"/>
  <c r="G1505" i="8"/>
  <c r="I1505" i="8" s="1"/>
  <c r="G1506" i="8"/>
  <c r="I1506" i="8" s="1"/>
  <c r="G1507" i="8"/>
  <c r="I1507" i="8" s="1"/>
  <c r="G1508" i="8"/>
  <c r="I1508" i="8" s="1"/>
  <c r="G1509" i="8"/>
  <c r="I1509" i="8" s="1"/>
  <c r="G1510" i="8"/>
  <c r="I1510" i="8" s="1"/>
  <c r="G1511" i="8"/>
  <c r="I1511" i="8" s="1"/>
  <c r="G1512" i="8"/>
  <c r="I1512" i="8" s="1"/>
  <c r="G1513" i="8"/>
  <c r="I1513" i="8" s="1"/>
  <c r="G1514" i="8"/>
  <c r="I1514" i="8" s="1"/>
  <c r="G1515" i="8"/>
  <c r="I1515" i="8" s="1"/>
  <c r="G1516" i="8"/>
  <c r="I1516" i="8" s="1"/>
  <c r="G1517" i="8"/>
  <c r="I1517" i="8" s="1"/>
  <c r="G1518" i="8"/>
  <c r="I1518" i="8" s="1"/>
  <c r="G1519" i="8"/>
  <c r="I1519" i="8" s="1"/>
  <c r="G1520" i="8"/>
  <c r="I1520" i="8" s="1"/>
  <c r="G1521" i="8"/>
  <c r="I1521" i="8" s="1"/>
  <c r="G1522" i="8"/>
  <c r="I1522" i="8" s="1"/>
  <c r="G1523" i="8"/>
  <c r="I1523" i="8" s="1"/>
  <c r="G1524" i="8"/>
  <c r="I1524" i="8" s="1"/>
  <c r="G1525" i="8"/>
  <c r="I1525" i="8" s="1"/>
  <c r="G1526" i="8"/>
  <c r="I1526" i="8" s="1"/>
  <c r="G1527" i="8"/>
  <c r="I1527" i="8" s="1"/>
  <c r="G1528" i="8"/>
  <c r="I1528" i="8" s="1"/>
  <c r="G1529" i="8"/>
  <c r="I1529" i="8" s="1"/>
  <c r="G1530" i="8"/>
  <c r="I1530" i="8" s="1"/>
  <c r="G1531" i="8"/>
  <c r="I1531" i="8" s="1"/>
  <c r="G1532" i="8"/>
  <c r="I1532" i="8" s="1"/>
  <c r="G1533" i="8"/>
  <c r="I1533" i="8" s="1"/>
  <c r="G1534" i="8"/>
  <c r="I1534" i="8" s="1"/>
  <c r="G1535" i="8"/>
  <c r="I1535" i="8" s="1"/>
  <c r="G1536" i="8"/>
  <c r="I1536" i="8" s="1"/>
  <c r="G1537" i="8"/>
  <c r="I1537" i="8" s="1"/>
  <c r="G1538" i="8"/>
  <c r="I1538" i="8" s="1"/>
  <c r="G1539" i="8"/>
  <c r="I1539" i="8" s="1"/>
  <c r="G1540" i="8"/>
  <c r="I1540" i="8" s="1"/>
  <c r="G1541" i="8"/>
  <c r="I1541" i="8" s="1"/>
  <c r="G1542" i="8"/>
  <c r="I1542" i="8" s="1"/>
  <c r="G1543" i="8"/>
  <c r="I1543" i="8" s="1"/>
  <c r="G1544" i="8"/>
  <c r="I1544" i="8" s="1"/>
  <c r="G1545" i="8"/>
  <c r="I1545" i="8" s="1"/>
  <c r="G1546" i="8"/>
  <c r="I1546" i="8" s="1"/>
  <c r="G1547" i="8"/>
  <c r="I1547" i="8" s="1"/>
  <c r="G1548" i="8"/>
  <c r="I1548" i="8" s="1"/>
  <c r="G1549" i="8"/>
  <c r="I1549" i="8" s="1"/>
  <c r="G1550" i="8"/>
  <c r="I1550" i="8" s="1"/>
  <c r="G1551" i="8"/>
  <c r="I1551" i="8" s="1"/>
  <c r="G1552" i="8"/>
  <c r="I1552" i="8" s="1"/>
  <c r="G1553" i="8"/>
  <c r="I1553" i="8" s="1"/>
  <c r="G1554" i="8"/>
  <c r="I1554" i="8" s="1"/>
  <c r="G1555" i="8"/>
  <c r="I1555" i="8" s="1"/>
  <c r="G1556" i="8"/>
  <c r="I1556" i="8" s="1"/>
  <c r="G1557" i="8"/>
  <c r="I1557" i="8" s="1"/>
  <c r="G1558" i="8"/>
  <c r="I1558" i="8" s="1"/>
  <c r="G1559" i="8"/>
  <c r="I1559" i="8" s="1"/>
  <c r="G1560" i="8"/>
  <c r="I1560" i="8" s="1"/>
  <c r="G1561" i="8"/>
  <c r="I1561" i="8" s="1"/>
  <c r="G1562" i="8"/>
  <c r="I1562" i="8" s="1"/>
  <c r="G1563" i="8"/>
  <c r="I1563" i="8" s="1"/>
  <c r="G1564" i="8"/>
  <c r="I1564" i="8" s="1"/>
  <c r="G1565" i="8"/>
  <c r="I1565" i="8" s="1"/>
  <c r="G1566" i="8"/>
  <c r="I1566" i="8" s="1"/>
  <c r="G1567" i="8"/>
  <c r="I1567" i="8" s="1"/>
  <c r="G1568" i="8"/>
  <c r="I1568" i="8" s="1"/>
  <c r="G1569" i="8"/>
  <c r="I1569" i="8" s="1"/>
  <c r="G1570" i="8"/>
  <c r="I1570" i="8" s="1"/>
  <c r="G1571" i="8"/>
  <c r="I1571" i="8" s="1"/>
  <c r="G1572" i="8"/>
  <c r="I1572" i="8" s="1"/>
  <c r="G1573" i="8"/>
  <c r="I1573" i="8" s="1"/>
  <c r="G1574" i="8"/>
  <c r="I1574" i="8" s="1"/>
  <c r="G1575" i="8"/>
  <c r="I1575" i="8" s="1"/>
  <c r="G1576" i="8"/>
  <c r="I1576" i="8" s="1"/>
  <c r="G1577" i="8"/>
  <c r="I1577" i="8" s="1"/>
  <c r="G1578" i="8"/>
  <c r="I1578" i="8" s="1"/>
  <c r="G1579" i="8"/>
  <c r="I1579" i="8" s="1"/>
  <c r="G1580" i="8"/>
  <c r="I1580" i="8" s="1"/>
  <c r="G1581" i="8"/>
  <c r="I1581" i="8" s="1"/>
  <c r="G1582" i="8"/>
  <c r="I1582" i="8" s="1"/>
  <c r="G1583" i="8"/>
  <c r="I1583" i="8" s="1"/>
  <c r="G1584" i="8"/>
  <c r="I1584" i="8" s="1"/>
  <c r="G1585" i="8"/>
  <c r="I1585" i="8" s="1"/>
  <c r="G1586" i="8"/>
  <c r="I1586" i="8" s="1"/>
  <c r="G1587" i="8"/>
  <c r="I1587" i="8" s="1"/>
  <c r="G1588" i="8"/>
  <c r="I1588" i="8" s="1"/>
  <c r="G1589" i="8"/>
  <c r="I1589" i="8" s="1"/>
  <c r="G1590" i="8"/>
  <c r="I1590" i="8" s="1"/>
  <c r="G1591" i="8"/>
  <c r="I1591" i="8" s="1"/>
  <c r="G1592" i="8"/>
  <c r="I1592" i="8" s="1"/>
  <c r="G1593" i="8"/>
  <c r="I1593" i="8" s="1"/>
  <c r="G1594" i="8"/>
  <c r="I1594" i="8" s="1"/>
  <c r="G1595" i="8"/>
  <c r="I1595" i="8" s="1"/>
  <c r="G1596" i="8"/>
  <c r="I1596" i="8" s="1"/>
  <c r="G1597" i="8"/>
  <c r="I1597" i="8" s="1"/>
  <c r="G1598" i="8"/>
  <c r="I1598" i="8" s="1"/>
  <c r="G1599" i="8"/>
  <c r="I1599" i="8" s="1"/>
  <c r="G1600" i="8"/>
  <c r="I1600" i="8" s="1"/>
  <c r="G1601" i="8"/>
  <c r="I1601" i="8" s="1"/>
  <c r="G1602" i="8"/>
  <c r="I1602" i="8" s="1"/>
  <c r="G1603" i="8"/>
  <c r="I1603" i="8" s="1"/>
  <c r="G1604" i="8"/>
  <c r="I1604" i="8" s="1"/>
  <c r="G1605" i="8"/>
  <c r="I1605" i="8" s="1"/>
  <c r="G1606" i="8"/>
  <c r="I1606" i="8" s="1"/>
  <c r="G1607" i="8"/>
  <c r="I1607" i="8" s="1"/>
  <c r="G1608" i="8"/>
  <c r="I1608" i="8" s="1"/>
  <c r="G1609" i="8"/>
  <c r="I1609" i="8" s="1"/>
  <c r="G1610" i="8"/>
  <c r="I1610" i="8" s="1"/>
  <c r="G1611" i="8"/>
  <c r="I1611" i="8" s="1"/>
  <c r="G1612" i="8"/>
  <c r="I1612" i="8" s="1"/>
  <c r="G1613" i="8"/>
  <c r="I1613" i="8" s="1"/>
  <c r="G1614" i="8"/>
  <c r="I1614" i="8" s="1"/>
  <c r="G1615" i="8"/>
  <c r="I1615" i="8" s="1"/>
  <c r="G1616" i="8"/>
  <c r="I1616" i="8" s="1"/>
  <c r="G1617" i="8"/>
  <c r="I1617" i="8" s="1"/>
  <c r="G1618" i="8"/>
  <c r="I1618" i="8" s="1"/>
  <c r="G1619" i="8"/>
  <c r="I1619" i="8" s="1"/>
  <c r="G1620" i="8"/>
  <c r="I1620" i="8" s="1"/>
  <c r="G1621" i="8"/>
  <c r="I1621" i="8" s="1"/>
  <c r="G1622" i="8"/>
  <c r="I1622" i="8" s="1"/>
  <c r="G1623" i="8"/>
  <c r="I1623" i="8" s="1"/>
  <c r="G1624" i="8"/>
  <c r="I1624" i="8" s="1"/>
  <c r="G1625" i="8"/>
  <c r="I1625" i="8" s="1"/>
  <c r="G1626" i="8"/>
  <c r="I1626" i="8" s="1"/>
  <c r="G1627" i="8"/>
  <c r="I1627" i="8" s="1"/>
  <c r="G1628" i="8"/>
  <c r="I1628" i="8" s="1"/>
  <c r="G1629" i="8"/>
  <c r="I1629" i="8" s="1"/>
  <c r="G1630" i="8"/>
  <c r="I1630" i="8" s="1"/>
  <c r="G1631" i="8"/>
  <c r="I1631" i="8" s="1"/>
  <c r="G1632" i="8"/>
  <c r="I1632" i="8" s="1"/>
  <c r="G1633" i="8"/>
  <c r="I1633" i="8" s="1"/>
  <c r="G1634" i="8"/>
  <c r="I1634" i="8" s="1"/>
  <c r="G1635" i="8"/>
  <c r="I1635" i="8" s="1"/>
  <c r="G1636" i="8"/>
  <c r="I1636" i="8" s="1"/>
  <c r="G1637" i="8"/>
  <c r="I1637" i="8" s="1"/>
  <c r="G1638" i="8"/>
  <c r="I1638" i="8" s="1"/>
  <c r="G1639" i="8"/>
  <c r="I1639" i="8" s="1"/>
  <c r="G1640" i="8"/>
  <c r="I1640" i="8" s="1"/>
  <c r="G1641" i="8"/>
  <c r="I1641" i="8" s="1"/>
  <c r="G1642" i="8"/>
  <c r="I1642" i="8" s="1"/>
  <c r="G1643" i="8"/>
  <c r="I1643" i="8" s="1"/>
  <c r="G1644" i="8"/>
  <c r="I1644" i="8" s="1"/>
  <c r="G1645" i="8"/>
  <c r="I1645" i="8" s="1"/>
  <c r="G1646" i="8"/>
  <c r="I1646" i="8" s="1"/>
  <c r="G1647" i="8"/>
  <c r="I1647" i="8" s="1"/>
  <c r="G1648" i="8"/>
  <c r="I1648" i="8" s="1"/>
  <c r="G1649" i="8"/>
  <c r="I1649" i="8" s="1"/>
  <c r="G1650" i="8"/>
  <c r="I1650" i="8" s="1"/>
  <c r="G1651" i="8"/>
  <c r="I1651" i="8" s="1"/>
  <c r="G1652" i="8"/>
  <c r="I1652" i="8" s="1"/>
  <c r="G1653" i="8"/>
  <c r="I1653" i="8" s="1"/>
  <c r="G1654" i="8"/>
  <c r="I1654" i="8" s="1"/>
  <c r="G1655" i="8"/>
  <c r="I1655" i="8" s="1"/>
  <c r="G1656" i="8"/>
  <c r="I1656" i="8" s="1"/>
  <c r="G1657" i="8"/>
  <c r="I1657" i="8" s="1"/>
  <c r="G1658" i="8"/>
  <c r="I1658" i="8" s="1"/>
  <c r="G1659" i="8"/>
  <c r="I1659" i="8" s="1"/>
  <c r="G1660" i="8"/>
  <c r="I1660" i="8" s="1"/>
  <c r="G1661" i="8"/>
  <c r="I1661" i="8" s="1"/>
  <c r="G1662" i="8"/>
  <c r="I1662" i="8" s="1"/>
  <c r="G1663" i="8"/>
  <c r="I1663" i="8" s="1"/>
  <c r="G1664" i="8"/>
  <c r="I1664" i="8" s="1"/>
  <c r="G1665" i="8"/>
  <c r="I1665" i="8" s="1"/>
  <c r="G1666" i="8"/>
  <c r="I1666" i="8" s="1"/>
  <c r="G1667" i="8"/>
  <c r="I1667" i="8" s="1"/>
  <c r="G1668" i="8"/>
  <c r="I1668" i="8" s="1"/>
  <c r="G1669" i="8"/>
  <c r="I1669" i="8" s="1"/>
  <c r="G1670" i="8"/>
  <c r="I1670" i="8" s="1"/>
  <c r="G1671" i="8"/>
  <c r="I1671" i="8" s="1"/>
  <c r="G1672" i="8"/>
  <c r="I1672" i="8" s="1"/>
  <c r="G1673" i="8"/>
  <c r="I1673" i="8" s="1"/>
  <c r="G1674" i="8"/>
  <c r="I1674" i="8" s="1"/>
  <c r="G1675" i="8"/>
  <c r="I1675" i="8" s="1"/>
  <c r="G1676" i="8"/>
  <c r="I1676" i="8" s="1"/>
  <c r="G1677" i="8"/>
  <c r="I1677" i="8" s="1"/>
  <c r="G1678" i="8"/>
  <c r="I1678" i="8" s="1"/>
  <c r="G1679" i="8"/>
  <c r="I1679" i="8" s="1"/>
  <c r="G1680" i="8"/>
  <c r="I1680" i="8" s="1"/>
  <c r="G1681" i="8"/>
  <c r="I1681" i="8" s="1"/>
  <c r="G1682" i="8"/>
  <c r="I1682" i="8" s="1"/>
  <c r="G1683" i="8"/>
  <c r="I1683" i="8" s="1"/>
  <c r="G1684" i="8"/>
  <c r="I1684" i="8" s="1"/>
  <c r="G1685" i="8"/>
  <c r="I1685" i="8" s="1"/>
  <c r="G1686" i="8"/>
  <c r="I1686" i="8" s="1"/>
  <c r="G1687" i="8"/>
  <c r="I1687" i="8" s="1"/>
  <c r="G1688" i="8"/>
  <c r="I1688" i="8" s="1"/>
  <c r="G1689" i="8"/>
  <c r="I1689" i="8" s="1"/>
  <c r="G1690" i="8"/>
  <c r="I1690" i="8" s="1"/>
  <c r="G1691" i="8"/>
  <c r="I1691" i="8" s="1"/>
  <c r="G1692" i="8"/>
  <c r="I1692" i="8" s="1"/>
  <c r="G1693" i="8"/>
  <c r="I1693" i="8" s="1"/>
  <c r="G1694" i="8"/>
  <c r="I1694" i="8" s="1"/>
  <c r="G1695" i="8"/>
  <c r="I1695" i="8" s="1"/>
  <c r="G1696" i="8"/>
  <c r="I1696" i="8" s="1"/>
  <c r="G1697" i="8"/>
  <c r="I1697" i="8" s="1"/>
  <c r="G1698" i="8"/>
  <c r="I1698" i="8" s="1"/>
  <c r="G1699" i="8"/>
  <c r="I1699" i="8" s="1"/>
  <c r="G1700" i="8"/>
  <c r="I1700" i="8" s="1"/>
  <c r="G1701" i="8"/>
  <c r="I1701" i="8" s="1"/>
  <c r="G1702" i="8"/>
  <c r="I1702" i="8" s="1"/>
  <c r="G1703" i="8"/>
  <c r="I1703" i="8" s="1"/>
  <c r="G1704" i="8"/>
  <c r="I1704" i="8" s="1"/>
  <c r="G1705" i="8"/>
  <c r="I1705" i="8" s="1"/>
  <c r="G1706" i="8"/>
  <c r="I1706" i="8" s="1"/>
  <c r="G1707" i="8"/>
  <c r="I1707" i="8" s="1"/>
  <c r="G1708" i="8"/>
  <c r="I1708" i="8" s="1"/>
  <c r="G1709" i="8"/>
  <c r="I1709" i="8" s="1"/>
  <c r="G1710" i="8"/>
  <c r="I1710" i="8" s="1"/>
  <c r="G1711" i="8"/>
  <c r="I1711" i="8" s="1"/>
  <c r="G1712" i="8"/>
  <c r="I1712" i="8" s="1"/>
  <c r="G1713" i="8"/>
  <c r="I1713" i="8" s="1"/>
  <c r="G1714" i="8"/>
  <c r="I1714" i="8" s="1"/>
  <c r="G1715" i="8"/>
  <c r="I1715" i="8" s="1"/>
  <c r="G1716" i="8"/>
  <c r="I1716" i="8" s="1"/>
  <c r="G1717" i="8"/>
  <c r="I1717" i="8" s="1"/>
  <c r="G1718" i="8"/>
  <c r="I1718" i="8" s="1"/>
  <c r="G1719" i="8"/>
  <c r="I1719" i="8" s="1"/>
  <c r="G1720" i="8"/>
  <c r="I1720" i="8" s="1"/>
  <c r="G1721" i="8"/>
  <c r="I1721" i="8" s="1"/>
  <c r="G1722" i="8"/>
  <c r="I1722" i="8" s="1"/>
  <c r="G1723" i="8"/>
  <c r="I1723" i="8" s="1"/>
  <c r="G1724" i="8"/>
  <c r="I1724" i="8" s="1"/>
  <c r="G1725" i="8"/>
  <c r="I1725" i="8" s="1"/>
  <c r="G1726" i="8"/>
  <c r="I1726" i="8" s="1"/>
  <c r="G1727" i="8"/>
  <c r="I1727" i="8" s="1"/>
  <c r="G1728" i="8"/>
  <c r="I1728" i="8" s="1"/>
  <c r="G1729" i="8"/>
  <c r="I1729" i="8" s="1"/>
  <c r="G1730" i="8"/>
  <c r="I1730" i="8" s="1"/>
  <c r="G1731" i="8"/>
  <c r="I1731" i="8" s="1"/>
  <c r="G1732" i="8"/>
  <c r="I1732" i="8" s="1"/>
  <c r="G1733" i="8"/>
  <c r="I1733" i="8" s="1"/>
  <c r="G1734" i="8"/>
  <c r="I1734" i="8" s="1"/>
  <c r="G1735" i="8"/>
  <c r="I1735" i="8" s="1"/>
  <c r="G1736" i="8"/>
  <c r="I1736" i="8" s="1"/>
  <c r="G1737" i="8"/>
  <c r="I1737" i="8" s="1"/>
  <c r="G1738" i="8"/>
  <c r="I1738" i="8" s="1"/>
  <c r="G1739" i="8"/>
  <c r="I1739" i="8" s="1"/>
  <c r="G1740" i="8"/>
  <c r="I1740" i="8" s="1"/>
  <c r="G1741" i="8"/>
  <c r="I1741" i="8" s="1"/>
  <c r="G1742" i="8"/>
  <c r="I1742" i="8" s="1"/>
  <c r="G1743" i="8"/>
  <c r="I1743" i="8" s="1"/>
  <c r="G1744" i="8"/>
  <c r="I1744" i="8" s="1"/>
  <c r="G1745" i="8"/>
  <c r="I1745" i="8" s="1"/>
  <c r="G1746" i="8"/>
  <c r="I1746" i="8" s="1"/>
  <c r="G1747" i="8"/>
  <c r="I1747" i="8" s="1"/>
  <c r="G1748" i="8"/>
  <c r="I1748" i="8" s="1"/>
  <c r="G1749" i="8"/>
  <c r="I1749" i="8" s="1"/>
  <c r="G1750" i="8"/>
  <c r="I1750" i="8" s="1"/>
  <c r="G1751" i="8"/>
  <c r="I1751" i="8" s="1"/>
  <c r="G1752" i="8"/>
  <c r="I1752" i="8" s="1"/>
  <c r="G1753" i="8"/>
  <c r="I1753" i="8" s="1"/>
  <c r="G1754" i="8"/>
  <c r="I1754" i="8" s="1"/>
  <c r="G1755" i="8"/>
  <c r="I1755" i="8" s="1"/>
  <c r="G1756" i="8"/>
  <c r="I1756" i="8" s="1"/>
  <c r="G1757" i="8"/>
  <c r="I1757" i="8" s="1"/>
  <c r="G1758" i="8"/>
  <c r="I1758" i="8" s="1"/>
  <c r="G1759" i="8"/>
  <c r="I1759" i="8" s="1"/>
  <c r="G1760" i="8"/>
  <c r="I1760" i="8" s="1"/>
  <c r="G1761" i="8"/>
  <c r="I1761" i="8" s="1"/>
  <c r="G1762" i="8"/>
  <c r="I1762" i="8" s="1"/>
  <c r="G1763" i="8"/>
  <c r="I1763" i="8" s="1"/>
  <c r="G1764" i="8"/>
  <c r="I1764" i="8" s="1"/>
  <c r="G1765" i="8"/>
  <c r="I1765" i="8" s="1"/>
  <c r="G1766" i="8"/>
  <c r="I1766" i="8" s="1"/>
  <c r="G1767" i="8"/>
  <c r="I1767" i="8" s="1"/>
  <c r="G1768" i="8"/>
  <c r="I1768" i="8" s="1"/>
  <c r="G1769" i="8"/>
  <c r="I1769" i="8" s="1"/>
  <c r="G1770" i="8"/>
  <c r="I1770" i="8" s="1"/>
  <c r="G1771" i="8"/>
  <c r="I1771" i="8" s="1"/>
  <c r="G1772" i="8"/>
  <c r="I1772" i="8" s="1"/>
  <c r="G1773" i="8"/>
  <c r="I1773" i="8" s="1"/>
  <c r="G1774" i="8"/>
  <c r="I1774" i="8" s="1"/>
  <c r="G1775" i="8"/>
  <c r="I1775" i="8" s="1"/>
  <c r="G1776" i="8"/>
  <c r="I1776" i="8" s="1"/>
  <c r="G1777" i="8"/>
  <c r="I1777" i="8" s="1"/>
  <c r="G1778" i="8"/>
  <c r="I1778" i="8" s="1"/>
  <c r="G1779" i="8"/>
  <c r="I1779" i="8" s="1"/>
  <c r="G1780" i="8"/>
  <c r="I1780" i="8" s="1"/>
  <c r="G1781" i="8"/>
  <c r="I1781" i="8" s="1"/>
  <c r="G1782" i="8"/>
  <c r="I1782" i="8" s="1"/>
  <c r="G1783" i="8"/>
  <c r="I1783" i="8" s="1"/>
  <c r="G1784" i="8"/>
  <c r="I1784" i="8" s="1"/>
  <c r="G1785" i="8"/>
  <c r="I1785" i="8" s="1"/>
  <c r="G1786" i="8"/>
  <c r="I1786" i="8" s="1"/>
  <c r="G1787" i="8"/>
  <c r="I1787" i="8" s="1"/>
  <c r="G1788" i="8"/>
  <c r="I1788" i="8" s="1"/>
  <c r="G1789" i="8"/>
  <c r="I1789" i="8" s="1"/>
  <c r="G1790" i="8"/>
  <c r="I1790" i="8" s="1"/>
  <c r="G1791" i="8"/>
  <c r="I1791" i="8" s="1"/>
  <c r="G1792" i="8"/>
  <c r="I1792" i="8" s="1"/>
  <c r="G1793" i="8"/>
  <c r="I1793" i="8" s="1"/>
  <c r="G1794" i="8"/>
  <c r="I1794" i="8" s="1"/>
  <c r="G1795" i="8"/>
  <c r="I1795" i="8" s="1"/>
  <c r="G1796" i="8"/>
  <c r="I1796" i="8" s="1"/>
  <c r="G1797" i="8"/>
  <c r="I1797" i="8" s="1"/>
  <c r="G1798" i="8"/>
  <c r="I1798" i="8" s="1"/>
  <c r="G1799" i="8"/>
  <c r="I1799" i="8" s="1"/>
  <c r="G1800" i="8"/>
  <c r="I1800" i="8" s="1"/>
  <c r="G1801" i="8"/>
  <c r="I1801" i="8" s="1"/>
  <c r="G1802" i="8"/>
  <c r="I1802" i="8" s="1"/>
  <c r="G1803" i="8"/>
  <c r="I1803" i="8" s="1"/>
  <c r="G1804" i="8"/>
  <c r="I1804" i="8" s="1"/>
  <c r="G1805" i="8"/>
  <c r="I1805" i="8" s="1"/>
  <c r="G1806" i="8"/>
  <c r="I1806" i="8" s="1"/>
  <c r="G1807" i="8"/>
  <c r="I1807" i="8" s="1"/>
  <c r="G1808" i="8"/>
  <c r="I1808" i="8" s="1"/>
  <c r="G1809" i="8"/>
  <c r="I1809" i="8" s="1"/>
  <c r="G1810" i="8"/>
  <c r="I1810" i="8" s="1"/>
  <c r="G1811" i="8"/>
  <c r="I1811" i="8" s="1"/>
  <c r="G1812" i="8"/>
  <c r="I1812" i="8" s="1"/>
  <c r="G1813" i="8"/>
  <c r="I1813" i="8" s="1"/>
  <c r="G1814" i="8"/>
  <c r="I1814" i="8" s="1"/>
  <c r="G1815" i="8"/>
  <c r="I1815" i="8" s="1"/>
  <c r="G1816" i="8"/>
  <c r="I1816" i="8" s="1"/>
  <c r="G1817" i="8"/>
  <c r="I1817" i="8" s="1"/>
  <c r="G1818" i="8"/>
  <c r="I1818" i="8" s="1"/>
  <c r="G1819" i="8"/>
  <c r="I1819" i="8" s="1"/>
  <c r="G1820" i="8"/>
  <c r="I1820" i="8" s="1"/>
  <c r="G1821" i="8"/>
  <c r="I1821" i="8" s="1"/>
  <c r="G1822" i="8"/>
  <c r="I1822" i="8" s="1"/>
  <c r="G1823" i="8"/>
  <c r="I1823" i="8" s="1"/>
  <c r="G1824" i="8"/>
  <c r="I1824" i="8" s="1"/>
  <c r="G1825" i="8"/>
  <c r="I1825" i="8" s="1"/>
  <c r="G1826" i="8"/>
  <c r="I1826" i="8" s="1"/>
  <c r="G1827" i="8"/>
  <c r="I1827" i="8" s="1"/>
  <c r="G1828" i="8"/>
  <c r="I1828" i="8" s="1"/>
  <c r="G1829" i="8"/>
  <c r="I1829" i="8" s="1"/>
  <c r="G1830" i="8"/>
  <c r="I1830" i="8" s="1"/>
  <c r="G1831" i="8"/>
  <c r="I1831" i="8" s="1"/>
  <c r="G1832" i="8"/>
  <c r="I1832" i="8" s="1"/>
  <c r="G1833" i="8"/>
  <c r="I1833" i="8" s="1"/>
  <c r="G1834" i="8"/>
  <c r="I1834" i="8" s="1"/>
  <c r="G1835" i="8"/>
  <c r="I1835" i="8" s="1"/>
  <c r="G1836" i="8"/>
  <c r="I1836" i="8" s="1"/>
  <c r="G1837" i="8"/>
  <c r="I1837" i="8" s="1"/>
  <c r="G1838" i="8"/>
  <c r="I1838" i="8" s="1"/>
  <c r="G1839" i="8"/>
  <c r="I1839" i="8" s="1"/>
  <c r="G1840" i="8"/>
  <c r="I1840" i="8" s="1"/>
  <c r="G1841" i="8"/>
  <c r="I1841" i="8" s="1"/>
  <c r="G1842" i="8"/>
  <c r="I1842" i="8" s="1"/>
  <c r="G1843" i="8"/>
  <c r="I1843" i="8" s="1"/>
  <c r="G1844" i="8"/>
  <c r="I1844" i="8" s="1"/>
  <c r="G1845" i="8"/>
  <c r="I1845" i="8" s="1"/>
  <c r="G1846" i="8"/>
  <c r="I1846" i="8" s="1"/>
  <c r="G1847" i="8"/>
  <c r="I1847" i="8" s="1"/>
  <c r="G1848" i="8"/>
  <c r="I1848" i="8" s="1"/>
  <c r="G1849" i="8"/>
  <c r="I1849" i="8" s="1"/>
  <c r="G1850" i="8"/>
  <c r="I1850" i="8" s="1"/>
  <c r="G1851" i="8"/>
  <c r="I1851" i="8" s="1"/>
  <c r="G1852" i="8"/>
  <c r="I1852" i="8" s="1"/>
  <c r="G1853" i="8"/>
  <c r="I1853" i="8" s="1"/>
  <c r="G1854" i="8"/>
  <c r="I1854" i="8" s="1"/>
  <c r="G1855" i="8"/>
  <c r="I1855" i="8" s="1"/>
  <c r="G1856" i="8"/>
  <c r="I1856" i="8" s="1"/>
  <c r="G1857" i="8"/>
  <c r="I1857" i="8" s="1"/>
  <c r="G1858" i="8"/>
  <c r="I1858" i="8" s="1"/>
  <c r="G1859" i="8"/>
  <c r="I1859" i="8" s="1"/>
  <c r="G1860" i="8"/>
  <c r="I1860" i="8" s="1"/>
  <c r="G1861" i="8"/>
  <c r="I1861" i="8" s="1"/>
  <c r="G1862" i="8"/>
  <c r="I1862" i="8" s="1"/>
  <c r="G1863" i="8"/>
  <c r="I1863" i="8" s="1"/>
  <c r="G1864" i="8"/>
  <c r="I1864" i="8" s="1"/>
  <c r="G1865" i="8"/>
  <c r="I1865" i="8" s="1"/>
  <c r="G1866" i="8"/>
  <c r="I1866" i="8" s="1"/>
  <c r="G1867" i="8"/>
  <c r="I1867" i="8" s="1"/>
  <c r="G1868" i="8"/>
  <c r="I1868" i="8" s="1"/>
  <c r="G1869" i="8"/>
  <c r="I1869" i="8" s="1"/>
  <c r="G1870" i="8"/>
  <c r="I1870" i="8" s="1"/>
  <c r="G1871" i="8"/>
  <c r="I1871" i="8" s="1"/>
  <c r="G1872" i="8"/>
  <c r="I1872" i="8" s="1"/>
  <c r="G1873" i="8"/>
  <c r="I1873" i="8" s="1"/>
  <c r="G1874" i="8"/>
  <c r="I1874" i="8" s="1"/>
  <c r="G1875" i="8"/>
  <c r="I1875" i="8" s="1"/>
  <c r="G1876" i="8"/>
  <c r="I1876" i="8" s="1"/>
  <c r="G1877" i="8"/>
  <c r="I1877" i="8" s="1"/>
  <c r="G1878" i="8"/>
  <c r="I1878" i="8" s="1"/>
  <c r="G1879" i="8"/>
  <c r="I1879" i="8" s="1"/>
  <c r="G1880" i="8"/>
  <c r="I1880" i="8" s="1"/>
  <c r="G1881" i="8"/>
  <c r="I1881" i="8" s="1"/>
  <c r="G1882" i="8"/>
  <c r="I1882" i="8" s="1"/>
  <c r="G1883" i="8"/>
  <c r="I1883" i="8" s="1"/>
  <c r="G1884" i="8"/>
  <c r="I1884" i="8" s="1"/>
  <c r="G1885" i="8"/>
  <c r="I1885" i="8" s="1"/>
  <c r="G1886" i="8"/>
  <c r="I1886" i="8" s="1"/>
  <c r="G1887" i="8"/>
  <c r="I1887" i="8" s="1"/>
  <c r="G1888" i="8"/>
  <c r="I1888" i="8" s="1"/>
  <c r="G1889" i="8"/>
  <c r="I1889" i="8" s="1"/>
  <c r="G1890" i="8"/>
  <c r="I1890" i="8" s="1"/>
  <c r="G1891" i="8"/>
  <c r="I1891" i="8" s="1"/>
  <c r="G1892" i="8"/>
  <c r="I1892" i="8" s="1"/>
  <c r="G1893" i="8"/>
  <c r="I1893" i="8" s="1"/>
  <c r="G1894" i="8"/>
  <c r="I1894" i="8" s="1"/>
  <c r="G1895" i="8"/>
  <c r="I1895" i="8" s="1"/>
  <c r="G1896" i="8"/>
  <c r="I1896" i="8" s="1"/>
  <c r="G1897" i="8"/>
  <c r="I1897" i="8" s="1"/>
  <c r="G1898" i="8"/>
  <c r="I1898" i="8" s="1"/>
  <c r="G1899" i="8"/>
  <c r="I1899" i="8" s="1"/>
  <c r="G1900" i="8"/>
  <c r="I1900" i="8" s="1"/>
  <c r="G1901" i="8"/>
  <c r="I1901" i="8" s="1"/>
  <c r="G1902" i="8"/>
  <c r="I1902" i="8" s="1"/>
  <c r="G1903" i="8"/>
  <c r="I1903" i="8" s="1"/>
  <c r="G1904" i="8"/>
  <c r="I1904" i="8" s="1"/>
  <c r="G1905" i="8"/>
  <c r="I1905" i="8" s="1"/>
  <c r="G1906" i="8"/>
  <c r="I1906" i="8" s="1"/>
  <c r="G1907" i="8"/>
  <c r="I1907" i="8" s="1"/>
  <c r="G1908" i="8"/>
  <c r="I1908" i="8" s="1"/>
  <c r="G1909" i="8"/>
  <c r="I1909" i="8" s="1"/>
  <c r="G1910" i="8"/>
  <c r="I1910" i="8" s="1"/>
  <c r="G1911" i="8"/>
  <c r="I1911" i="8" s="1"/>
  <c r="G1912" i="8"/>
  <c r="I1912" i="8" s="1"/>
  <c r="G1913" i="8"/>
  <c r="I1913" i="8" s="1"/>
  <c r="G1914" i="8"/>
  <c r="I1914" i="8" s="1"/>
  <c r="G1915" i="8"/>
  <c r="I1915" i="8" s="1"/>
  <c r="G1916" i="8"/>
  <c r="I1916" i="8" s="1"/>
  <c r="G1917" i="8"/>
  <c r="I1917" i="8" s="1"/>
  <c r="G1918" i="8"/>
  <c r="I1918" i="8" s="1"/>
  <c r="G1919" i="8"/>
  <c r="I1919" i="8" s="1"/>
  <c r="G1920" i="8"/>
  <c r="I1920" i="8" s="1"/>
  <c r="G1921" i="8"/>
  <c r="I1921" i="8" s="1"/>
  <c r="G1922" i="8"/>
  <c r="I1922" i="8" s="1"/>
  <c r="G1923" i="8"/>
  <c r="I1923" i="8" s="1"/>
  <c r="G1924" i="8"/>
  <c r="I1924" i="8" s="1"/>
  <c r="G1925" i="8"/>
  <c r="I1925" i="8" s="1"/>
  <c r="G1926" i="8"/>
  <c r="I1926" i="8" s="1"/>
  <c r="G1927" i="8"/>
  <c r="I1927" i="8" s="1"/>
  <c r="G1928" i="8"/>
  <c r="I1928" i="8" s="1"/>
  <c r="G1929" i="8"/>
  <c r="I1929" i="8" s="1"/>
  <c r="G1930" i="8"/>
  <c r="I1930" i="8" s="1"/>
  <c r="G1931" i="8"/>
  <c r="I1931" i="8" s="1"/>
  <c r="G1932" i="8"/>
  <c r="I1932" i="8" s="1"/>
  <c r="G1933" i="8"/>
  <c r="I1933" i="8" s="1"/>
  <c r="G1934" i="8"/>
  <c r="I1934" i="8" s="1"/>
  <c r="G1935" i="8"/>
  <c r="I1935" i="8" s="1"/>
  <c r="G1936" i="8"/>
  <c r="I1936" i="8" s="1"/>
  <c r="G1937" i="8"/>
  <c r="I1937" i="8" s="1"/>
  <c r="G1938" i="8"/>
  <c r="I1938" i="8" s="1"/>
  <c r="G1939" i="8"/>
  <c r="I1939" i="8" s="1"/>
  <c r="G1940" i="8"/>
  <c r="I1940" i="8" s="1"/>
  <c r="G1941" i="8"/>
  <c r="I1941" i="8" s="1"/>
  <c r="G1942" i="8"/>
  <c r="I1942" i="8" s="1"/>
  <c r="G1943" i="8"/>
  <c r="I1943" i="8" s="1"/>
  <c r="G1944" i="8"/>
  <c r="I1944" i="8" s="1"/>
  <c r="G1945" i="8"/>
  <c r="I1945" i="8" s="1"/>
  <c r="G1946" i="8"/>
  <c r="I1946" i="8" s="1"/>
  <c r="G1947" i="8"/>
  <c r="I1947" i="8" s="1"/>
  <c r="G1948" i="8"/>
  <c r="I1948" i="8" s="1"/>
  <c r="G1949" i="8"/>
  <c r="I1949" i="8" s="1"/>
  <c r="G1950" i="8"/>
  <c r="I1950" i="8" s="1"/>
  <c r="G1951" i="8"/>
  <c r="I1951" i="8" s="1"/>
  <c r="G1952" i="8"/>
  <c r="I1952" i="8" s="1"/>
  <c r="G1953" i="8"/>
  <c r="I1953" i="8" s="1"/>
  <c r="G1954" i="8"/>
  <c r="I1954" i="8" s="1"/>
  <c r="G1955" i="8"/>
  <c r="I1955" i="8" s="1"/>
  <c r="G1956" i="8"/>
  <c r="I1956" i="8" s="1"/>
  <c r="G1957" i="8"/>
  <c r="I1957" i="8" s="1"/>
  <c r="G1958" i="8"/>
  <c r="I1958" i="8" s="1"/>
  <c r="G1959" i="8"/>
  <c r="I1959" i="8" s="1"/>
  <c r="G1960" i="8"/>
  <c r="I1960" i="8" s="1"/>
  <c r="G1961" i="8"/>
  <c r="I1961" i="8" s="1"/>
  <c r="G1962" i="8"/>
  <c r="I1962" i="8" s="1"/>
  <c r="G1963" i="8"/>
  <c r="I1963" i="8" s="1"/>
  <c r="G1964" i="8"/>
  <c r="I1964" i="8" s="1"/>
  <c r="G1965" i="8"/>
  <c r="I1965" i="8" s="1"/>
  <c r="G1966" i="8"/>
  <c r="I1966" i="8" s="1"/>
  <c r="G1967" i="8"/>
  <c r="I1967" i="8" s="1"/>
  <c r="G1968" i="8"/>
  <c r="I1968" i="8" s="1"/>
  <c r="G1969" i="8"/>
  <c r="I1969" i="8" s="1"/>
  <c r="G1970" i="8"/>
  <c r="I1970" i="8" s="1"/>
  <c r="G1971" i="8"/>
  <c r="I1971" i="8" s="1"/>
  <c r="G1972" i="8"/>
  <c r="I1972" i="8" s="1"/>
  <c r="G1973" i="8"/>
  <c r="I1973" i="8" s="1"/>
  <c r="G1974" i="8"/>
  <c r="I1974" i="8" s="1"/>
  <c r="G1975" i="8"/>
  <c r="I1975" i="8" s="1"/>
  <c r="G1976" i="8"/>
  <c r="I1976" i="8" s="1"/>
  <c r="G1977" i="8"/>
  <c r="I1977" i="8" s="1"/>
  <c r="G1978" i="8"/>
  <c r="I1978" i="8" s="1"/>
  <c r="G1979" i="8"/>
  <c r="I1979" i="8" s="1"/>
  <c r="G1980" i="8"/>
  <c r="I1980" i="8" s="1"/>
  <c r="G1981" i="8"/>
  <c r="I1981" i="8" s="1"/>
  <c r="G1982" i="8"/>
  <c r="I1982" i="8" s="1"/>
  <c r="G1983" i="8"/>
  <c r="I1983" i="8" s="1"/>
  <c r="G1984" i="8"/>
  <c r="I1984" i="8" s="1"/>
  <c r="G1985" i="8"/>
  <c r="I1985" i="8" s="1"/>
  <c r="G1986" i="8"/>
  <c r="I1986" i="8" s="1"/>
  <c r="G1987" i="8"/>
  <c r="I1987" i="8" s="1"/>
  <c r="G1988" i="8"/>
  <c r="I1988" i="8" s="1"/>
  <c r="G1989" i="8"/>
  <c r="I1989" i="8" s="1"/>
  <c r="G1990" i="8"/>
  <c r="I1990" i="8" s="1"/>
  <c r="G1991" i="8"/>
  <c r="I1991" i="8" s="1"/>
  <c r="G1992" i="8"/>
  <c r="I1992" i="8" s="1"/>
  <c r="G1993" i="8"/>
  <c r="I1993" i="8" s="1"/>
  <c r="G1994" i="8"/>
  <c r="I1994" i="8" s="1"/>
  <c r="G1995" i="8"/>
  <c r="I1995" i="8" s="1"/>
  <c r="G1996" i="8"/>
  <c r="I1996" i="8" s="1"/>
  <c r="G1997" i="8"/>
  <c r="I1997" i="8" s="1"/>
  <c r="G1998" i="8"/>
  <c r="I1998" i="8" s="1"/>
  <c r="G1999" i="8"/>
  <c r="I1999" i="8" s="1"/>
  <c r="G2000" i="8"/>
  <c r="I2000" i="8" s="1"/>
  <c r="G2001" i="8"/>
  <c r="I2001" i="8" s="1"/>
  <c r="G2002" i="8"/>
  <c r="I2002" i="8" s="1"/>
  <c r="G2003" i="8"/>
  <c r="I2003" i="8" s="1"/>
  <c r="G2004" i="8"/>
  <c r="I2004" i="8" s="1"/>
  <c r="G2005" i="8"/>
  <c r="I2005" i="8" s="1"/>
  <c r="G2006" i="8"/>
  <c r="I2006" i="8" s="1"/>
  <c r="G2007" i="8"/>
  <c r="I2007" i="8" s="1"/>
  <c r="G2008" i="8"/>
  <c r="I2008" i="8" s="1"/>
  <c r="G2009" i="8"/>
  <c r="I2009" i="8" s="1"/>
  <c r="G2010" i="8"/>
  <c r="I2010" i="8" s="1"/>
  <c r="G5" i="8"/>
  <c r="I5" i="8" s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4" i="4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F81" i="2" s="1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F121" i="2" s="1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F305" i="2" s="1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F377" i="2" s="1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6" i="2"/>
  <c r="F467" i="2" l="1"/>
  <c r="F395" i="2"/>
  <c r="F347" i="2"/>
  <c r="F203" i="2"/>
  <c r="H482" i="8" s="1"/>
  <c r="F195" i="2"/>
  <c r="F155" i="2"/>
  <c r="F75" i="2"/>
  <c r="F67" i="2"/>
  <c r="F43" i="2"/>
  <c r="F35" i="2"/>
  <c r="F27" i="2"/>
  <c r="O18" i="11" a="1"/>
  <c r="O18" i="11" s="1"/>
  <c r="Q10" i="11" a="1"/>
  <c r="Q10" i="11" s="1"/>
  <c r="L18" i="11" a="1"/>
  <c r="L18" i="11" s="1"/>
  <c r="O10" i="11" a="1"/>
  <c r="O10" i="11" s="1"/>
  <c r="P17" i="11" a="1"/>
  <c r="P17" i="11" s="1"/>
  <c r="K14" i="11" a="1"/>
  <c r="K14" i="11" s="1"/>
  <c r="L10" i="11" a="1"/>
  <c r="L10" i="11" s="1"/>
  <c r="H16" i="11" a="1"/>
  <c r="H16" i="11" s="1"/>
  <c r="I13" i="11" a="1"/>
  <c r="I13" i="11" s="1"/>
  <c r="G19" i="11" a="1"/>
  <c r="G19" i="11" s="1"/>
  <c r="M17" i="11" a="1"/>
  <c r="M17" i="11" s="1"/>
  <c r="I10" i="11" a="1"/>
  <c r="I10" i="11" s="1"/>
  <c r="G15" i="11" a="1"/>
  <c r="G15" i="11" s="1"/>
  <c r="L14" i="11" a="1"/>
  <c r="L14" i="11" s="1"/>
  <c r="F13" i="11" a="1"/>
  <c r="F13" i="11" s="1"/>
  <c r="G17" i="11" a="1"/>
  <c r="G17" i="11" s="1"/>
  <c r="O11" i="11" a="1"/>
  <c r="O11" i="11" s="1"/>
  <c r="O9" i="11" a="1"/>
  <c r="O9" i="11" s="1"/>
  <c r="Q19" i="11" a="1"/>
  <c r="Q19" i="11" s="1"/>
  <c r="K16" i="11" a="1"/>
  <c r="K16" i="11" s="1"/>
  <c r="L11" i="11" a="1"/>
  <c r="L11" i="11" s="1"/>
  <c r="L9" i="11" a="1"/>
  <c r="L9" i="11" s="1"/>
  <c r="F166" i="2"/>
  <c r="F46" i="2"/>
  <c r="F158" i="2"/>
  <c r="F118" i="2"/>
  <c r="H745" i="8"/>
  <c r="H1469" i="8"/>
  <c r="H1133" i="8"/>
  <c r="H831" i="8"/>
  <c r="H610" i="8"/>
  <c r="H376" i="8"/>
  <c r="H157" i="8"/>
  <c r="H263" i="8"/>
  <c r="H436" i="8"/>
  <c r="H193" i="8"/>
  <c r="H301" i="8"/>
  <c r="H95" i="8"/>
  <c r="H238" i="8"/>
  <c r="H354" i="8"/>
  <c r="H227" i="8"/>
  <c r="H47" i="8"/>
  <c r="H526" i="8"/>
  <c r="H129" i="8"/>
  <c r="H1588" i="8"/>
  <c r="H1234" i="8"/>
  <c r="H914" i="8"/>
  <c r="D70" i="11"/>
  <c r="H1092" i="8"/>
  <c r="H1735" i="8"/>
  <c r="H782" i="8"/>
  <c r="H1411" i="8"/>
  <c r="H696" i="8"/>
  <c r="H1801" i="8"/>
  <c r="D130" i="11"/>
  <c r="H1131" i="8"/>
  <c r="H1471" i="8"/>
  <c r="H830" i="8"/>
  <c r="H321" i="8"/>
  <c r="H459" i="8"/>
  <c r="H611" i="8"/>
  <c r="H640" i="8"/>
  <c r="H484" i="8"/>
  <c r="H343" i="8"/>
  <c r="H235" i="8"/>
  <c r="H288" i="8"/>
  <c r="H565" i="8"/>
  <c r="H420" i="8"/>
  <c r="H185" i="8"/>
  <c r="H90" i="8"/>
  <c r="D334" i="11"/>
  <c r="H1347" i="8"/>
  <c r="H549" i="8"/>
  <c r="H2003" i="8"/>
  <c r="H1021" i="8"/>
  <c r="H404" i="8"/>
  <c r="H277" i="8"/>
  <c r="H78" i="8"/>
  <c r="H171" i="8"/>
  <c r="H229" i="8"/>
  <c r="H128" i="8"/>
  <c r="H46" i="8"/>
  <c r="H35" i="8"/>
  <c r="H183" i="8"/>
  <c r="H87" i="8"/>
  <c r="H28" i="8"/>
  <c r="H346" i="8"/>
  <c r="F15" i="11" a="1"/>
  <c r="F15" i="11" s="1"/>
  <c r="M19" i="11" a="1"/>
  <c r="M19" i="11" s="1"/>
  <c r="Q18" i="11" a="1"/>
  <c r="Q18" i="11" s="1"/>
  <c r="K18" i="11" a="1"/>
  <c r="K18" i="11" s="1"/>
  <c r="I17" i="11" a="1"/>
  <c r="I17" i="11" s="1"/>
  <c r="N16" i="11" a="1"/>
  <c r="N16" i="11" s="1"/>
  <c r="G16" i="11" a="1"/>
  <c r="G16" i="11" s="1"/>
  <c r="L15" i="11" a="1"/>
  <c r="L15" i="11" s="1"/>
  <c r="J14" i="11" a="1"/>
  <c r="J14" i="11" s="1"/>
  <c r="O13" i="11" a="1"/>
  <c r="O13" i="11" s="1"/>
  <c r="H13" i="11" a="1"/>
  <c r="H13" i="11" s="1"/>
  <c r="M12" i="11" a="1"/>
  <c r="M12" i="11" s="1"/>
  <c r="K11" i="11" a="1"/>
  <c r="K11" i="11" s="1"/>
  <c r="Q9" i="11" a="1"/>
  <c r="Q9" i="11" s="1"/>
  <c r="L8" i="11" a="1"/>
  <c r="L8" i="11" s="1"/>
  <c r="F8" i="11" a="1"/>
  <c r="F8" i="11" s="1"/>
  <c r="F14" i="11" a="1"/>
  <c r="F14" i="11" s="1"/>
  <c r="F9" i="11" a="1"/>
  <c r="F9" i="11" s="1"/>
  <c r="L19" i="11" a="1"/>
  <c r="L19" i="11" s="1"/>
  <c r="J18" i="11" a="1"/>
  <c r="J18" i="11" s="1"/>
  <c r="O17" i="11" a="1"/>
  <c r="O17" i="11" s="1"/>
  <c r="H17" i="11" a="1"/>
  <c r="H17" i="11" s="1"/>
  <c r="M16" i="11" a="1"/>
  <c r="M16" i="11" s="1"/>
  <c r="K15" i="11" a="1"/>
  <c r="K15" i="11" s="1"/>
  <c r="P14" i="11" a="1"/>
  <c r="P14" i="11" s="1"/>
  <c r="I14" i="11" a="1"/>
  <c r="I14" i="11" s="1"/>
  <c r="N13" i="11" a="1"/>
  <c r="N13" i="11" s="1"/>
  <c r="L12" i="11" a="1"/>
  <c r="L12" i="11" s="1"/>
  <c r="Q11" i="11" a="1"/>
  <c r="Q11" i="11" s="1"/>
  <c r="J11" i="11" a="1"/>
  <c r="J11" i="11" s="1"/>
  <c r="P10" i="11" a="1"/>
  <c r="P10" i="11" s="1"/>
  <c r="K10" i="11" a="1"/>
  <c r="K10" i="11" s="1"/>
  <c r="P9" i="11" a="1"/>
  <c r="P9" i="11" s="1"/>
  <c r="K9" i="11" a="1"/>
  <c r="K9" i="11" s="1"/>
  <c r="Q8" i="11" a="1"/>
  <c r="Q8" i="11" s="1"/>
  <c r="K8" i="11" a="1"/>
  <c r="K8" i="11" s="1"/>
  <c r="F19" i="11" a="1"/>
  <c r="F19" i="11" s="1"/>
  <c r="K19" i="11" a="1"/>
  <c r="K19" i="11" s="1"/>
  <c r="P18" i="11" a="1"/>
  <c r="P18" i="11" s="1"/>
  <c r="I18" i="11" a="1"/>
  <c r="I18" i="11" s="1"/>
  <c r="N17" i="11" a="1"/>
  <c r="N17" i="11" s="1"/>
  <c r="L16" i="11" a="1"/>
  <c r="L16" i="11" s="1"/>
  <c r="Q15" i="11" a="1"/>
  <c r="Q15" i="11" s="1"/>
  <c r="J15" i="11" a="1"/>
  <c r="J15" i="11" s="1"/>
  <c r="O14" i="11" a="1"/>
  <c r="O14" i="11" s="1"/>
  <c r="M13" i="11" a="1"/>
  <c r="M13" i="11" s="1"/>
  <c r="G13" i="11" a="1"/>
  <c r="G13" i="11" s="1"/>
  <c r="K12" i="11" a="1"/>
  <c r="K12" i="11" s="1"/>
  <c r="P11" i="11" a="1"/>
  <c r="P11" i="11" s="1"/>
  <c r="J10" i="11" a="1"/>
  <c r="J10" i="11" s="1"/>
  <c r="P8" i="11" a="1"/>
  <c r="P8" i="11" s="1"/>
  <c r="Q12" i="11" a="1"/>
  <c r="Q12" i="11" s="1"/>
  <c r="J8" i="11" a="1"/>
  <c r="J8" i="11" s="1"/>
  <c r="P19" i="11" a="1"/>
  <c r="P19" i="11" s="1"/>
  <c r="N18" i="11" a="1"/>
  <c r="N18" i="11" s="1"/>
  <c r="H18" i="11" a="1"/>
  <c r="H18" i="11" s="1"/>
  <c r="L17" i="11" a="1"/>
  <c r="L17" i="11" s="1"/>
  <c r="Q16" i="11" a="1"/>
  <c r="Q16" i="11" s="1"/>
  <c r="O15" i="11" a="1"/>
  <c r="O15" i="11" s="1"/>
  <c r="I15" i="11" a="1"/>
  <c r="I15" i="11" s="1"/>
  <c r="M14" i="11" a="1"/>
  <c r="M14" i="11" s="1"/>
  <c r="G14" i="11" a="1"/>
  <c r="G14" i="11" s="1"/>
  <c r="P12" i="11" a="1"/>
  <c r="P12" i="11" s="1"/>
  <c r="J12" i="11" a="1"/>
  <c r="J12" i="11" s="1"/>
  <c r="N11" i="11" a="1"/>
  <c r="N11" i="11" s="1"/>
  <c r="N10" i="11" a="1"/>
  <c r="N10" i="11" s="1"/>
  <c r="I9" i="11" a="1"/>
  <c r="I9" i="11" s="1"/>
  <c r="O8" i="11" a="1"/>
  <c r="O8" i="11" s="1"/>
  <c r="F17" i="11" a="1"/>
  <c r="F17" i="11" s="1"/>
  <c r="F12" i="11" a="1"/>
  <c r="F12" i="11" s="1"/>
  <c r="O19" i="11" a="1"/>
  <c r="O19" i="11" s="1"/>
  <c r="I19" i="11" a="1"/>
  <c r="I19" i="11" s="1"/>
  <c r="M18" i="11" a="1"/>
  <c r="M18" i="11" s="1"/>
  <c r="P16" i="11" a="1"/>
  <c r="P16" i="11" s="1"/>
  <c r="J16" i="11" a="1"/>
  <c r="J16" i="11" s="1"/>
  <c r="N15" i="11" a="1"/>
  <c r="N15" i="11" s="1"/>
  <c r="H15" i="11" a="1"/>
  <c r="H15" i="11" s="1"/>
  <c r="Q13" i="11" a="1"/>
  <c r="Q13" i="11" s="1"/>
  <c r="K13" i="11" a="1"/>
  <c r="K13" i="11" s="1"/>
  <c r="O12" i="11" a="1"/>
  <c r="O12" i="11" s="1"/>
  <c r="I12" i="11" a="1"/>
  <c r="I12" i="11" s="1"/>
  <c r="H11" i="11" a="1"/>
  <c r="H11" i="11" s="1"/>
  <c r="M10" i="11" a="1"/>
  <c r="M10" i="11" s="1"/>
  <c r="N9" i="11" a="1"/>
  <c r="N9" i="11" s="1"/>
  <c r="H9" i="11" a="1"/>
  <c r="H9" i="11" s="1"/>
  <c r="N8" i="11" a="1"/>
  <c r="N8" i="11" s="1"/>
  <c r="I8" i="11" a="1"/>
  <c r="I8" i="11" s="1"/>
  <c r="F11" i="11" a="1"/>
  <c r="F11" i="11" s="1"/>
  <c r="N19" i="11" a="1"/>
  <c r="N19" i="11" s="1"/>
  <c r="Q17" i="11" a="1"/>
  <c r="Q17" i="11" s="1"/>
  <c r="O16" i="11" a="1"/>
  <c r="O16" i="11" s="1"/>
  <c r="I16" i="11" a="1"/>
  <c r="I16" i="11" s="1"/>
  <c r="P13" i="11" a="1"/>
  <c r="P13" i="11" s="1"/>
  <c r="H12" i="11" a="1"/>
  <c r="H12" i="11" s="1"/>
  <c r="M11" i="11" a="1"/>
  <c r="M11" i="11" s="1"/>
  <c r="H8" i="11" a="1"/>
  <c r="H8" i="11" s="1"/>
  <c r="F16" i="11" a="1"/>
  <c r="F16" i="11" s="1"/>
  <c r="F10" i="11" a="1"/>
  <c r="F10" i="11" s="1"/>
  <c r="N12" i="11" a="1"/>
  <c r="N12" i="11" s="1"/>
  <c r="M8" i="11" a="1"/>
  <c r="M8" i="11" s="1"/>
  <c r="F24" i="2"/>
  <c r="F620" i="2"/>
  <c r="F556" i="2"/>
  <c r="F492" i="2"/>
  <c r="F284" i="2"/>
  <c r="F268" i="2"/>
  <c r="F228" i="2"/>
  <c r="F148" i="2"/>
  <c r="F140" i="2"/>
  <c r="F100" i="2"/>
  <c r="F129" i="2"/>
  <c r="F176" i="2"/>
  <c r="F438" i="2"/>
  <c r="F55" i="2"/>
  <c r="F826" i="2"/>
  <c r="F818" i="2"/>
  <c r="F810" i="2"/>
  <c r="F802" i="2"/>
  <c r="F794" i="2"/>
  <c r="F786" i="2"/>
  <c r="F778" i="2"/>
  <c r="F770" i="2"/>
  <c r="F762" i="2"/>
  <c r="F754" i="2"/>
  <c r="F746" i="2"/>
  <c r="F738" i="2"/>
  <c r="F730" i="2"/>
  <c r="F722" i="2"/>
  <c r="F714" i="2"/>
  <c r="F706" i="2"/>
  <c r="F698" i="2"/>
  <c r="F690" i="2"/>
  <c r="F682" i="2"/>
  <c r="F674" i="2"/>
  <c r="F666" i="2"/>
  <c r="F658" i="2"/>
  <c r="F650" i="2"/>
  <c r="F642" i="2"/>
  <c r="F634" i="2"/>
  <c r="F626" i="2"/>
  <c r="F618" i="2"/>
  <c r="F610" i="2"/>
  <c r="F602" i="2"/>
  <c r="F594" i="2"/>
  <c r="F586" i="2"/>
  <c r="F578" i="2"/>
  <c r="F570" i="2"/>
  <c r="F562" i="2"/>
  <c r="F554" i="2"/>
  <c r="F546" i="2"/>
  <c r="F538" i="2"/>
  <c r="F530" i="2"/>
  <c r="F522" i="2"/>
  <c r="F514" i="2"/>
  <c r="F506" i="2"/>
  <c r="F498" i="2"/>
  <c r="F490" i="2"/>
  <c r="F482" i="2"/>
  <c r="F474" i="2"/>
  <c r="F466" i="2"/>
  <c r="F458" i="2"/>
  <c r="F450" i="2"/>
  <c r="F442" i="2"/>
  <c r="F434" i="2"/>
  <c r="F426" i="2"/>
  <c r="F418" i="2"/>
  <c r="F410" i="2"/>
  <c r="F402" i="2"/>
  <c r="F394" i="2"/>
  <c r="F386" i="2"/>
  <c r="F378" i="2"/>
  <c r="F370" i="2"/>
  <c r="F362" i="2"/>
  <c r="F354" i="2"/>
  <c r="F346" i="2"/>
  <c r="F338" i="2"/>
  <c r="F330" i="2"/>
  <c r="F322" i="2"/>
  <c r="F314" i="2"/>
  <c r="F824" i="2"/>
  <c r="F816" i="2"/>
  <c r="F808" i="2"/>
  <c r="F800" i="2"/>
  <c r="F792" i="2"/>
  <c r="F784" i="2"/>
  <c r="F776" i="2"/>
  <c r="F768" i="2"/>
  <c r="F760" i="2"/>
  <c r="F752" i="2"/>
  <c r="F744" i="2"/>
  <c r="F736" i="2"/>
  <c r="F728" i="2"/>
  <c r="F720" i="2"/>
  <c r="F712" i="2"/>
  <c r="F704" i="2"/>
  <c r="F6" i="2"/>
  <c r="F819" i="2"/>
  <c r="F811" i="2"/>
  <c r="F803" i="2"/>
  <c r="F795" i="2"/>
  <c r="F787" i="2"/>
  <c r="F779" i="2"/>
  <c r="F771" i="2"/>
  <c r="F763" i="2"/>
  <c r="F755" i="2"/>
  <c r="F747" i="2"/>
  <c r="F667" i="2"/>
  <c r="F659" i="2"/>
  <c r="F635" i="2"/>
  <c r="F627" i="2"/>
  <c r="F603" i="2"/>
  <c r="F595" i="2"/>
  <c r="F571" i="2"/>
  <c r="F563" i="2"/>
  <c r="F539" i="2"/>
  <c r="F531" i="2"/>
  <c r="F507" i="2"/>
  <c r="F499" i="2"/>
  <c r="F435" i="2"/>
  <c r="F403" i="2"/>
  <c r="F275" i="2"/>
  <c r="F259" i="2"/>
  <c r="F662" i="2"/>
  <c r="F598" i="2"/>
  <c r="F534" i="2"/>
  <c r="F825" i="2"/>
  <c r="F817" i="2"/>
  <c r="F809" i="2"/>
  <c r="F801" i="2"/>
  <c r="F793" i="2"/>
  <c r="F785" i="2"/>
  <c r="F777" i="2"/>
  <c r="F769" i="2"/>
  <c r="F761" i="2"/>
  <c r="F753" i="2"/>
  <c r="F745" i="2"/>
  <c r="F737" i="2"/>
  <c r="F729" i="2"/>
  <c r="F721" i="2"/>
  <c r="F713" i="2"/>
  <c r="F705" i="2"/>
  <c r="F697" i="2"/>
  <c r="F689" i="2"/>
  <c r="F681" i="2"/>
  <c r="F673" i="2"/>
  <c r="F665" i="2"/>
  <c r="F657" i="2"/>
  <c r="F649" i="2"/>
  <c r="F641" i="2"/>
  <c r="F633" i="2"/>
  <c r="F625" i="2"/>
  <c r="F617" i="2"/>
  <c r="F609" i="2"/>
  <c r="F601" i="2"/>
  <c r="F593" i="2"/>
  <c r="F585" i="2"/>
  <c r="F577" i="2"/>
  <c r="F569" i="2"/>
  <c r="F561" i="2"/>
  <c r="F553" i="2"/>
  <c r="F545" i="2"/>
  <c r="F537" i="2"/>
  <c r="F529" i="2"/>
  <c r="F521" i="2"/>
  <c r="F513" i="2"/>
  <c r="F505" i="2"/>
  <c r="F497" i="2"/>
  <c r="F489" i="2"/>
  <c r="F481" i="2"/>
  <c r="F473" i="2"/>
  <c r="F465" i="2"/>
  <c r="F457" i="2"/>
  <c r="F385" i="2"/>
  <c r="F369" i="2"/>
  <c r="F353" i="2"/>
  <c r="F337" i="2"/>
  <c r="F321" i="2"/>
  <c r="F209" i="2"/>
  <c r="F696" i="2"/>
  <c r="F688" i="2"/>
  <c r="F680" i="2"/>
  <c r="F672" i="2"/>
  <c r="F664" i="2"/>
  <c r="F656" i="2"/>
  <c r="F648" i="2"/>
  <c r="F640" i="2"/>
  <c r="F632" i="2"/>
  <c r="F624" i="2"/>
  <c r="F616" i="2"/>
  <c r="F608" i="2"/>
  <c r="F600" i="2"/>
  <c r="F592" i="2"/>
  <c r="F584" i="2"/>
  <c r="F576" i="2"/>
  <c r="F568" i="2"/>
  <c r="F560" i="2"/>
  <c r="F552" i="2"/>
  <c r="F544" i="2"/>
  <c r="F536" i="2"/>
  <c r="F528" i="2"/>
  <c r="F520" i="2"/>
  <c r="F512" i="2"/>
  <c r="F504" i="2"/>
  <c r="F496" i="2"/>
  <c r="F488" i="2"/>
  <c r="F480" i="2"/>
  <c r="F472" i="2"/>
  <c r="F464" i="2"/>
  <c r="F456" i="2"/>
  <c r="F448" i="2"/>
  <c r="F440" i="2"/>
  <c r="F432" i="2"/>
  <c r="F424" i="2"/>
  <c r="F360" i="2"/>
  <c r="F328" i="2"/>
  <c r="F312" i="2"/>
  <c r="F296" i="2"/>
  <c r="F264" i="2"/>
  <c r="F248" i="2"/>
  <c r="F184" i="2"/>
  <c r="F136" i="2"/>
  <c r="F823" i="2"/>
  <c r="F815" i="2"/>
  <c r="F807" i="2"/>
  <c r="F799" i="2"/>
  <c r="F791" i="2"/>
  <c r="F783" i="2"/>
  <c r="F775" i="2"/>
  <c r="F767" i="2"/>
  <c r="F759" i="2"/>
  <c r="F751" i="2"/>
  <c r="F743" i="2"/>
  <c r="F735" i="2"/>
  <c r="F727" i="2"/>
  <c r="F719" i="2"/>
  <c r="F711" i="2"/>
  <c r="F703" i="2"/>
  <c r="F695" i="2"/>
  <c r="F687" i="2"/>
  <c r="F679" i="2"/>
  <c r="F671" i="2"/>
  <c r="F663" i="2"/>
  <c r="F655" i="2"/>
  <c r="F647" i="2"/>
  <c r="F639" i="2"/>
  <c r="F631" i="2"/>
  <c r="F623" i="2"/>
  <c r="F615" i="2"/>
  <c r="F607" i="2"/>
  <c r="F599" i="2"/>
  <c r="F591" i="2"/>
  <c r="F583" i="2"/>
  <c r="F575" i="2"/>
  <c r="F567" i="2"/>
  <c r="F559" i="2"/>
  <c r="F551" i="2"/>
  <c r="F543" i="2"/>
  <c r="F535" i="2"/>
  <c r="F527" i="2"/>
  <c r="F519" i="2"/>
  <c r="F511" i="2"/>
  <c r="F503" i="2"/>
  <c r="F495" i="2"/>
  <c r="F487" i="2"/>
  <c r="F479" i="2"/>
  <c r="F471" i="2"/>
  <c r="F463" i="2"/>
  <c r="F455" i="2"/>
  <c r="F447" i="2"/>
  <c r="F439" i="2"/>
  <c r="F431" i="2"/>
  <c r="F423" i="2"/>
  <c r="F415" i="2"/>
  <c r="F407" i="2"/>
  <c r="F399" i="2"/>
  <c r="F383" i="2"/>
  <c r="F319" i="2"/>
  <c r="F303" i="2"/>
  <c r="F287" i="2"/>
  <c r="F255" i="2"/>
  <c r="F239" i="2"/>
  <c r="F231" i="2"/>
  <c r="F191" i="2"/>
  <c r="F111" i="2"/>
  <c r="F103" i="2"/>
  <c r="F63" i="2"/>
  <c r="F822" i="2"/>
  <c r="F814" i="2"/>
  <c r="F806" i="2"/>
  <c r="F798" i="2"/>
  <c r="F790" i="2"/>
  <c r="F782" i="2"/>
  <c r="F774" i="2"/>
  <c r="F766" i="2"/>
  <c r="F758" i="2"/>
  <c r="F750" i="2"/>
  <c r="F742" i="2"/>
  <c r="F734" i="2"/>
  <c r="F726" i="2"/>
  <c r="F718" i="2"/>
  <c r="F710" i="2"/>
  <c r="F702" i="2"/>
  <c r="F694" i="2"/>
  <c r="F686" i="2"/>
  <c r="F678" i="2"/>
  <c r="F670" i="2"/>
  <c r="F654" i="2"/>
  <c r="F646" i="2"/>
  <c r="F638" i="2"/>
  <c r="F630" i="2"/>
  <c r="F622" i="2"/>
  <c r="F614" i="2"/>
  <c r="F606" i="2"/>
  <c r="F590" i="2"/>
  <c r="F582" i="2"/>
  <c r="F574" i="2"/>
  <c r="F566" i="2"/>
  <c r="F558" i="2"/>
  <c r="F550" i="2"/>
  <c r="F542" i="2"/>
  <c r="F526" i="2"/>
  <c r="F518" i="2"/>
  <c r="F510" i="2"/>
  <c r="F502" i="2"/>
  <c r="F494" i="2"/>
  <c r="F486" i="2"/>
  <c r="F478" i="2"/>
  <c r="F470" i="2"/>
  <c r="F462" i="2"/>
  <c r="F454" i="2"/>
  <c r="F446" i="2"/>
  <c r="F430" i="2"/>
  <c r="F422" i="2"/>
  <c r="F414" i="2"/>
  <c r="F406" i="2"/>
  <c r="F398" i="2"/>
  <c r="F390" i="2"/>
  <c r="F382" i="2"/>
  <c r="F374" i="2"/>
  <c r="F366" i="2"/>
  <c r="F358" i="2"/>
  <c r="F350" i="2"/>
  <c r="F342" i="2"/>
  <c r="F334" i="2"/>
  <c r="F326" i="2"/>
  <c r="F318" i="2"/>
  <c r="F310" i="2"/>
  <c r="F302" i="2"/>
  <c r="F294" i="2"/>
  <c r="F286" i="2"/>
  <c r="F278" i="2"/>
  <c r="F270" i="2"/>
  <c r="F262" i="2"/>
  <c r="F254" i="2"/>
  <c r="F246" i="2"/>
  <c r="F238" i="2"/>
  <c r="F230" i="2"/>
  <c r="F222" i="2"/>
  <c r="F214" i="2"/>
  <c r="F182" i="2"/>
  <c r="F150" i="2"/>
  <c r="F102" i="2"/>
  <c r="F94" i="2"/>
  <c r="F86" i="2"/>
  <c r="F14" i="2"/>
  <c r="F821" i="2"/>
  <c r="F813" i="2"/>
  <c r="F805" i="2"/>
  <c r="F797" i="2"/>
  <c r="F789" i="2"/>
  <c r="F781" i="2"/>
  <c r="F773" i="2"/>
  <c r="F765" i="2"/>
  <c r="F757" i="2"/>
  <c r="F749" i="2"/>
  <c r="F741" i="2"/>
  <c r="F733" i="2"/>
  <c r="F725" i="2"/>
  <c r="F717" i="2"/>
  <c r="F709" i="2"/>
  <c r="F701" i="2"/>
  <c r="F693" i="2"/>
  <c r="F685" i="2"/>
  <c r="F677" i="2"/>
  <c r="F669" i="2"/>
  <c r="F645" i="2"/>
  <c r="F637" i="2"/>
  <c r="F613" i="2"/>
  <c r="F605" i="2"/>
  <c r="F581" i="2"/>
  <c r="F573" i="2"/>
  <c r="F549" i="2"/>
  <c r="F541" i="2"/>
  <c r="F517" i="2"/>
  <c r="F509" i="2"/>
  <c r="F485" i="2"/>
  <c r="F477" i="2"/>
  <c r="F445" i="2"/>
  <c r="F413" i="2"/>
  <c r="F397" i="2"/>
  <c r="F349" i="2"/>
  <c r="F341" i="2"/>
  <c r="F293" i="2"/>
  <c r="F277" i="2"/>
  <c r="F221" i="2"/>
  <c r="F213" i="2"/>
  <c r="F173" i="2"/>
  <c r="F93" i="2"/>
  <c r="F85" i="2"/>
  <c r="F21" i="2"/>
  <c r="F13" i="2"/>
  <c r="F820" i="2"/>
  <c r="F812" i="2"/>
  <c r="F804" i="2"/>
  <c r="F796" i="2"/>
  <c r="F788" i="2"/>
  <c r="F780" i="2"/>
  <c r="F772" i="2"/>
  <c r="F764" i="2"/>
  <c r="F756" i="2"/>
  <c r="F748" i="2"/>
  <c r="F740" i="2"/>
  <c r="F732" i="2"/>
  <c r="F724" i="2"/>
  <c r="F716" i="2"/>
  <c r="F708" i="2"/>
  <c r="F700" i="2"/>
  <c r="F692" i="2"/>
  <c r="F684" i="2"/>
  <c r="F676" i="2"/>
  <c r="F652" i="2"/>
  <c r="F644" i="2"/>
  <c r="F612" i="2"/>
  <c r="F588" i="2"/>
  <c r="F580" i="2"/>
  <c r="F548" i="2"/>
  <c r="F524" i="2"/>
  <c r="F516" i="2"/>
  <c r="F484" i="2"/>
  <c r="F460" i="2"/>
  <c r="F452" i="2"/>
  <c r="F428" i="2"/>
  <c r="F420" i="2"/>
  <c r="F332" i="2"/>
  <c r="F416" i="2"/>
  <c r="F408" i="2"/>
  <c r="F400" i="2"/>
  <c r="F392" i="2"/>
  <c r="F384" i="2"/>
  <c r="F376" i="2"/>
  <c r="F368" i="2"/>
  <c r="F352" i="2"/>
  <c r="F344" i="2"/>
  <c r="F336" i="2"/>
  <c r="F320" i="2"/>
  <c r="F304" i="2"/>
  <c r="F288" i="2"/>
  <c r="F280" i="2"/>
  <c r="F272" i="2"/>
  <c r="F256" i="2"/>
  <c r="F240" i="2"/>
  <c r="F232" i="2"/>
  <c r="F224" i="2"/>
  <c r="F216" i="2"/>
  <c r="F208" i="2"/>
  <c r="F200" i="2"/>
  <c r="F192" i="2"/>
  <c r="F168" i="2"/>
  <c r="F160" i="2"/>
  <c r="F152" i="2"/>
  <c r="F144" i="2"/>
  <c r="F128" i="2"/>
  <c r="F120" i="2"/>
  <c r="F112" i="2"/>
  <c r="F104" i="2"/>
  <c r="F96" i="2"/>
  <c r="F88" i="2"/>
  <c r="F80" i="2"/>
  <c r="F72" i="2"/>
  <c r="F64" i="2"/>
  <c r="F56" i="2"/>
  <c r="F48" i="2"/>
  <c r="F40" i="2"/>
  <c r="F32" i="2"/>
  <c r="F16" i="2"/>
  <c r="F8" i="2"/>
  <c r="F391" i="2"/>
  <c r="F375" i="2"/>
  <c r="F367" i="2"/>
  <c r="F359" i="2"/>
  <c r="F351" i="2"/>
  <c r="F343" i="2"/>
  <c r="F335" i="2"/>
  <c r="F327" i="2"/>
  <c r="F311" i="2"/>
  <c r="F295" i="2"/>
  <c r="F279" i="2"/>
  <c r="F271" i="2"/>
  <c r="F263" i="2"/>
  <c r="F247" i="2"/>
  <c r="F223" i="2"/>
  <c r="F215" i="2"/>
  <c r="F207" i="2"/>
  <c r="F199" i="2"/>
  <c r="F183" i="2"/>
  <c r="F175" i="2"/>
  <c r="F167" i="2"/>
  <c r="F159" i="2"/>
  <c r="F151" i="2"/>
  <c r="F143" i="2"/>
  <c r="F135" i="2"/>
  <c r="F127" i="2"/>
  <c r="F119" i="2"/>
  <c r="F95" i="2"/>
  <c r="F87" i="2"/>
  <c r="F79" i="2"/>
  <c r="F71" i="2"/>
  <c r="F47" i="2"/>
  <c r="F39" i="2"/>
  <c r="F31" i="2"/>
  <c r="F23" i="2"/>
  <c r="F15" i="2"/>
  <c r="F7" i="2"/>
  <c r="F661" i="2"/>
  <c r="F653" i="2"/>
  <c r="F629" i="2"/>
  <c r="F621" i="2"/>
  <c r="F597" i="2"/>
  <c r="F589" i="2"/>
  <c r="F565" i="2"/>
  <c r="F557" i="2"/>
  <c r="F533" i="2"/>
  <c r="F525" i="2"/>
  <c r="F501" i="2"/>
  <c r="F493" i="2"/>
  <c r="F469" i="2"/>
  <c r="F461" i="2"/>
  <c r="F453" i="2"/>
  <c r="F437" i="2"/>
  <c r="F429" i="2"/>
  <c r="F421" i="2"/>
  <c r="F405" i="2"/>
  <c r="F389" i="2"/>
  <c r="F381" i="2"/>
  <c r="F373" i="2"/>
  <c r="F365" i="2"/>
  <c r="F357" i="2"/>
  <c r="F333" i="2"/>
  <c r="F325" i="2"/>
  <c r="F317" i="2"/>
  <c r="F309" i="2"/>
  <c r="F301" i="2"/>
  <c r="F285" i="2"/>
  <c r="F269" i="2"/>
  <c r="F261" i="2"/>
  <c r="F253" i="2"/>
  <c r="F245" i="2"/>
  <c r="F237" i="2"/>
  <c r="F229" i="2"/>
  <c r="F205" i="2"/>
  <c r="F197" i="2"/>
  <c r="F189" i="2"/>
  <c r="F181" i="2"/>
  <c r="F165" i="2"/>
  <c r="F157" i="2"/>
  <c r="F149" i="2"/>
  <c r="F141" i="2"/>
  <c r="F133" i="2"/>
  <c r="F125" i="2"/>
  <c r="F117" i="2"/>
  <c r="F109" i="2"/>
  <c r="F101" i="2"/>
  <c r="F77" i="2"/>
  <c r="F69" i="2"/>
  <c r="F61" i="2"/>
  <c r="F53" i="2"/>
  <c r="F45" i="2"/>
  <c r="F37" i="2"/>
  <c r="F29" i="2"/>
  <c r="F668" i="2"/>
  <c r="F660" i="2"/>
  <c r="F636" i="2"/>
  <c r="F628" i="2"/>
  <c r="F604" i="2"/>
  <c r="F596" i="2"/>
  <c r="F572" i="2"/>
  <c r="F564" i="2"/>
  <c r="F540" i="2"/>
  <c r="F532" i="2"/>
  <c r="F508" i="2"/>
  <c r="F500" i="2"/>
  <c r="F476" i="2"/>
  <c r="F468" i="2"/>
  <c r="F444" i="2"/>
  <c r="F436" i="2"/>
  <c r="F412" i="2"/>
  <c r="F404" i="2"/>
  <c r="F396" i="2"/>
  <c r="F388" i="2"/>
  <c r="F380" i="2"/>
  <c r="F372" i="2"/>
  <c r="F364" i="2"/>
  <c r="F356" i="2"/>
  <c r="F348" i="2"/>
  <c r="F340" i="2"/>
  <c r="F324" i="2"/>
  <c r="F316" i="2"/>
  <c r="F308" i="2"/>
  <c r="F300" i="2"/>
  <c r="F292" i="2"/>
  <c r="F276" i="2"/>
  <c r="F260" i="2"/>
  <c r="F252" i="2"/>
  <c r="F244" i="2"/>
  <c r="F236" i="2"/>
  <c r="F220" i="2"/>
  <c r="F212" i="2"/>
  <c r="F204" i="2"/>
  <c r="F196" i="2"/>
  <c r="F188" i="2"/>
  <c r="F180" i="2"/>
  <c r="F172" i="2"/>
  <c r="F164" i="2"/>
  <c r="F132" i="2"/>
  <c r="F84" i="2"/>
  <c r="F76" i="2"/>
  <c r="F68" i="2"/>
  <c r="F36" i="2"/>
  <c r="F739" i="2"/>
  <c r="F731" i="2"/>
  <c r="F723" i="2"/>
  <c r="F715" i="2"/>
  <c r="F707" i="2"/>
  <c r="F699" i="2"/>
  <c r="F691" i="2"/>
  <c r="F683" i="2"/>
  <c r="F675" i="2"/>
  <c r="F651" i="2"/>
  <c r="F643" i="2"/>
  <c r="F619" i="2"/>
  <c r="F611" i="2"/>
  <c r="F587" i="2"/>
  <c r="F579" i="2"/>
  <c r="F555" i="2"/>
  <c r="F547" i="2"/>
  <c r="F523" i="2"/>
  <c r="F515" i="2"/>
  <c r="F491" i="2"/>
  <c r="F483" i="2"/>
  <c r="F475" i="2"/>
  <c r="F459" i="2"/>
  <c r="F451" i="2"/>
  <c r="F443" i="2"/>
  <c r="F427" i="2"/>
  <c r="F419" i="2"/>
  <c r="F411" i="2"/>
  <c r="F387" i="2"/>
  <c r="F379" i="2"/>
  <c r="F371" i="2"/>
  <c r="F363" i="2"/>
  <c r="F355" i="2"/>
  <c r="F339" i="2"/>
  <c r="F331" i="2"/>
  <c r="F323" i="2"/>
  <c r="F315" i="2"/>
  <c r="F307" i="2"/>
  <c r="F299" i="2"/>
  <c r="F291" i="2"/>
  <c r="F283" i="2"/>
  <c r="F267" i="2"/>
  <c r="F251" i="2"/>
  <c r="F243" i="2"/>
  <c r="F235" i="2"/>
  <c r="F227" i="2"/>
  <c r="F219" i="2"/>
  <c r="F187" i="2"/>
  <c r="F139" i="2"/>
  <c r="F131" i="2"/>
  <c r="F123" i="2"/>
  <c r="F91" i="2"/>
  <c r="F59" i="2"/>
  <c r="F11" i="2"/>
  <c r="F306" i="2"/>
  <c r="F298" i="2"/>
  <c r="F290" i="2"/>
  <c r="F282" i="2"/>
  <c r="F274" i="2"/>
  <c r="F266" i="2"/>
  <c r="F258" i="2"/>
  <c r="F250" i="2"/>
  <c r="F242" i="2"/>
  <c r="F234" i="2"/>
  <c r="F226" i="2"/>
  <c r="F218" i="2"/>
  <c r="F210" i="2"/>
  <c r="F202" i="2"/>
  <c r="F194" i="2"/>
  <c r="F186" i="2"/>
  <c r="F178" i="2"/>
  <c r="F170" i="2"/>
  <c r="F162" i="2"/>
  <c r="F154" i="2"/>
  <c r="F146" i="2"/>
  <c r="F138" i="2"/>
  <c r="F130" i="2"/>
  <c r="F122" i="2"/>
  <c r="F114" i="2"/>
  <c r="F106" i="2"/>
  <c r="F98" i="2"/>
  <c r="F90" i="2"/>
  <c r="F82" i="2"/>
  <c r="F74" i="2"/>
  <c r="F66" i="2"/>
  <c r="F58" i="2"/>
  <c r="F50" i="2"/>
  <c r="F42" i="2"/>
  <c r="F34" i="2"/>
  <c r="F26" i="2"/>
  <c r="F18" i="2"/>
  <c r="F10" i="2"/>
  <c r="F449" i="2"/>
  <c r="F441" i="2"/>
  <c r="F433" i="2"/>
  <c r="F425" i="2"/>
  <c r="F417" i="2"/>
  <c r="F409" i="2"/>
  <c r="F401" i="2"/>
  <c r="F393" i="2"/>
  <c r="F361" i="2"/>
  <c r="F345" i="2"/>
  <c r="F329" i="2"/>
  <c r="F313" i="2"/>
  <c r="F297" i="2"/>
  <c r="F289" i="2"/>
  <c r="F281" i="2"/>
  <c r="F273" i="2"/>
  <c r="F265" i="2"/>
  <c r="F257" i="2"/>
  <c r="F249" i="2"/>
  <c r="F241" i="2"/>
  <c r="F233" i="2"/>
  <c r="F225" i="2"/>
  <c r="F217" i="2"/>
  <c r="F201" i="2"/>
  <c r="F193" i="2"/>
  <c r="F185" i="2"/>
  <c r="F177" i="2"/>
  <c r="F169" i="2"/>
  <c r="F145" i="2"/>
  <c r="F113" i="2"/>
  <c r="F65" i="2"/>
  <c r="F161" i="2"/>
  <c r="F153" i="2"/>
  <c r="F137" i="2"/>
  <c r="F105" i="2"/>
  <c r="F97" i="2"/>
  <c r="F89" i="2"/>
  <c r="F73" i="2"/>
  <c r="F57" i="2"/>
  <c r="F49" i="2"/>
  <c r="F41" i="2"/>
  <c r="F33" i="2"/>
  <c r="F25" i="2"/>
  <c r="F17" i="2"/>
  <c r="F9" i="2"/>
  <c r="F206" i="2"/>
  <c r="F198" i="2"/>
  <c r="F190" i="2"/>
  <c r="F174" i="2"/>
  <c r="F142" i="2"/>
  <c r="F134" i="2"/>
  <c r="F126" i="2"/>
  <c r="F110" i="2"/>
  <c r="F78" i="2"/>
  <c r="F70" i="2"/>
  <c r="F62" i="2"/>
  <c r="F54" i="2"/>
  <c r="F38" i="2"/>
  <c r="F30" i="2"/>
  <c r="F22" i="2"/>
  <c r="F156" i="2"/>
  <c r="F124" i="2"/>
  <c r="F116" i="2"/>
  <c r="F108" i="2"/>
  <c r="F92" i="2"/>
  <c r="F60" i="2"/>
  <c r="F52" i="2"/>
  <c r="F44" i="2"/>
  <c r="F28" i="2"/>
  <c r="F20" i="2"/>
  <c r="F12" i="2"/>
  <c r="F211" i="2"/>
  <c r="F179" i="2"/>
  <c r="F171" i="2"/>
  <c r="F163" i="2"/>
  <c r="F147" i="2"/>
  <c r="F115" i="2"/>
  <c r="F107" i="2"/>
  <c r="F99" i="2"/>
  <c r="F83" i="2"/>
  <c r="F51" i="2"/>
  <c r="F19" i="2"/>
  <c r="R17" i="11" l="1"/>
  <c r="E25" i="11" s="1"/>
  <c r="R9" i="11"/>
  <c r="R16" i="11"/>
  <c r="R18" i="11"/>
  <c r="R8" i="11"/>
  <c r="R19" i="11"/>
  <c r="R13" i="11"/>
  <c r="R10" i="11"/>
  <c r="E334" i="11" s="1"/>
  <c r="R14" i="11"/>
  <c r="R11" i="11"/>
  <c r="R15" i="11"/>
  <c r="E70" i="11" s="1"/>
  <c r="R12" i="11"/>
  <c r="E130" i="11" s="1"/>
  <c r="H155" i="8"/>
  <c r="H264" i="8"/>
  <c r="H101" i="8"/>
  <c r="H252" i="8"/>
  <c r="H365" i="8"/>
  <c r="H184" i="8"/>
  <c r="H86" i="8"/>
  <c r="H443" i="8"/>
  <c r="H175" i="8"/>
  <c r="H1216" i="8"/>
  <c r="H1050" i="8"/>
  <c r="H742" i="8"/>
  <c r="D185" i="11"/>
  <c r="E185" i="11" s="1"/>
  <c r="H1853" i="8"/>
  <c r="H1533" i="8"/>
  <c r="H1181" i="8"/>
  <c r="H878" i="8"/>
  <c r="H476" i="8"/>
  <c r="H637" i="8"/>
  <c r="H338" i="8"/>
  <c r="H609" i="8"/>
  <c r="D134" i="11"/>
  <c r="H1803" i="8"/>
  <c r="D30" i="11"/>
  <c r="H1696" i="8"/>
  <c r="D105" i="11"/>
  <c r="E105" i="11" s="1"/>
  <c r="H1772" i="8"/>
  <c r="H1445" i="8"/>
  <c r="D41" i="11"/>
  <c r="E41" i="11" s="1"/>
  <c r="H1707" i="8"/>
  <c r="D313" i="11"/>
  <c r="E313" i="11" s="1"/>
  <c r="H1673" i="8"/>
  <c r="H1982" i="8"/>
  <c r="H1302" i="8"/>
  <c r="D340" i="11"/>
  <c r="E340" i="11" s="1"/>
  <c r="H2009" i="8"/>
  <c r="H1833" i="8"/>
  <c r="H1505" i="8"/>
  <c r="D163" i="11"/>
  <c r="E163" i="11" s="1"/>
  <c r="H858" i="8"/>
  <c r="H623" i="8"/>
  <c r="H1166" i="8"/>
  <c r="H470" i="8"/>
  <c r="H334" i="8"/>
  <c r="H19" i="8"/>
  <c r="H463" i="8"/>
  <c r="D213" i="11"/>
  <c r="E213" i="11" s="1"/>
  <c r="H1883" i="8"/>
  <c r="H1548" i="8"/>
  <c r="H958" i="8"/>
  <c r="H1067" i="8"/>
  <c r="H758" i="8"/>
  <c r="D164" i="11"/>
  <c r="E164" i="11" s="1"/>
  <c r="H860" i="8"/>
  <c r="H1832" i="8"/>
  <c r="H1162" i="8"/>
  <c r="H1500" i="8"/>
  <c r="H622" i="8"/>
  <c r="H1617" i="8"/>
  <c r="D260" i="11"/>
  <c r="E260" i="11" s="1"/>
  <c r="H940" i="8"/>
  <c r="H1932" i="8"/>
  <c r="H1263" i="8"/>
  <c r="H1404" i="8"/>
  <c r="D95" i="11"/>
  <c r="E95" i="11" s="1"/>
  <c r="H1762" i="8"/>
  <c r="H1418" i="8"/>
  <c r="H1528" i="8"/>
  <c r="D79" i="11"/>
  <c r="E79" i="11" s="1"/>
  <c r="H1747" i="8"/>
  <c r="H647" i="8"/>
  <c r="D60" i="11"/>
  <c r="H1727" i="8"/>
  <c r="H759" i="8"/>
  <c r="H883" i="8"/>
  <c r="H980" i="8"/>
  <c r="H1331" i="8"/>
  <c r="D169" i="11"/>
  <c r="E169" i="11" s="1"/>
  <c r="H1158" i="8"/>
  <c r="H1838" i="8"/>
  <c r="H1518" i="8"/>
  <c r="D32" i="11"/>
  <c r="E32" i="11" s="1"/>
  <c r="H1700" i="8"/>
  <c r="H1360" i="8"/>
  <c r="D173" i="11"/>
  <c r="E173" i="11" s="1"/>
  <c r="H1842" i="8"/>
  <c r="H1507" i="8"/>
  <c r="H1769" i="8"/>
  <c r="D45" i="11"/>
  <c r="H1709" i="8"/>
  <c r="H411" i="8"/>
  <c r="H26" i="8"/>
  <c r="D205" i="11"/>
  <c r="H1873" i="8"/>
  <c r="H1553" i="8"/>
  <c r="H886" i="8"/>
  <c r="H643" i="8"/>
  <c r="H1201" i="8"/>
  <c r="H348" i="8"/>
  <c r="H237" i="8"/>
  <c r="H485" i="8"/>
  <c r="H135" i="8"/>
  <c r="H21" i="8"/>
  <c r="H270" i="8"/>
  <c r="H162" i="8"/>
  <c r="H1416" i="8"/>
  <c r="H1086" i="8"/>
  <c r="H790" i="8"/>
  <c r="H430" i="8"/>
  <c r="H298" i="8"/>
  <c r="H585" i="8"/>
  <c r="H194" i="8"/>
  <c r="H97" i="8"/>
  <c r="H360" i="8"/>
  <c r="H501" i="8"/>
  <c r="H85" i="8"/>
  <c r="H500" i="8"/>
  <c r="H246" i="8"/>
  <c r="H143" i="8"/>
  <c r="H358" i="8"/>
  <c r="H403" i="8"/>
  <c r="H575" i="8"/>
  <c r="H808" i="8"/>
  <c r="H88" i="8"/>
  <c r="H27" i="8"/>
  <c r="H202" i="8"/>
  <c r="H306" i="8"/>
  <c r="H106" i="8"/>
  <c r="D176" i="11"/>
  <c r="H628" i="8"/>
  <c r="H1845" i="8"/>
  <c r="H336" i="8"/>
  <c r="H1520" i="8"/>
  <c r="H869" i="8"/>
  <c r="H228" i="8"/>
  <c r="H1177" i="8"/>
  <c r="H474" i="8"/>
  <c r="H384" i="8"/>
  <c r="H999" i="8"/>
  <c r="H723" i="8"/>
  <c r="H540" i="8"/>
  <c r="H556" i="8"/>
  <c r="H1063" i="8"/>
  <c r="H761" i="8"/>
  <c r="H1381" i="8"/>
  <c r="H1025" i="8"/>
  <c r="H547" i="8"/>
  <c r="H278" i="8"/>
  <c r="H405" i="8"/>
  <c r="H172" i="8"/>
  <c r="H733" i="8"/>
  <c r="H1625" i="8"/>
  <c r="D272" i="11"/>
  <c r="E272" i="11" s="1"/>
  <c r="H1941" i="8"/>
  <c r="H950" i="8"/>
  <c r="H1278" i="8"/>
  <c r="H683" i="8"/>
  <c r="H515" i="8"/>
  <c r="D289" i="11"/>
  <c r="E289" i="11" s="1"/>
  <c r="H1641" i="8"/>
  <c r="H1959" i="8"/>
  <c r="H1287" i="8"/>
  <c r="H965" i="8"/>
  <c r="H681" i="8"/>
  <c r="H1156" i="8"/>
  <c r="H838" i="8"/>
  <c r="H1345" i="8"/>
  <c r="H1016" i="8"/>
  <c r="H1389" i="8"/>
  <c r="H1880" i="8"/>
  <c r="D212" i="11"/>
  <c r="E212" i="11" s="1"/>
  <c r="H1571" i="8"/>
  <c r="H1320" i="8"/>
  <c r="H994" i="8"/>
  <c r="H720" i="8"/>
  <c r="H537" i="8"/>
  <c r="H394" i="8"/>
  <c r="H271" i="8"/>
  <c r="D318" i="11"/>
  <c r="E318" i="11" s="1"/>
  <c r="H1661" i="8"/>
  <c r="H1987" i="8"/>
  <c r="H455" i="8"/>
  <c r="D225" i="11"/>
  <c r="E225" i="11" s="1"/>
  <c r="H1574" i="8"/>
  <c r="H652" i="8"/>
  <c r="H1893" i="8"/>
  <c r="H1225" i="8"/>
  <c r="H903" i="8"/>
  <c r="H1414" i="8"/>
  <c r="H1082" i="8"/>
  <c r="H781" i="8"/>
  <c r="H971" i="8"/>
  <c r="D337" i="11"/>
  <c r="E337" i="11" s="1"/>
  <c r="H2006" i="8"/>
  <c r="H1690" i="8"/>
  <c r="H1338" i="8"/>
  <c r="H279" i="8"/>
  <c r="H406" i="8"/>
  <c r="H79" i="8"/>
  <c r="H170" i="8"/>
  <c r="H214" i="8"/>
  <c r="H789" i="8"/>
  <c r="H429" i="8"/>
  <c r="H583" i="8"/>
  <c r="D187" i="11"/>
  <c r="E187" i="11" s="1"/>
  <c r="H1850" i="8"/>
  <c r="H1183" i="8"/>
  <c r="H873" i="8"/>
  <c r="H634" i="8"/>
  <c r="H1532" i="8"/>
  <c r="D104" i="11"/>
  <c r="E104" i="11" s="1"/>
  <c r="H1771" i="8"/>
  <c r="H1118" i="8"/>
  <c r="H815" i="8"/>
  <c r="H957" i="8"/>
  <c r="H959" i="8"/>
  <c r="D305" i="11"/>
  <c r="E305" i="11" s="1"/>
  <c r="H1974" i="8"/>
  <c r="H1650" i="8"/>
  <c r="H1296" i="8"/>
  <c r="H345" i="8"/>
  <c r="H51" i="8"/>
  <c r="H133" i="8"/>
  <c r="H233" i="8"/>
  <c r="H207" i="8"/>
  <c r="H975" i="8"/>
  <c r="H530" i="8"/>
  <c r="H701" i="8"/>
  <c r="H373" i="8"/>
  <c r="H663" i="8"/>
  <c r="H7" i="8"/>
  <c r="H588" i="8"/>
  <c r="H800" i="8"/>
  <c r="H440" i="8"/>
  <c r="H199" i="8"/>
  <c r="H99" i="8"/>
  <c r="H303" i="8"/>
  <c r="H328" i="8"/>
  <c r="H222" i="8"/>
  <c r="H417" i="8"/>
  <c r="H569" i="8"/>
  <c r="H1268" i="8"/>
  <c r="H678" i="8"/>
  <c r="D112" i="11"/>
  <c r="H1778" i="8"/>
  <c r="H1448" i="8"/>
  <c r="H1117" i="8"/>
  <c r="H814" i="8"/>
  <c r="D319" i="11"/>
  <c r="E319" i="11" s="1"/>
  <c r="H1988" i="8"/>
  <c r="H1330" i="8"/>
  <c r="H1674" i="8"/>
  <c r="H1009" i="8"/>
  <c r="D109" i="11"/>
  <c r="E109" i="11" s="1"/>
  <c r="H1443" i="8"/>
  <c r="H1774" i="8"/>
  <c r="H1579" i="8"/>
  <c r="D221" i="11"/>
  <c r="H1889" i="8"/>
  <c r="D217" i="11"/>
  <c r="E217" i="11" s="1"/>
  <c r="H1887" i="8"/>
  <c r="H1567" i="8"/>
  <c r="H1207" i="8"/>
  <c r="H489" i="8"/>
  <c r="H55" i="8"/>
  <c r="H891" i="8"/>
  <c r="H13" i="8"/>
  <c r="H10" i="8"/>
  <c r="H350" i="8"/>
  <c r="H239" i="8"/>
  <c r="D65" i="11"/>
  <c r="E65" i="11" s="1"/>
  <c r="H1732" i="8"/>
  <c r="H1069" i="8"/>
  <c r="H773" i="8"/>
  <c r="H1395" i="8"/>
  <c r="H578" i="8"/>
  <c r="H1985" i="8"/>
  <c r="H1665" i="8"/>
  <c r="D311" i="11"/>
  <c r="E311" i="11" s="1"/>
  <c r="H981" i="8"/>
  <c r="H1334" i="8"/>
  <c r="H1340" i="8"/>
  <c r="H1865" i="8"/>
  <c r="D195" i="11"/>
  <c r="E195" i="11" s="1"/>
  <c r="H1541" i="8"/>
  <c r="D122" i="11"/>
  <c r="H1783" i="8"/>
  <c r="D290" i="11"/>
  <c r="H1281" i="8"/>
  <c r="H1960" i="8"/>
  <c r="H964" i="8"/>
  <c r="H1638" i="8"/>
  <c r="H525" i="8"/>
  <c r="H374" i="8"/>
  <c r="H691" i="8"/>
  <c r="D39" i="11"/>
  <c r="E39" i="11" s="1"/>
  <c r="H1368" i="8"/>
  <c r="H564" i="8"/>
  <c r="H753" i="8"/>
  <c r="H1706" i="8"/>
  <c r="H1047" i="8"/>
  <c r="H555" i="8"/>
  <c r="D288" i="11"/>
  <c r="E288" i="11" s="1"/>
  <c r="H1286" i="8"/>
  <c r="H962" i="8"/>
  <c r="H1632" i="8"/>
  <c r="H1958" i="8"/>
  <c r="H694" i="8"/>
  <c r="H1457" i="8"/>
  <c r="D115" i="11"/>
  <c r="E115" i="11" s="1"/>
  <c r="H1789" i="8"/>
  <c r="H1124" i="8"/>
  <c r="H809" i="8"/>
  <c r="H1921" i="8"/>
  <c r="D252" i="11"/>
  <c r="E252" i="11" s="1"/>
  <c r="H1258" i="8"/>
  <c r="H915" i="8"/>
  <c r="H1610" i="8"/>
  <c r="D90" i="11"/>
  <c r="E90" i="11" s="1"/>
  <c r="H1757" i="8"/>
  <c r="H1078" i="8"/>
  <c r="H1426" i="8"/>
  <c r="H1270" i="8"/>
  <c r="D137" i="11"/>
  <c r="E137" i="11" s="1"/>
  <c r="H1472" i="8"/>
  <c r="H1806" i="8"/>
  <c r="D328" i="11"/>
  <c r="E328" i="11" s="1"/>
  <c r="H1997" i="8"/>
  <c r="H1660" i="8"/>
  <c r="D310" i="11"/>
  <c r="H1979" i="8"/>
  <c r="H319" i="8"/>
  <c r="D82" i="11"/>
  <c r="H1750" i="8"/>
  <c r="H1423" i="8"/>
  <c r="H792" i="8"/>
  <c r="H1097" i="8"/>
  <c r="H910" i="8"/>
  <c r="D339" i="11"/>
  <c r="E339" i="11" s="1"/>
  <c r="H2008" i="8"/>
  <c r="H1348" i="8"/>
  <c r="H1030" i="8"/>
  <c r="H1687" i="8"/>
  <c r="H1196" i="8"/>
  <c r="H1552" i="8"/>
  <c r="H1391" i="8"/>
  <c r="H1539" i="8"/>
  <c r="H1785" i="8"/>
  <c r="D120" i="11"/>
  <c r="E120" i="11" s="1"/>
  <c r="H826" i="8"/>
  <c r="H457" i="8"/>
  <c r="H605" i="8"/>
  <c r="H866" i="8"/>
  <c r="H954" i="8"/>
  <c r="H1299" i="8"/>
  <c r="H1143" i="8"/>
  <c r="H1969" i="8"/>
  <c r="D296" i="11"/>
  <c r="E296" i="11" s="1"/>
  <c r="H1314" i="8"/>
  <c r="H1655" i="8"/>
  <c r="H1483" i="8"/>
  <c r="D224" i="11"/>
  <c r="E224" i="11" s="1"/>
  <c r="H1894" i="8"/>
  <c r="H1220" i="8"/>
  <c r="H901" i="8"/>
  <c r="H1575" i="8"/>
  <c r="H646" i="8"/>
  <c r="H941" i="8"/>
  <c r="H1269" i="8"/>
  <c r="D69" i="11"/>
  <c r="E69" i="11" s="1"/>
  <c r="H1734" i="8"/>
  <c r="H1070" i="8"/>
  <c r="H1413" i="8"/>
  <c r="H1227" i="8"/>
  <c r="D110" i="11"/>
  <c r="E110" i="11" s="1"/>
  <c r="H1432" i="8"/>
  <c r="H1779" i="8"/>
  <c r="D235" i="11"/>
  <c r="E235" i="11" s="1"/>
  <c r="H1576" i="8"/>
  <c r="H1904" i="8"/>
  <c r="D208" i="11"/>
  <c r="E208" i="11" s="1"/>
  <c r="H1878" i="8"/>
  <c r="D231" i="11"/>
  <c r="E231" i="11" s="1"/>
  <c r="H1236" i="8"/>
  <c r="H1582" i="8"/>
  <c r="H912" i="8"/>
  <c r="H656" i="8"/>
  <c r="H1900" i="8"/>
  <c r="H499" i="8"/>
  <c r="H1121" i="8"/>
  <c r="H1928" i="8"/>
  <c r="D264" i="11"/>
  <c r="E264" i="11" s="1"/>
  <c r="H1615" i="8"/>
  <c r="H1937" i="8"/>
  <c r="D267" i="11"/>
  <c r="E267" i="11" s="1"/>
  <c r="H1864" i="8"/>
  <c r="D196" i="11"/>
  <c r="E196" i="11" s="1"/>
  <c r="H1538" i="8"/>
  <c r="D123" i="11"/>
  <c r="E123" i="11" s="1"/>
  <c r="H1792" i="8"/>
  <c r="H1802" i="8"/>
  <c r="H924" i="8"/>
  <c r="H664" i="8"/>
  <c r="H780" i="8"/>
  <c r="H1901" i="8"/>
  <c r="D232" i="11"/>
  <c r="E232" i="11" s="1"/>
  <c r="H1233" i="8"/>
  <c r="H1586" i="8"/>
  <c r="H895" i="8"/>
  <c r="H1008" i="8"/>
  <c r="H1194" i="8"/>
  <c r="H1713" i="8"/>
  <c r="D46" i="11"/>
  <c r="E46" i="11" s="1"/>
  <c r="H1374" i="8"/>
  <c r="H1525" i="8"/>
  <c r="D93" i="11"/>
  <c r="H1760" i="8"/>
  <c r="H64" i="8"/>
  <c r="H251" i="8"/>
  <c r="H148" i="8"/>
  <c r="H688" i="8"/>
  <c r="H516" i="8"/>
  <c r="H307" i="8"/>
  <c r="H445" i="8"/>
  <c r="D64" i="11"/>
  <c r="E64" i="11" s="1"/>
  <c r="H1394" i="8"/>
  <c r="H1066" i="8"/>
  <c r="H1731" i="8"/>
  <c r="H767" i="8"/>
  <c r="H676" i="8"/>
  <c r="H512" i="8"/>
  <c r="H942" i="8"/>
  <c r="H1266" i="8"/>
  <c r="H1705" i="8"/>
  <c r="D29" i="11"/>
  <c r="E29" i="11" s="1"/>
  <c r="H1367" i="8"/>
  <c r="H743" i="8"/>
  <c r="H1049" i="8"/>
  <c r="H602" i="8"/>
  <c r="H164" i="8"/>
  <c r="H276" i="8"/>
  <c r="H167" i="8"/>
  <c r="H399" i="8"/>
  <c r="H1550" i="8"/>
  <c r="D229" i="11"/>
  <c r="E229" i="11" s="1"/>
  <c r="H1898" i="8"/>
  <c r="H1589" i="8"/>
  <c r="H1231" i="8"/>
  <c r="H506" i="8"/>
  <c r="H1350" i="8"/>
  <c r="H1033" i="8"/>
  <c r="D165" i="11"/>
  <c r="H1828" i="8"/>
  <c r="H1499" i="8"/>
  <c r="H1164" i="8"/>
  <c r="H859" i="8"/>
  <c r="H333" i="8"/>
  <c r="H226" i="8"/>
  <c r="H625" i="8"/>
  <c r="H125" i="8"/>
  <c r="H469" i="8"/>
  <c r="H1487" i="8"/>
  <c r="H1150" i="8"/>
  <c r="H180" i="8"/>
  <c r="H413" i="8"/>
  <c r="H286" i="8"/>
  <c r="H930" i="8"/>
  <c r="H1264" i="8"/>
  <c r="H1614" i="8"/>
  <c r="D118" i="11"/>
  <c r="E118" i="11" s="1"/>
  <c r="H1786" i="8"/>
  <c r="H1453" i="8"/>
  <c r="D67" i="11"/>
  <c r="E67" i="11" s="1"/>
  <c r="H1736" i="8"/>
  <c r="H1407" i="8"/>
  <c r="H867" i="8"/>
  <c r="D269" i="11"/>
  <c r="E269" i="11" s="1"/>
  <c r="H1271" i="8"/>
  <c r="H1936" i="8"/>
  <c r="H937" i="8"/>
  <c r="H249" i="8"/>
  <c r="H509" i="8"/>
  <c r="H363" i="8"/>
  <c r="H673" i="8"/>
  <c r="H149" i="8"/>
  <c r="H534" i="8"/>
  <c r="H386" i="8"/>
  <c r="H1643" i="8"/>
  <c r="H966" i="8"/>
  <c r="H689" i="8"/>
  <c r="H1292" i="8"/>
  <c r="H527" i="8"/>
  <c r="H381" i="8"/>
  <c r="D302" i="11"/>
  <c r="E302" i="11" s="1"/>
  <c r="H1977" i="8"/>
  <c r="H1307" i="8"/>
  <c r="H982" i="8"/>
  <c r="H1656" i="8"/>
  <c r="D47" i="11"/>
  <c r="E47" i="11" s="1"/>
  <c r="H1714" i="8"/>
  <c r="H1044" i="8"/>
  <c r="H877" i="8"/>
  <c r="H633" i="8"/>
  <c r="H1379" i="8"/>
  <c r="H414" i="8"/>
  <c r="H284" i="8"/>
  <c r="H176" i="8"/>
  <c r="H788" i="8"/>
  <c r="H548" i="8"/>
  <c r="H582" i="8"/>
  <c r="H1087" i="8"/>
  <c r="H402" i="8"/>
  <c r="D166" i="11"/>
  <c r="H1835" i="8"/>
  <c r="H1240" i="8"/>
  <c r="D285" i="11"/>
  <c r="E285" i="11" s="1"/>
  <c r="H1289" i="8"/>
  <c r="H1956" i="8"/>
  <c r="H1636" i="8"/>
  <c r="H967" i="8"/>
  <c r="H518" i="8"/>
  <c r="H1401" i="8"/>
  <c r="D63" i="11"/>
  <c r="E63" i="11" s="1"/>
  <c r="H1730" i="8"/>
  <c r="H1054" i="8"/>
  <c r="H140" i="8"/>
  <c r="H1011" i="8"/>
  <c r="D184" i="11"/>
  <c r="E184" i="11" s="1"/>
  <c r="H1526" i="8"/>
  <c r="H1852" i="8"/>
  <c r="D275" i="11"/>
  <c r="E275" i="11" s="1"/>
  <c r="H1944" i="8"/>
  <c r="H948" i="8"/>
  <c r="H1272" i="8"/>
  <c r="H1628" i="8"/>
  <c r="H502" i="8"/>
  <c r="H665" i="8"/>
  <c r="H247" i="8"/>
  <c r="H359" i="8"/>
  <c r="H146" i="8"/>
  <c r="H9" i="8"/>
  <c r="H50" i="8"/>
  <c r="H592" i="8"/>
  <c r="H593" i="8"/>
  <c r="H256" i="8"/>
  <c r="H992" i="8"/>
  <c r="H1312" i="8"/>
  <c r="H714" i="8"/>
  <c r="H1577" i="8"/>
  <c r="D240" i="11"/>
  <c r="E240" i="11" s="1"/>
  <c r="H1908" i="8"/>
  <c r="H1112" i="8"/>
  <c r="H807" i="8"/>
  <c r="H240" i="8"/>
  <c r="H649" i="8"/>
  <c r="H351" i="8"/>
  <c r="H490" i="8"/>
  <c r="H1015" i="8"/>
  <c r="H1160" i="8"/>
  <c r="H856" i="8"/>
  <c r="H624" i="8"/>
  <c r="H1498" i="8"/>
  <c r="H473" i="8"/>
  <c r="H331" i="8"/>
  <c r="H223" i="8"/>
  <c r="H108" i="8"/>
  <c r="H1458" i="8"/>
  <c r="H1128" i="8"/>
  <c r="H825" i="8"/>
  <c r="H1619" i="8"/>
  <c r="D329" i="11"/>
  <c r="E329" i="11" s="1"/>
  <c r="H1012" i="8"/>
  <c r="H1343" i="8"/>
  <c r="H1998" i="8"/>
  <c r="H1680" i="8"/>
  <c r="D142" i="11"/>
  <c r="E142" i="11" s="1"/>
  <c r="H1811" i="8"/>
  <c r="H996" i="8"/>
  <c r="H1311" i="8"/>
  <c r="H712" i="8"/>
  <c r="H1777" i="8"/>
  <c r="D107" i="11"/>
  <c r="E107" i="11" s="1"/>
  <c r="H1447" i="8"/>
  <c r="H1105" i="8"/>
  <c r="D38" i="11"/>
  <c r="E38" i="11" s="1"/>
  <c r="H1704" i="8"/>
  <c r="H1366" i="8"/>
  <c r="H752" i="8"/>
  <c r="H416" i="8"/>
  <c r="H1051" i="8"/>
  <c r="H561" i="8"/>
  <c r="H1223" i="8"/>
  <c r="H1250" i="8"/>
  <c r="H939" i="8"/>
  <c r="H507" i="8"/>
  <c r="H674" i="8"/>
  <c r="H944" i="8"/>
  <c r="H1454" i="8"/>
  <c r="H1825" i="8"/>
  <c r="D154" i="11"/>
  <c r="E154" i="11" s="1"/>
  <c r="H1691" i="8"/>
  <c r="H1027" i="8"/>
  <c r="H1352" i="8"/>
  <c r="D211" i="11"/>
  <c r="E211" i="11" s="1"/>
  <c r="H1549" i="8"/>
  <c r="H1888" i="8"/>
  <c r="H44" i="8"/>
  <c r="H18" i="8"/>
  <c r="H438" i="8"/>
  <c r="D149" i="11"/>
  <c r="E149" i="11" s="1"/>
  <c r="H839" i="8"/>
  <c r="H1815" i="8"/>
  <c r="H1490" i="8"/>
  <c r="H1155" i="8"/>
  <c r="H1298" i="8"/>
  <c r="H268" i="8"/>
  <c r="H387" i="8"/>
  <c r="H973" i="8"/>
  <c r="H702" i="8"/>
  <c r="H533" i="8"/>
  <c r="H418" i="8"/>
  <c r="D99" i="11"/>
  <c r="E99" i="11" s="1"/>
  <c r="H1766" i="8"/>
  <c r="H1108" i="8"/>
  <c r="H806" i="8"/>
  <c r="H1436" i="8"/>
  <c r="H594" i="8"/>
  <c r="D98" i="11"/>
  <c r="H804" i="8"/>
  <c r="H596" i="8"/>
  <c r="H1437" i="8"/>
  <c r="H1765" i="8"/>
  <c r="H310" i="8"/>
  <c r="H447" i="8"/>
  <c r="H1109" i="8"/>
  <c r="H1417" i="8"/>
  <c r="D76" i="11"/>
  <c r="E76" i="11" s="1"/>
  <c r="H1088" i="8"/>
  <c r="H576" i="8"/>
  <c r="H786" i="8"/>
  <c r="H1742" i="8"/>
  <c r="D315" i="11"/>
  <c r="E315" i="11" s="1"/>
  <c r="H724" i="8"/>
  <c r="H1675" i="8"/>
  <c r="H1984" i="8"/>
  <c r="H1328" i="8"/>
  <c r="H1007" i="8"/>
  <c r="D202" i="11"/>
  <c r="E202" i="11" s="1"/>
  <c r="H1871" i="8"/>
  <c r="H1554" i="8"/>
  <c r="H1204" i="8"/>
  <c r="H885" i="8"/>
  <c r="H1106" i="8"/>
  <c r="D119" i="11"/>
  <c r="E119" i="11" s="1"/>
  <c r="H1790" i="8"/>
  <c r="H1452" i="8"/>
  <c r="H452" i="8"/>
  <c r="H313" i="8"/>
  <c r="H112" i="8"/>
  <c r="H203" i="8"/>
  <c r="H37" i="8"/>
  <c r="H444" i="8"/>
  <c r="H308" i="8"/>
  <c r="H504" i="8"/>
  <c r="H1321" i="8"/>
  <c r="H991" i="8"/>
  <c r="H697" i="8"/>
  <c r="D117" i="11"/>
  <c r="E117" i="11" s="1"/>
  <c r="H1787" i="8"/>
  <c r="H1129" i="8"/>
  <c r="H1459" i="8"/>
  <c r="H810" i="8"/>
  <c r="D40" i="11"/>
  <c r="E40" i="11" s="1"/>
  <c r="H1711" i="8"/>
  <c r="H1384" i="8"/>
  <c r="H1057" i="8"/>
  <c r="H1421" i="8"/>
  <c r="H123" i="8"/>
  <c r="H1953" i="8"/>
  <c r="H1633" i="8"/>
  <c r="D291" i="11"/>
  <c r="H968" i="8"/>
  <c r="H1288" i="8"/>
  <c r="H377" i="8"/>
  <c r="H523" i="8"/>
  <c r="H258" i="8"/>
  <c r="H690" i="8"/>
  <c r="H486" i="8"/>
  <c r="H669" i="8"/>
  <c r="D145" i="11"/>
  <c r="E145" i="11" s="1"/>
  <c r="H1814" i="8"/>
  <c r="H1154" i="8"/>
  <c r="H1488" i="8"/>
  <c r="H846" i="8"/>
  <c r="H1037" i="8"/>
  <c r="H1406" i="8"/>
  <c r="H96" i="8"/>
  <c r="H1587" i="8"/>
  <c r="H913" i="8"/>
  <c r="H244" i="8"/>
  <c r="H497" i="8"/>
  <c r="H657" i="8"/>
  <c r="H357" i="8"/>
  <c r="H612" i="8"/>
  <c r="H458" i="8"/>
  <c r="H693" i="8"/>
  <c r="H299" i="8"/>
  <c r="H191" i="8"/>
  <c r="H94" i="8"/>
  <c r="H33" i="8"/>
  <c r="H431" i="8"/>
  <c r="H117" i="8"/>
  <c r="H520" i="8"/>
  <c r="H687" i="8"/>
  <c r="H260" i="8"/>
  <c r="H378" i="8"/>
  <c r="H892" i="8"/>
  <c r="H1206" i="8"/>
  <c r="H650" i="8"/>
  <c r="H491" i="8"/>
  <c r="D300" i="11"/>
  <c r="E300" i="11" s="1"/>
  <c r="H1652" i="8"/>
  <c r="H988" i="8"/>
  <c r="H716" i="8"/>
  <c r="H1318" i="8"/>
  <c r="H1968" i="8"/>
  <c r="H662" i="8"/>
  <c r="H1083" i="8"/>
  <c r="H1474" i="8"/>
  <c r="H1647" i="8"/>
  <c r="D316" i="11"/>
  <c r="E316" i="11" s="1"/>
  <c r="H1980" i="8"/>
  <c r="H200" i="8"/>
  <c r="H103" i="8"/>
  <c r="H704" i="8"/>
  <c r="D43" i="11"/>
  <c r="E43" i="11" s="1"/>
  <c r="H1056" i="8"/>
  <c r="H1710" i="8"/>
  <c r="H1383" i="8"/>
  <c r="D96" i="11"/>
  <c r="E96" i="11" s="1"/>
  <c r="H1768" i="8"/>
  <c r="H1419" i="8"/>
  <c r="D215" i="11"/>
  <c r="E215" i="11" s="1"/>
  <c r="H1562" i="8"/>
  <c r="H1885" i="8"/>
  <c r="D167" i="11"/>
  <c r="H1836" i="8"/>
  <c r="H14" i="8"/>
  <c r="D35" i="11"/>
  <c r="E35" i="11" s="1"/>
  <c r="H1052" i="8"/>
  <c r="H559" i="8"/>
  <c r="H750" i="8"/>
  <c r="H415" i="8"/>
  <c r="H1701" i="8"/>
  <c r="H1370" i="8"/>
  <c r="H1090" i="8"/>
  <c r="H785" i="8"/>
  <c r="H577" i="8"/>
  <c r="D321" i="11"/>
  <c r="E321" i="11" s="1"/>
  <c r="H1990" i="8"/>
  <c r="H1666" i="8"/>
  <c r="H1322" i="8"/>
  <c r="H706" i="8"/>
  <c r="H1006" i="8"/>
  <c r="H836" i="8"/>
  <c r="H1480" i="8"/>
  <c r="H1147" i="8"/>
  <c r="H1627" i="8"/>
  <c r="H1277" i="8"/>
  <c r="H949" i="8"/>
  <c r="D135" i="11"/>
  <c r="E135" i="11" s="1"/>
  <c r="H1478" i="8"/>
  <c r="H1136" i="8"/>
  <c r="H1804" i="8"/>
  <c r="D333" i="11"/>
  <c r="E333" i="11" s="1"/>
  <c r="H2002" i="8"/>
  <c r="H1682" i="8"/>
  <c r="H1339" i="8"/>
  <c r="D189" i="11"/>
  <c r="E189" i="11" s="1"/>
  <c r="H1523" i="8"/>
  <c r="H1848" i="8"/>
  <c r="D54" i="11"/>
  <c r="H1726" i="8"/>
  <c r="H428" i="8"/>
  <c r="H1130" i="8"/>
  <c r="H822" i="8"/>
  <c r="H821" i="8"/>
  <c r="H1244" i="8"/>
  <c r="H922" i="8"/>
  <c r="H1053" i="8"/>
  <c r="H1226" i="8"/>
  <c r="D91" i="11"/>
  <c r="E91" i="11" s="1"/>
  <c r="H1752" i="8"/>
  <c r="H1422" i="8"/>
  <c r="D233" i="11"/>
  <c r="E233" i="11" s="1"/>
  <c r="H1902" i="8"/>
  <c r="H1581" i="8"/>
  <c r="D191" i="11"/>
  <c r="H1863" i="8"/>
  <c r="H591" i="8"/>
  <c r="H590" i="8"/>
  <c r="H798" i="8"/>
  <c r="H1219" i="8"/>
  <c r="H899" i="8"/>
  <c r="H1010" i="8"/>
  <c r="H1857" i="8"/>
  <c r="D180" i="11"/>
  <c r="E180" i="11" s="1"/>
  <c r="H1535" i="8"/>
  <c r="H1182" i="8"/>
  <c r="H1373" i="8"/>
  <c r="H995" i="8"/>
  <c r="H715" i="8"/>
  <c r="H960" i="8"/>
  <c r="H1290" i="8"/>
  <c r="H1114" i="8"/>
  <c r="H1456" i="8"/>
  <c r="H1634" i="8"/>
  <c r="H1294" i="8"/>
  <c r="H1465" i="8"/>
  <c r="D293" i="11"/>
  <c r="E293" i="11" s="1"/>
  <c r="H1631" i="8"/>
  <c r="H1962" i="8"/>
  <c r="D279" i="11"/>
  <c r="E279" i="11" s="1"/>
  <c r="H1952" i="8"/>
  <c r="D227" i="11"/>
  <c r="E227" i="11" s="1"/>
  <c r="H1896" i="8"/>
  <c r="H1217" i="8"/>
  <c r="H1573" i="8"/>
  <c r="D97" i="11"/>
  <c r="E97" i="11" s="1"/>
  <c r="H1764" i="8"/>
  <c r="H793" i="8"/>
  <c r="H1438" i="8"/>
  <c r="H1113" i="8"/>
  <c r="D203" i="11"/>
  <c r="E203" i="11" s="1"/>
  <c r="H1874" i="8"/>
  <c r="H1558" i="8"/>
  <c r="H1200" i="8"/>
  <c r="H1688" i="8"/>
  <c r="H41" i="8"/>
  <c r="H5" i="8"/>
  <c r="D230" i="11"/>
  <c r="E230" i="11" s="1"/>
  <c r="H1899" i="8"/>
  <c r="H1578" i="8"/>
  <c r="D207" i="11"/>
  <c r="H1877" i="8"/>
  <c r="H989" i="8"/>
  <c r="H698" i="8"/>
  <c r="H812" i="8"/>
  <c r="H1246" i="8"/>
  <c r="H926" i="8"/>
  <c r="H1375" i="8"/>
  <c r="H1043" i="8"/>
  <c r="H1214" i="8"/>
  <c r="D81" i="11"/>
  <c r="E81" i="11" s="1"/>
  <c r="H1430" i="8"/>
  <c r="H1749" i="8"/>
  <c r="H1897" i="8"/>
  <c r="H1561" i="8"/>
  <c r="D228" i="11"/>
  <c r="E228" i="11" s="1"/>
  <c r="D158" i="11"/>
  <c r="H1822" i="8"/>
  <c r="H287" i="8"/>
  <c r="H947" i="8"/>
  <c r="H536" i="8"/>
  <c r="H70" i="8"/>
  <c r="H542" i="8"/>
  <c r="H342" i="8"/>
  <c r="H481" i="8"/>
  <c r="D270" i="11"/>
  <c r="E270" i="11" s="1"/>
  <c r="H1273" i="8"/>
  <c r="H1939" i="8"/>
  <c r="H1626" i="8"/>
  <c r="H945" i="8"/>
  <c r="H1817" i="8"/>
  <c r="D147" i="11"/>
  <c r="E147" i="11" s="1"/>
  <c r="H844" i="8"/>
  <c r="H1491" i="8"/>
  <c r="H1153" i="8"/>
  <c r="H618" i="8"/>
  <c r="D222" i="11"/>
  <c r="E222" i="11" s="1"/>
  <c r="H1892" i="8"/>
  <c r="H1572" i="8"/>
  <c r="H496" i="8"/>
  <c r="H902" i="8"/>
  <c r="H1221" i="8"/>
  <c r="H654" i="8"/>
  <c r="H353" i="8"/>
  <c r="H32" i="8"/>
  <c r="H74" i="8"/>
  <c r="H1585" i="8"/>
  <c r="H1235" i="8"/>
  <c r="H894" i="8"/>
  <c r="H921" i="8"/>
  <c r="D245" i="11"/>
  <c r="E245" i="11" s="1"/>
  <c r="H1913" i="8"/>
  <c r="H906" i="8"/>
  <c r="H1247" i="8"/>
  <c r="H1594" i="8"/>
  <c r="D246" i="11"/>
  <c r="E246" i="11" s="1"/>
  <c r="H1915" i="8"/>
  <c r="H984" i="8"/>
  <c r="H1310" i="8"/>
  <c r="H1698" i="8"/>
  <c r="D34" i="11"/>
  <c r="E34" i="11" s="1"/>
  <c r="H1433" i="8"/>
  <c r="D101" i="11"/>
  <c r="E101" i="11" s="1"/>
  <c r="H1763" i="8"/>
  <c r="H1093" i="8"/>
  <c r="H1028" i="8"/>
  <c r="H1398" i="8"/>
  <c r="H1793" i="8"/>
  <c r="D124" i="11"/>
  <c r="E124" i="11" s="1"/>
  <c r="H1038" i="8"/>
  <c r="D153" i="11"/>
  <c r="H1824" i="8"/>
  <c r="H1512" i="8"/>
  <c r="H1148" i="8"/>
  <c r="H219" i="8"/>
  <c r="H119" i="8"/>
  <c r="H73" i="8"/>
  <c r="H604" i="8"/>
  <c r="H456" i="8"/>
  <c r="H210" i="8"/>
  <c r="H315" i="8"/>
  <c r="H819" i="8"/>
  <c r="H427" i="8"/>
  <c r="H196" i="8"/>
  <c r="H39" i="8"/>
  <c r="D114" i="11"/>
  <c r="H1446" i="8"/>
  <c r="H816" i="8"/>
  <c r="H1119" i="8"/>
  <c r="H1776" i="8"/>
  <c r="H451" i="8"/>
  <c r="H314" i="8"/>
  <c r="H205" i="8"/>
  <c r="H599" i="8"/>
  <c r="H1563" i="8"/>
  <c r="D74" i="11"/>
  <c r="E74" i="11" s="1"/>
  <c r="H1740" i="8"/>
  <c r="H1386" i="8"/>
  <c r="H929" i="8"/>
  <c r="H295" i="8"/>
  <c r="H1593" i="8"/>
  <c r="D244" i="11"/>
  <c r="E244" i="11" s="1"/>
  <c r="H1242" i="8"/>
  <c r="H1914" i="8"/>
  <c r="H919" i="8"/>
  <c r="D274" i="11"/>
  <c r="E274" i="11" s="1"/>
  <c r="H1622" i="8"/>
  <c r="H1943" i="8"/>
  <c r="H896" i="8"/>
  <c r="D36" i="11"/>
  <c r="E36" i="11" s="1"/>
  <c r="H1702" i="8"/>
  <c r="H1363" i="8"/>
  <c r="D68" i="11"/>
  <c r="H1739" i="8"/>
  <c r="H1412" i="8"/>
  <c r="H584" i="8"/>
  <c r="H1081" i="8"/>
  <c r="H787" i="8"/>
  <c r="H297" i="8"/>
  <c r="H434" i="8"/>
  <c r="H1455" i="8"/>
  <c r="H1115" i="8"/>
  <c r="D287" i="11"/>
  <c r="E287" i="11" s="1"/>
  <c r="H1955" i="8"/>
  <c r="H1285" i="8"/>
  <c r="H1640" i="8"/>
  <c r="D126" i="11"/>
  <c r="E126" i="11" s="1"/>
  <c r="H1795" i="8"/>
  <c r="H1461" i="8"/>
  <c r="D286" i="11"/>
  <c r="E286" i="11" s="1"/>
  <c r="H1961" i="8"/>
  <c r="H1642" i="8"/>
  <c r="H524" i="8"/>
  <c r="H370" i="8"/>
  <c r="D223" i="11"/>
  <c r="E223" i="11" s="1"/>
  <c r="H1891" i="8"/>
  <c r="H1559" i="8"/>
  <c r="H29" i="8"/>
  <c r="H107" i="8"/>
  <c r="H204" i="8"/>
  <c r="H311" i="8"/>
  <c r="H111" i="8"/>
  <c r="H601" i="8"/>
  <c r="H453" i="8"/>
  <c r="H36" i="8"/>
  <c r="H1737" i="8"/>
  <c r="D71" i="11"/>
  <c r="E71" i="11" s="1"/>
  <c r="H572" i="8"/>
  <c r="H784" i="8"/>
  <c r="H1091" i="8"/>
  <c r="H1415" i="8"/>
  <c r="D179" i="11"/>
  <c r="E179" i="11" s="1"/>
  <c r="H1531" i="8"/>
  <c r="H1858" i="8"/>
  <c r="H863" i="8"/>
  <c r="H1187" i="8"/>
  <c r="H570" i="8"/>
  <c r="H1397" i="8"/>
  <c r="H1071" i="8"/>
  <c r="H777" i="8"/>
  <c r="H425" i="8"/>
  <c r="H293" i="8"/>
  <c r="H1042" i="8"/>
  <c r="H1355" i="8"/>
  <c r="H449" i="8"/>
  <c r="H1392" i="8"/>
  <c r="H401" i="8"/>
  <c r="H245" i="8"/>
  <c r="H1022" i="8"/>
  <c r="H22" i="8"/>
  <c r="H1362" i="8"/>
  <c r="H1668" i="8"/>
  <c r="H1336" i="8"/>
  <c r="H391" i="8"/>
  <c r="H820" i="8"/>
  <c r="D156" i="11"/>
  <c r="E156" i="11" s="1"/>
  <c r="H1826" i="8"/>
  <c r="H1496" i="8"/>
  <c r="D238" i="11"/>
  <c r="E238" i="11" s="1"/>
  <c r="H1906" i="8"/>
  <c r="H1592" i="8"/>
  <c r="H918" i="8"/>
  <c r="H1241" i="8"/>
  <c r="D294" i="11"/>
  <c r="E294" i="11" s="1"/>
  <c r="H1963" i="8"/>
  <c r="H1645" i="8"/>
  <c r="D220" i="11"/>
  <c r="E220" i="11" s="1"/>
  <c r="H1890" i="8"/>
  <c r="H1560" i="8"/>
  <c r="H1197" i="8"/>
  <c r="H1557" i="8"/>
  <c r="D57" i="11"/>
  <c r="E57" i="11" s="1"/>
  <c r="H1399" i="8"/>
  <c r="H1073" i="8"/>
  <c r="H770" i="8"/>
  <c r="H1724" i="8"/>
  <c r="H566" i="8"/>
  <c r="D28" i="11"/>
  <c r="H748" i="8"/>
  <c r="H1694" i="8"/>
  <c r="H1039" i="8"/>
  <c r="H408" i="8"/>
  <c r="H1356" i="8"/>
  <c r="H554" i="8"/>
  <c r="H177" i="8"/>
  <c r="H24" i="8"/>
  <c r="H285" i="8"/>
  <c r="H82" i="8"/>
  <c r="H600" i="8"/>
  <c r="H829" i="8"/>
  <c r="H450" i="8"/>
  <c r="H532" i="8"/>
  <c r="H266" i="8"/>
  <c r="H868" i="8"/>
  <c r="H475" i="8"/>
  <c r="H1175" i="8"/>
  <c r="H1516" i="8"/>
  <c r="H629" i="8"/>
  <c r="H127" i="8"/>
  <c r="H230" i="8"/>
  <c r="H45" i="8"/>
  <c r="H335" i="8"/>
  <c r="H59" i="8"/>
  <c r="D152" i="11"/>
  <c r="E152" i="11" s="1"/>
  <c r="H1823" i="8"/>
  <c r="H83" i="8"/>
  <c r="H25" i="8"/>
  <c r="H668" i="8"/>
  <c r="H248" i="8"/>
  <c r="H145" i="8"/>
  <c r="H1761" i="8"/>
  <c r="D94" i="11"/>
  <c r="E94" i="11" s="1"/>
  <c r="H1434" i="8"/>
  <c r="H1111" i="8"/>
  <c r="H597" i="8"/>
  <c r="H802" i="8"/>
  <c r="H442" i="8"/>
  <c r="D100" i="11"/>
  <c r="E100" i="11" s="1"/>
  <c r="H1439" i="8"/>
  <c r="H1107" i="8"/>
  <c r="H1767" i="8"/>
  <c r="H805" i="8"/>
  <c r="H598" i="8"/>
  <c r="D183" i="11"/>
  <c r="E183" i="11" s="1"/>
  <c r="H1169" i="8"/>
  <c r="H1859" i="8"/>
  <c r="H1536" i="8"/>
  <c r="H168" i="8"/>
  <c r="H76" i="8"/>
  <c r="H990" i="8"/>
  <c r="H1308" i="8"/>
  <c r="H711" i="8"/>
  <c r="H30" i="8"/>
  <c r="H91" i="8"/>
  <c r="H188" i="8"/>
  <c r="D255" i="11"/>
  <c r="E255" i="11" s="1"/>
  <c r="H1924" i="8"/>
  <c r="H1605" i="8"/>
  <c r="H1252" i="8"/>
  <c r="H670" i="8"/>
  <c r="H505" i="8"/>
  <c r="H1519" i="8"/>
  <c r="H851" i="8"/>
  <c r="H1167" i="8"/>
  <c r="H6" i="8"/>
  <c r="H380" i="8"/>
  <c r="H262" i="8"/>
  <c r="H667" i="8"/>
  <c r="H503" i="8"/>
  <c r="H717" i="8"/>
  <c r="H1809" i="8"/>
  <c r="D139" i="11"/>
  <c r="E139" i="11" s="1"/>
  <c r="H616" i="8"/>
  <c r="H1145" i="8"/>
  <c r="H1477" i="8"/>
  <c r="H40" i="8"/>
  <c r="H216" i="8"/>
  <c r="H841" i="8"/>
  <c r="H467" i="8"/>
  <c r="H326" i="8"/>
  <c r="H122" i="8"/>
  <c r="H220" i="8"/>
  <c r="H124" i="8"/>
  <c r="H327" i="8"/>
  <c r="H700" i="8"/>
  <c r="H1300" i="8"/>
  <c r="H528" i="8"/>
  <c r="H974" i="8"/>
  <c r="H1644" i="8"/>
  <c r="D332" i="11"/>
  <c r="E332" i="11" s="1"/>
  <c r="H2001" i="8"/>
  <c r="H1342" i="8"/>
  <c r="H1685" i="8"/>
  <c r="H1019" i="8"/>
  <c r="H734" i="8"/>
  <c r="H835" i="8"/>
  <c r="D181" i="11"/>
  <c r="E181" i="11" s="1"/>
  <c r="H1529" i="8"/>
  <c r="H1168" i="8"/>
  <c r="H1856" i="8"/>
  <c r="H1494" i="8"/>
  <c r="D26" i="11"/>
  <c r="E26" i="11" s="1"/>
  <c r="H1695" i="8"/>
  <c r="H109" i="8"/>
  <c r="H779" i="8"/>
  <c r="H1089" i="8"/>
  <c r="H1442" i="8"/>
  <c r="D242" i="11"/>
  <c r="E242" i="11" s="1"/>
  <c r="H1590" i="8"/>
  <c r="H1911" i="8"/>
  <c r="D237" i="11"/>
  <c r="E237" i="11" s="1"/>
  <c r="H1907" i="8"/>
  <c r="H304" i="8"/>
  <c r="H102" i="8"/>
  <c r="H197" i="8"/>
  <c r="H432" i="8"/>
  <c r="D131" i="11"/>
  <c r="E131" i="11" s="1"/>
  <c r="H1799" i="8"/>
  <c r="H828" i="8"/>
  <c r="H1135" i="8"/>
  <c r="H607" i="8"/>
  <c r="D317" i="11"/>
  <c r="E317" i="11" s="1"/>
  <c r="H1986" i="8"/>
  <c r="H1678" i="8"/>
  <c r="H1000" i="8"/>
  <c r="H727" i="8"/>
  <c r="H1325" i="8"/>
  <c r="H848" i="8"/>
  <c r="H955" i="8"/>
  <c r="D157" i="11"/>
  <c r="E157" i="11" s="1"/>
  <c r="H1501" i="8"/>
  <c r="H1834" i="8"/>
  <c r="H1149" i="8"/>
  <c r="H1361" i="8"/>
  <c r="H1667" i="8"/>
  <c r="H1540" i="8"/>
  <c r="D121" i="11"/>
  <c r="E121" i="11" s="1"/>
  <c r="H1784" i="8"/>
  <c r="H890" i="8"/>
  <c r="H1208" i="8"/>
  <c r="H651" i="8"/>
  <c r="H487" i="8"/>
  <c r="H834" i="8"/>
  <c r="D261" i="11"/>
  <c r="E261" i="11" s="1"/>
  <c r="H1929" i="8"/>
  <c r="H1620" i="8"/>
  <c r="H1265" i="8"/>
  <c r="H933" i="8"/>
  <c r="H1079" i="8"/>
  <c r="H1607" i="8"/>
  <c r="H1249" i="8"/>
  <c r="H1441" i="8"/>
  <c r="D103" i="11"/>
  <c r="E103" i="11" s="1"/>
  <c r="H1775" i="8"/>
  <c r="D250" i="11"/>
  <c r="E250" i="11" s="1"/>
  <c r="H1597" i="8"/>
  <c r="H1918" i="8"/>
  <c r="D247" i="11"/>
  <c r="E247" i="11" s="1"/>
  <c r="H1916" i="8"/>
  <c r="H621" i="8"/>
  <c r="H857" i="8"/>
  <c r="H905" i="8"/>
  <c r="H1026" i="8"/>
  <c r="H1354" i="8"/>
  <c r="H1566" i="8"/>
  <c r="H1199" i="8"/>
  <c r="H1385" i="8"/>
  <c r="D77" i="11"/>
  <c r="E77" i="11" s="1"/>
  <c r="H1744" i="8"/>
  <c r="D330" i="11"/>
  <c r="E330" i="11" s="1"/>
  <c r="H1999" i="8"/>
  <c r="H1684" i="8"/>
  <c r="H1346" i="8"/>
  <c r="H1024" i="8"/>
  <c r="H735" i="8"/>
  <c r="H970" i="8"/>
  <c r="D148" i="11"/>
  <c r="E148" i="11" s="1"/>
  <c r="H1818" i="8"/>
  <c r="H1493" i="8"/>
  <c r="H1139" i="8"/>
  <c r="H1317" i="8"/>
  <c r="H1484" i="8"/>
  <c r="H1663" i="8"/>
  <c r="D341" i="11"/>
  <c r="E341" i="11" s="1"/>
  <c r="H2010" i="8"/>
  <c r="D88" i="11"/>
  <c r="E88" i="11" s="1"/>
  <c r="H1755" i="8"/>
  <c r="H1403" i="8"/>
  <c r="D159" i="11"/>
  <c r="E159" i="11" s="1"/>
  <c r="H1504" i="8"/>
  <c r="H1829" i="8"/>
  <c r="H855" i="8"/>
  <c r="H1161" i="8"/>
  <c r="D226" i="11"/>
  <c r="E226" i="11" s="1"/>
  <c r="H1895" i="8"/>
  <c r="H1215" i="8"/>
  <c r="H1718" i="8"/>
  <c r="D49" i="11"/>
  <c r="E49" i="11" s="1"/>
  <c r="D263" i="11"/>
  <c r="E263" i="11" s="1"/>
  <c r="H1603" i="8"/>
  <c r="H1930" i="8"/>
  <c r="D258" i="11"/>
  <c r="E258" i="11" s="1"/>
  <c r="H1933" i="8"/>
  <c r="H1305" i="8"/>
  <c r="D308" i="11"/>
  <c r="E308" i="11" s="1"/>
  <c r="H1971" i="8"/>
  <c r="H986" i="8"/>
  <c r="H1653" i="8"/>
  <c r="H713" i="8"/>
  <c r="H818" i="8"/>
  <c r="H931" i="8"/>
  <c r="H1077" i="8"/>
  <c r="H1424" i="8"/>
  <c r="H1228" i="8"/>
  <c r="D113" i="11"/>
  <c r="E113" i="11" s="1"/>
  <c r="H1780" i="8"/>
  <c r="H1444" i="8"/>
  <c r="H1905" i="8"/>
  <c r="D236" i="11"/>
  <c r="E236" i="11" s="1"/>
  <c r="H1580" i="8"/>
  <c r="D218" i="11"/>
  <c r="E218" i="11" s="1"/>
  <c r="H1881" i="8"/>
  <c r="H280" i="8"/>
  <c r="H407" i="8"/>
  <c r="H173" i="8"/>
  <c r="H1103" i="8"/>
  <c r="H900" i="8"/>
  <c r="H655" i="8"/>
  <c r="H493" i="8"/>
  <c r="H355" i="8"/>
  <c r="H136" i="8"/>
  <c r="H242" i="8"/>
  <c r="H54" i="8"/>
  <c r="D186" i="11"/>
  <c r="E186" i="11" s="1"/>
  <c r="H1851" i="8"/>
  <c r="H876" i="8"/>
  <c r="H480" i="8"/>
  <c r="H1534" i="8"/>
  <c r="H340" i="8"/>
  <c r="H1185" i="8"/>
  <c r="H8" i="8"/>
  <c r="H638" i="8"/>
  <c r="H231" i="8"/>
  <c r="H130" i="8"/>
  <c r="H49" i="8"/>
  <c r="H105" i="8"/>
  <c r="H648" i="8"/>
  <c r="D190" i="11"/>
  <c r="E190" i="11" s="1"/>
  <c r="H1854" i="8"/>
  <c r="H1524" i="8"/>
  <c r="H920" i="8"/>
  <c r="H1029" i="8"/>
  <c r="H61" i="8"/>
  <c r="D243" i="11"/>
  <c r="E243" i="11" s="1"/>
  <c r="H1912" i="8"/>
  <c r="H1595" i="8"/>
  <c r="H1245" i="8"/>
  <c r="H923" i="8"/>
  <c r="H783" i="8"/>
  <c r="H581" i="8"/>
  <c r="H979" i="8"/>
  <c r="H719" i="8"/>
  <c r="H539" i="8"/>
  <c r="H383" i="8"/>
  <c r="H1364" i="8"/>
  <c r="D172" i="11"/>
  <c r="E172" i="11" s="1"/>
  <c r="H1847" i="8"/>
  <c r="H1495" i="8"/>
  <c r="H215" i="8"/>
  <c r="D59" i="11"/>
  <c r="E59" i="11" s="1"/>
  <c r="H1396" i="8"/>
  <c r="H1065" i="8"/>
  <c r="H1733" i="8"/>
  <c r="H766" i="8"/>
  <c r="D234" i="11"/>
  <c r="E234" i="11" s="1"/>
  <c r="H1584" i="8"/>
  <c r="H1903" i="8"/>
  <c r="H1229" i="8"/>
  <c r="D239" i="11"/>
  <c r="E239" i="11" s="1"/>
  <c r="H1909" i="8"/>
  <c r="H1591" i="8"/>
  <c r="H872" i="8"/>
  <c r="D338" i="11"/>
  <c r="E338" i="11" s="1"/>
  <c r="H1337" i="8"/>
  <c r="H2007" i="8"/>
  <c r="H1686" i="8"/>
  <c r="D161" i="11"/>
  <c r="E161" i="11" s="1"/>
  <c r="H1497" i="8"/>
  <c r="H1831" i="8"/>
  <c r="D138" i="11"/>
  <c r="E138" i="11" s="1"/>
  <c r="H1808" i="8"/>
  <c r="H1476" i="8"/>
  <c r="H1144" i="8"/>
  <c r="H837" i="8"/>
  <c r="H1261" i="8"/>
  <c r="D282" i="11"/>
  <c r="E282" i="11" s="1"/>
  <c r="H908" i="8"/>
  <c r="H1950" i="8"/>
  <c r="D193" i="11"/>
  <c r="E193" i="11" s="1"/>
  <c r="H1546" i="8"/>
  <c r="H1861" i="8"/>
  <c r="H744" i="8"/>
  <c r="H1657" i="8"/>
  <c r="H1313" i="8"/>
  <c r="D307" i="11"/>
  <c r="E307" i="11" s="1"/>
  <c r="H1976" i="8"/>
  <c r="H969" i="8"/>
  <c r="H211" i="8"/>
  <c r="H236" i="8"/>
  <c r="H134" i="8"/>
  <c r="H347" i="8"/>
  <c r="H12" i="8"/>
  <c r="H52" i="8"/>
  <c r="D253" i="11"/>
  <c r="E253" i="11" s="1"/>
  <c r="H938" i="8"/>
  <c r="H672" i="8"/>
  <c r="H1257" i="8"/>
  <c r="H1922" i="8"/>
  <c r="H1599" i="8"/>
  <c r="H510" i="8"/>
  <c r="H63" i="8"/>
  <c r="H362" i="8"/>
  <c r="H147" i="8"/>
  <c r="H250" i="8"/>
  <c r="H560" i="8"/>
  <c r="H751" i="8"/>
  <c r="H198" i="8"/>
  <c r="H98" i="8"/>
  <c r="H1654" i="8"/>
  <c r="H1316" i="8"/>
  <c r="H718" i="8"/>
  <c r="H543" i="8"/>
  <c r="H998" i="8"/>
  <c r="H661" i="8"/>
  <c r="H259" i="8"/>
  <c r="H522" i="8"/>
  <c r="H382" i="8"/>
  <c r="H1058" i="8"/>
  <c r="H765" i="8"/>
  <c r="H762" i="8"/>
  <c r="H72" i="8"/>
  <c r="H159" i="8"/>
  <c r="H617" i="8"/>
  <c r="D278" i="11"/>
  <c r="E278" i="11" s="1"/>
  <c r="H1947" i="8"/>
  <c r="H1630" i="8"/>
  <c r="H1279" i="8"/>
  <c r="H1609" i="8"/>
  <c r="H936" i="8"/>
  <c r="H511" i="8"/>
  <c r="H675" i="8"/>
  <c r="H361" i="8"/>
  <c r="H1254" i="8"/>
  <c r="D283" i="11"/>
  <c r="H1951" i="8"/>
  <c r="H182" i="8"/>
  <c r="H84" i="8"/>
  <c r="H1568" i="8"/>
  <c r="H645" i="8"/>
  <c r="H1205" i="8"/>
  <c r="H893" i="8"/>
  <c r="D61" i="11"/>
  <c r="E61" i="11" s="1"/>
  <c r="H1390" i="8"/>
  <c r="H1728" i="8"/>
  <c r="H551" i="8"/>
  <c r="D56" i="11"/>
  <c r="E56" i="11" s="1"/>
  <c r="H1723" i="8"/>
  <c r="H671" i="8"/>
  <c r="H1045" i="8"/>
  <c r="H1084" i="8"/>
  <c r="H778" i="8"/>
  <c r="H1600" i="8"/>
  <c r="H1248" i="8"/>
  <c r="D271" i="11"/>
  <c r="E271" i="11" s="1"/>
  <c r="H1935" i="8"/>
  <c r="H756" i="8"/>
  <c r="H1545" i="8"/>
  <c r="D194" i="11"/>
  <c r="E194" i="11" s="1"/>
  <c r="H1862" i="8"/>
  <c r="H1178" i="8"/>
  <c r="D55" i="11"/>
  <c r="E55" i="11" s="1"/>
  <c r="H1722" i="8"/>
  <c r="D162" i="11"/>
  <c r="E162" i="11" s="1"/>
  <c r="H1827" i="8"/>
  <c r="H1506" i="8"/>
  <c r="H849" i="8"/>
  <c r="H1601" i="8"/>
  <c r="D256" i="11"/>
  <c r="E256" i="11" s="1"/>
  <c r="H1920" i="8"/>
  <c r="H1253" i="8"/>
  <c r="H917" i="8"/>
  <c r="H1222" i="8"/>
  <c r="H141" i="8"/>
  <c r="H312" i="8"/>
  <c r="H454" i="8"/>
  <c r="H206" i="8"/>
  <c r="H1126" i="8"/>
  <c r="H823" i="8"/>
  <c r="H212" i="8"/>
  <c r="H115" i="8"/>
  <c r="H318" i="8"/>
  <c r="H1353" i="8"/>
  <c r="D27" i="11"/>
  <c r="E27" i="11" s="1"/>
  <c r="H1693" i="8"/>
  <c r="H1041" i="8"/>
  <c r="H412" i="8"/>
  <c r="H747" i="8"/>
  <c r="H553" i="8"/>
  <c r="H562" i="8"/>
  <c r="H1080" i="8"/>
  <c r="H1450" i="8"/>
  <c r="H478" i="8"/>
  <c r="H1405" i="8"/>
  <c r="H772" i="8"/>
  <c r="H292" i="8"/>
  <c r="H422" i="8"/>
  <c r="H92" i="8"/>
  <c r="H571" i="8"/>
  <c r="H189" i="8"/>
  <c r="H659" i="8"/>
  <c r="H1132" i="8"/>
  <c r="H833" i="8"/>
  <c r="H446" i="8"/>
  <c r="H81" i="8"/>
  <c r="H679" i="8"/>
  <c r="H441" i="8"/>
  <c r="H589" i="8"/>
  <c r="H695" i="8"/>
  <c r="H1466" i="8"/>
  <c r="D266" i="11"/>
  <c r="E266" i="11" s="1"/>
  <c r="H1940" i="8"/>
  <c r="H686" i="8"/>
  <c r="H1280" i="8"/>
  <c r="H1551" i="8"/>
  <c r="D200" i="11"/>
  <c r="E200" i="11" s="1"/>
  <c r="H1869" i="8"/>
  <c r="H1074" i="8"/>
  <c r="H568" i="8"/>
  <c r="H774" i="8"/>
  <c r="H932" i="8"/>
  <c r="H1618" i="8"/>
  <c r="H1267" i="8"/>
  <c r="H1301" i="8"/>
  <c r="H1697" i="8"/>
  <c r="D31" i="11"/>
  <c r="E31" i="11" s="1"/>
  <c r="H811" i="8"/>
  <c r="H1034" i="8"/>
  <c r="H1371" i="8"/>
  <c r="H1409" i="8"/>
  <c r="D72" i="11"/>
  <c r="E72" i="11" s="1"/>
  <c r="H1743" i="8"/>
  <c r="D219" i="11"/>
  <c r="E219" i="11" s="1"/>
  <c r="H1565" i="8"/>
  <c r="H1882" i="8"/>
  <c r="D144" i="11"/>
  <c r="E144" i="11" s="1"/>
  <c r="H1813" i="8"/>
  <c r="H884" i="8"/>
  <c r="H1192" i="8"/>
  <c r="D314" i="11"/>
  <c r="E314" i="11" s="1"/>
  <c r="H1983" i="8"/>
  <c r="H978" i="8"/>
  <c r="H1669" i="8"/>
  <c r="H1324" i="8"/>
  <c r="H1157" i="8"/>
  <c r="H1486" i="8"/>
  <c r="H1359" i="8"/>
  <c r="H677" i="8"/>
  <c r="H1096" i="8"/>
  <c r="H1260" i="8"/>
  <c r="D259" i="11"/>
  <c r="E259" i="11" s="1"/>
  <c r="H1613" i="8"/>
  <c r="H1931" i="8"/>
  <c r="D257" i="11"/>
  <c r="E257" i="11" s="1"/>
  <c r="H1934" i="8"/>
  <c r="D324" i="11"/>
  <c r="E324" i="11" s="1"/>
  <c r="H1993" i="8"/>
  <c r="H1332" i="8"/>
  <c r="H1676" i="8"/>
  <c r="H544" i="8"/>
  <c r="H1005" i="8"/>
  <c r="H731" i="8"/>
  <c r="H1140" i="8"/>
  <c r="H1485" i="8"/>
  <c r="D298" i="11"/>
  <c r="E298" i="11" s="1"/>
  <c r="H1970" i="8"/>
  <c r="H680" i="8"/>
  <c r="H1232" i="8"/>
  <c r="H911" i="8"/>
  <c r="D78" i="11"/>
  <c r="E78" i="11" s="1"/>
  <c r="H1738" i="8"/>
  <c r="H1408" i="8"/>
  <c r="D127" i="11"/>
  <c r="E127" i="11" s="1"/>
  <c r="H1794" i="8"/>
  <c r="H208" i="8"/>
  <c r="H400" i="8"/>
  <c r="H166" i="8"/>
  <c r="H275" i="8"/>
  <c r="H1677" i="8"/>
  <c r="H116" i="8"/>
  <c r="H1186" i="8"/>
  <c r="H874" i="8"/>
  <c r="H631" i="8"/>
  <c r="H636" i="8"/>
  <c r="H1184" i="8"/>
  <c r="H875" i="8"/>
  <c r="H479" i="8"/>
  <c r="H341" i="8"/>
  <c r="H132" i="8"/>
  <c r="H232" i="8"/>
  <c r="H368" i="8"/>
  <c r="H257" i="8"/>
  <c r="H302" i="8"/>
  <c r="H192" i="8"/>
  <c r="H31" i="8"/>
  <c r="H93" i="8"/>
  <c r="H283" i="8"/>
  <c r="H178" i="8"/>
  <c r="H131" i="8"/>
  <c r="D51" i="11"/>
  <c r="E51" i="11" s="1"/>
  <c r="H1717" i="8"/>
  <c r="H764" i="8"/>
  <c r="H1382" i="8"/>
  <c r="H289" i="8"/>
  <c r="H1062" i="8"/>
  <c r="H567" i="8"/>
  <c r="H421" i="8"/>
  <c r="H462" i="8"/>
  <c r="H1502" i="8"/>
  <c r="H1163" i="8"/>
  <c r="H854" i="8"/>
  <c r="H57" i="8"/>
  <c r="H290" i="8"/>
  <c r="H423" i="8"/>
  <c r="H614" i="8"/>
  <c r="H396" i="8"/>
  <c r="H538" i="8"/>
  <c r="D331" i="11"/>
  <c r="E331" i="11" s="1"/>
  <c r="H1679" i="8"/>
  <c r="H2000" i="8"/>
  <c r="H732" i="8"/>
  <c r="H1344" i="8"/>
  <c r="H1023" i="8"/>
  <c r="H898" i="8"/>
  <c r="H1224" i="8"/>
  <c r="H1468" i="8"/>
  <c r="D136" i="11"/>
  <c r="E136" i="11" s="1"/>
  <c r="H1805" i="8"/>
  <c r="H466" i="8"/>
  <c r="H843" i="8"/>
  <c r="H324" i="8"/>
  <c r="H550" i="8"/>
  <c r="D160" i="11"/>
  <c r="E160" i="11" s="1"/>
  <c r="H1503" i="8"/>
  <c r="H850" i="8"/>
  <c r="H1830" i="8"/>
  <c r="H1165" i="8"/>
  <c r="D116" i="11"/>
  <c r="E116" i="11" s="1"/>
  <c r="H1460" i="8"/>
  <c r="H1122" i="8"/>
  <c r="H1788" i="8"/>
  <c r="H138" i="8"/>
  <c r="H586" i="8"/>
  <c r="H433" i="8"/>
  <c r="H294" i="8"/>
  <c r="D306" i="11"/>
  <c r="E306" i="11" s="1"/>
  <c r="H1975" i="8"/>
  <c r="H1651" i="8"/>
  <c r="H710" i="8"/>
  <c r="H997" i="8"/>
  <c r="H1306" i="8"/>
  <c r="H1102" i="8"/>
  <c r="H1440" i="8"/>
  <c r="H104" i="8"/>
  <c r="H322" i="8"/>
  <c r="D325" i="11"/>
  <c r="E325" i="11" s="1"/>
  <c r="H1994" i="8"/>
  <c r="H1333" i="8"/>
  <c r="H1003" i="8"/>
  <c r="H729" i="8"/>
  <c r="H1659" i="8"/>
  <c r="H398" i="8"/>
  <c r="H546" i="8"/>
  <c r="H75" i="8"/>
  <c r="H274" i="8"/>
  <c r="H20" i="8"/>
  <c r="H165" i="8"/>
  <c r="H272" i="8"/>
  <c r="H395" i="8"/>
  <c r="H1945" i="8"/>
  <c r="D276" i="11"/>
  <c r="E276" i="11" s="1"/>
  <c r="H1624" i="8"/>
  <c r="H684" i="8"/>
  <c r="H513" i="8"/>
  <c r="H366" i="8"/>
  <c r="H153" i="8"/>
  <c r="H1276" i="8"/>
  <c r="H254" i="8"/>
  <c r="H68" i="8"/>
  <c r="H120" i="8"/>
  <c r="H217" i="8"/>
  <c r="H42" i="8"/>
  <c r="H195" i="8"/>
  <c r="H34" i="8"/>
  <c r="H181" i="8"/>
  <c r="H296" i="8"/>
  <c r="H437" i="8"/>
  <c r="H492" i="8"/>
  <c r="D295" i="11"/>
  <c r="E295" i="11" s="1"/>
  <c r="H972" i="8"/>
  <c r="H1964" i="8"/>
  <c r="H699" i="8"/>
  <c r="H861" i="8"/>
  <c r="D297" i="11"/>
  <c r="E297" i="11" s="1"/>
  <c r="H1966" i="8"/>
  <c r="H67" i="8"/>
  <c r="D292" i="11"/>
  <c r="E292" i="11" s="1"/>
  <c r="H1957" i="8"/>
  <c r="H1637" i="8"/>
  <c r="H692" i="8"/>
  <c r="H1293" i="8"/>
  <c r="H963" i="8"/>
  <c r="H375" i="8"/>
  <c r="H519" i="8"/>
  <c r="H156" i="8"/>
  <c r="H261" i="8"/>
  <c r="H801" i="8"/>
  <c r="H439" i="8"/>
  <c r="H587" i="8"/>
  <c r="H305" i="8"/>
  <c r="H1101" i="8"/>
  <c r="H461" i="8"/>
  <c r="H16" i="8"/>
  <c r="H11" i="8"/>
  <c r="H53" i="8"/>
  <c r="H552" i="8"/>
  <c r="H410" i="8"/>
  <c r="H608" i="8"/>
  <c r="H1729" i="8"/>
  <c r="D62" i="11"/>
  <c r="E62" i="11" s="1"/>
  <c r="H1388" i="8"/>
  <c r="H746" i="8"/>
  <c r="H925" i="8"/>
  <c r="H1542" i="8"/>
  <c r="H1193" i="8"/>
  <c r="H1481" i="8"/>
  <c r="D146" i="11"/>
  <c r="E146" i="11" s="1"/>
  <c r="H1820" i="8"/>
  <c r="H89" i="8"/>
  <c r="H644" i="8"/>
  <c r="H349" i="8"/>
  <c r="H580" i="8"/>
  <c r="H1018" i="8"/>
  <c r="H726" i="8"/>
  <c r="H1180" i="8"/>
  <c r="H862" i="8"/>
  <c r="H1137" i="8"/>
  <c r="H38" i="8"/>
  <c r="D273" i="11"/>
  <c r="H1942" i="8"/>
  <c r="H1629" i="8"/>
  <c r="H1275" i="8"/>
  <c r="H951" i="8"/>
  <c r="H685" i="8"/>
  <c r="H150" i="8"/>
  <c r="H367" i="8"/>
  <c r="H253" i="8"/>
  <c r="H514" i="8"/>
  <c r="H309" i="8"/>
  <c r="H517" i="8"/>
  <c r="H730" i="8"/>
  <c r="H889" i="8"/>
  <c r="H1123" i="8"/>
  <c r="H352" i="8"/>
  <c r="H15" i="8"/>
  <c r="H139" i="8"/>
  <c r="H58" i="8"/>
  <c r="H243" i="8"/>
  <c r="H494" i="8"/>
  <c r="H832" i="8"/>
  <c r="H613" i="8"/>
  <c r="H1470" i="8"/>
  <c r="H1134" i="8"/>
  <c r="H460" i="8"/>
  <c r="H213" i="8"/>
  <c r="H114" i="8"/>
  <c r="H317" i="8"/>
  <c r="H281" i="8"/>
  <c r="H722" i="8"/>
  <c r="H1319" i="8"/>
  <c r="H985" i="8"/>
  <c r="H529" i="8"/>
  <c r="H1309" i="8"/>
  <c r="H709" i="8"/>
  <c r="H987" i="8"/>
  <c r="H56" i="8"/>
  <c r="H137" i="8"/>
  <c r="H356" i="8"/>
  <c r="H495" i="8"/>
  <c r="H142" i="8"/>
  <c r="H241" i="8"/>
  <c r="H653" i="8"/>
  <c r="H337" i="8"/>
  <c r="H1377" i="8"/>
  <c r="D50" i="11"/>
  <c r="E50" i="11" s="1"/>
  <c r="H1716" i="8"/>
  <c r="H763" i="8"/>
  <c r="H1061" i="8"/>
  <c r="H557" i="8"/>
  <c r="D336" i="11"/>
  <c r="E336" i="11" s="1"/>
  <c r="H1689" i="8"/>
  <c r="H1032" i="8"/>
  <c r="H741" i="8"/>
  <c r="H2005" i="8"/>
  <c r="H1349" i="8"/>
  <c r="H1142" i="8"/>
  <c r="H842" i="8"/>
  <c r="D206" i="11"/>
  <c r="E206" i="11" s="1"/>
  <c r="H1875" i="8"/>
  <c r="H1189" i="8"/>
  <c r="H1555" i="8"/>
  <c r="H1837" i="8"/>
  <c r="D168" i="11"/>
  <c r="E168" i="11" s="1"/>
  <c r="H1511" i="8"/>
  <c r="H1721" i="8"/>
  <c r="D53" i="11"/>
  <c r="E53" i="11" s="1"/>
  <c r="H397" i="8"/>
  <c r="H273" i="8"/>
  <c r="H1449" i="8"/>
  <c r="H1782" i="8"/>
  <c r="D108" i="11"/>
  <c r="E108" i="11" s="1"/>
  <c r="H1120" i="8"/>
  <c r="H813" i="8"/>
  <c r="H1475" i="8"/>
  <c r="H1141" i="8"/>
  <c r="D129" i="11"/>
  <c r="E129" i="11" s="1"/>
  <c r="H1798" i="8"/>
  <c r="H1463" i="8"/>
  <c r="D265" i="11"/>
  <c r="E265" i="11" s="1"/>
  <c r="H1927" i="8"/>
  <c r="H1612" i="8"/>
  <c r="D268" i="11"/>
  <c r="E268" i="11" s="1"/>
  <c r="H1938" i="8"/>
  <c r="H316" i="8"/>
  <c r="H209" i="8"/>
  <c r="H113" i="8"/>
  <c r="H827" i="8"/>
  <c r="H448" i="8"/>
  <c r="H1125" i="8"/>
  <c r="H603" i="8"/>
  <c r="H1489" i="8"/>
  <c r="D150" i="11"/>
  <c r="E150" i="11" s="1"/>
  <c r="H1819" i="8"/>
  <c r="H620" i="8"/>
  <c r="H1152" i="8"/>
  <c r="H845" i="8"/>
  <c r="H740" i="8"/>
  <c r="D182" i="11"/>
  <c r="E182" i="11" s="1"/>
  <c r="H1855" i="8"/>
  <c r="H1188" i="8"/>
  <c r="H1530" i="8"/>
  <c r="H871" i="8"/>
  <c r="H1649" i="8"/>
  <c r="H1304" i="8"/>
  <c r="H983" i="8"/>
  <c r="H1849" i="8"/>
  <c r="D188" i="11"/>
  <c r="E188" i="11" s="1"/>
  <c r="H1527" i="8"/>
  <c r="H1179" i="8"/>
  <c r="D75" i="11"/>
  <c r="E75" i="11" s="1"/>
  <c r="H1741" i="8"/>
  <c r="H1387" i="8"/>
  <c r="H1547" i="8"/>
  <c r="D143" i="11"/>
  <c r="E143" i="11" s="1"/>
  <c r="H1812" i="8"/>
  <c r="H1100" i="8"/>
  <c r="H1429" i="8"/>
  <c r="H799" i="8"/>
  <c r="H574" i="8"/>
  <c r="H847" i="8"/>
  <c r="H946" i="8"/>
  <c r="H1274" i="8"/>
  <c r="H1104" i="8"/>
  <c r="H1282" i="8"/>
  <c r="D133" i="11"/>
  <c r="E133" i="11" s="1"/>
  <c r="H1796" i="8"/>
  <c r="H1462" i="8"/>
  <c r="H1621" i="8"/>
  <c r="D280" i="11"/>
  <c r="E280" i="11" s="1"/>
  <c r="H1948" i="8"/>
  <c r="H660" i="8"/>
  <c r="H1256" i="8"/>
  <c r="H1604" i="8"/>
  <c r="H935" i="8"/>
  <c r="D254" i="11"/>
  <c r="E254" i="11" s="1"/>
  <c r="H1606" i="8"/>
  <c r="H1923" i="8"/>
  <c r="H916" i="8"/>
  <c r="H1251" i="8"/>
  <c r="H1040" i="8"/>
  <c r="H1212" i="8"/>
  <c r="H1213" i="8"/>
  <c r="D80" i="11"/>
  <c r="E80" i="11" s="1"/>
  <c r="H1748" i="8"/>
  <c r="H1402" i="8"/>
  <c r="D48" i="11"/>
  <c r="E48" i="11" s="1"/>
  <c r="H1376" i="8"/>
  <c r="H1715" i="8"/>
  <c r="H1059" i="8"/>
  <c r="H755" i="8"/>
  <c r="D320" i="11"/>
  <c r="E320" i="11" s="1"/>
  <c r="H1989" i="8"/>
  <c r="H1672" i="8"/>
  <c r="H977" i="8"/>
  <c r="H1326" i="8"/>
  <c r="H1151" i="8"/>
  <c r="D25" i="11"/>
  <c r="H1357" i="8"/>
  <c r="H1692" i="8"/>
  <c r="H1358" i="8"/>
  <c r="H1510" i="8"/>
  <c r="D42" i="11"/>
  <c r="E42" i="11" s="1"/>
  <c r="H1708" i="8"/>
  <c r="H953" i="8"/>
  <c r="H1635" i="8"/>
  <c r="H1283" i="8"/>
  <c r="D92" i="11"/>
  <c r="E92" i="11" s="1"/>
  <c r="H1759" i="8"/>
  <c r="H1623" i="8"/>
  <c r="D281" i="11"/>
  <c r="E281" i="11" s="1"/>
  <c r="H1949" i="8"/>
  <c r="H1329" i="8"/>
  <c r="H1001" i="8"/>
  <c r="H705" i="8"/>
  <c r="D141" i="11"/>
  <c r="E141" i="11" s="1"/>
  <c r="H1807" i="8"/>
  <c r="H1146" i="8"/>
  <c r="H840" i="8"/>
  <c r="H1479" i="8"/>
  <c r="H943" i="8"/>
  <c r="D89" i="11"/>
  <c r="E89" i="11" s="1"/>
  <c r="H1094" i="8"/>
  <c r="H1431" i="8"/>
  <c r="H1756" i="8"/>
  <c r="D262" i="11"/>
  <c r="E262" i="11" s="1"/>
  <c r="H1926" i="8"/>
  <c r="H1616" i="8"/>
  <c r="H1262" i="8"/>
  <c r="H1451" i="8"/>
  <c r="H1611" i="8"/>
  <c r="D277" i="11"/>
  <c r="E277" i="11" s="1"/>
  <c r="H1946" i="8"/>
  <c r="H464" i="8"/>
  <c r="H218" i="8"/>
  <c r="H615" i="8"/>
  <c r="H121" i="8"/>
  <c r="H325" i="8"/>
  <c r="H385" i="8"/>
  <c r="H389" i="8"/>
  <c r="H371" i="8"/>
  <c r="H879" i="8"/>
  <c r="H635" i="8"/>
  <c r="H339" i="8"/>
  <c r="H477" i="8"/>
  <c r="H186" i="8"/>
  <c r="H817" i="8"/>
  <c r="H545" i="8"/>
  <c r="H390" i="8"/>
  <c r="H179" i="8"/>
  <c r="H1211" i="8"/>
  <c r="H736" i="8"/>
  <c r="H1017" i="8"/>
  <c r="H1068" i="8"/>
  <c r="H768" i="8"/>
  <c r="H769" i="8"/>
  <c r="H393" i="8"/>
  <c r="D241" i="11"/>
  <c r="E241" i="11" s="1"/>
  <c r="H1910" i="8"/>
  <c r="H927" i="8"/>
  <c r="H666" i="8"/>
  <c r="H1243" i="8"/>
  <c r="H1596" i="8"/>
  <c r="D198" i="11"/>
  <c r="E198" i="11" s="1"/>
  <c r="H1543" i="8"/>
  <c r="H1867" i="8"/>
  <c r="H1191" i="8"/>
  <c r="H881" i="8"/>
  <c r="H642" i="8"/>
  <c r="H1198" i="8"/>
  <c r="D174" i="11"/>
  <c r="E174" i="11" s="1"/>
  <c r="H1515" i="8"/>
  <c r="H1843" i="8"/>
  <c r="H1171" i="8"/>
  <c r="H870" i="8"/>
  <c r="H630" i="8"/>
  <c r="H1492" i="8"/>
  <c r="D335" i="11"/>
  <c r="E335" i="11" s="1"/>
  <c r="H1681" i="8"/>
  <c r="H2004" i="8"/>
  <c r="H80" i="8"/>
  <c r="H795" i="8"/>
  <c r="D304" i="11"/>
  <c r="E304" i="11" s="1"/>
  <c r="H1658" i="8"/>
  <c r="H721" i="8"/>
  <c r="H1315" i="8"/>
  <c r="H392" i="8"/>
  <c r="H1973" i="8"/>
  <c r="H161" i="8"/>
  <c r="H269" i="8"/>
  <c r="H993" i="8"/>
  <c r="H541" i="8"/>
  <c r="D33" i="11"/>
  <c r="E33" i="11" s="1"/>
  <c r="H1699" i="8"/>
  <c r="H1365" i="8"/>
  <c r="H1297" i="8"/>
  <c r="H952" i="8"/>
  <c r="H1393" i="8"/>
  <c r="H1725" i="8"/>
  <c r="D66" i="11"/>
  <c r="E66" i="11" s="1"/>
  <c r="H776" i="8"/>
  <c r="H1075" i="8"/>
  <c r="H1753" i="8"/>
  <c r="D86" i="11"/>
  <c r="E86" i="11" s="1"/>
  <c r="H797" i="8"/>
  <c r="H1099" i="8"/>
  <c r="H1427" i="8"/>
  <c r="D171" i="11"/>
  <c r="E171" i="11" s="1"/>
  <c r="H1840" i="8"/>
  <c r="H1509" i="8"/>
  <c r="D128" i="11"/>
  <c r="E128" i="11" s="1"/>
  <c r="H1467" i="8"/>
  <c r="H1797" i="8"/>
  <c r="H1036" i="8"/>
  <c r="D155" i="11"/>
  <c r="E155" i="11" s="1"/>
  <c r="H1821" i="8"/>
  <c r="D58" i="11"/>
  <c r="E58" i="11" s="1"/>
  <c r="H1720" i="8"/>
  <c r="H1400" i="8"/>
  <c r="H1055" i="8"/>
  <c r="D209" i="11"/>
  <c r="E209" i="11" s="1"/>
  <c r="H1879" i="8"/>
  <c r="H880" i="8"/>
  <c r="H344" i="8"/>
  <c r="H639" i="8"/>
  <c r="H483" i="8"/>
  <c r="H234" i="8"/>
  <c r="H419" i="8"/>
  <c r="H187" i="8"/>
  <c r="H682" i="8"/>
  <c r="H69" i="8"/>
  <c r="H17" i="8"/>
  <c r="H1035" i="8"/>
  <c r="H1425" i="8"/>
  <c r="D85" i="11"/>
  <c r="E85" i="11" s="1"/>
  <c r="H794" i="8"/>
  <c r="H1758" i="8"/>
  <c r="H1095" i="8"/>
  <c r="H1841" i="8"/>
  <c r="D178" i="11"/>
  <c r="E178" i="11" s="1"/>
  <c r="H852" i="8"/>
  <c r="H1173" i="8"/>
  <c r="H1514" i="8"/>
  <c r="H60" i="8"/>
  <c r="H424" i="8"/>
  <c r="H291" i="8"/>
  <c r="H110" i="8"/>
  <c r="H144" i="8"/>
  <c r="H62" i="8"/>
  <c r="H409" i="8"/>
  <c r="H282" i="8"/>
  <c r="H472" i="8"/>
  <c r="H332" i="8"/>
  <c r="H225" i="8"/>
  <c r="H126" i="8"/>
  <c r="H43" i="8"/>
  <c r="H626" i="8"/>
  <c r="H471" i="8"/>
  <c r="H330" i="8"/>
  <c r="H1159" i="8"/>
  <c r="H627" i="8"/>
  <c r="H224" i="8"/>
  <c r="H320" i="8"/>
  <c r="H508" i="8"/>
  <c r="D312" i="11"/>
  <c r="E312" i="11" s="1"/>
  <c r="H1981" i="8"/>
  <c r="H1671" i="8"/>
  <c r="H1004" i="8"/>
  <c r="H707" i="8"/>
  <c r="H1335" i="8"/>
  <c r="D199" i="11"/>
  <c r="E199" i="11" s="1"/>
  <c r="H1868" i="8"/>
  <c r="H882" i="8"/>
  <c r="H1544" i="8"/>
  <c r="H1190" i="8"/>
  <c r="H169" i="8"/>
  <c r="H77" i="8"/>
  <c r="H174" i="8"/>
  <c r="H323" i="8"/>
  <c r="H465" i="8"/>
  <c r="H1583" i="8"/>
  <c r="H498" i="8"/>
  <c r="H1237" i="8"/>
  <c r="H909" i="8"/>
  <c r="H658" i="8"/>
  <c r="H152" i="8"/>
  <c r="H66" i="8"/>
  <c r="H426" i="8"/>
  <c r="H632" i="8"/>
  <c r="D52" i="11"/>
  <c r="E52" i="11" s="1"/>
  <c r="H1060" i="8"/>
  <c r="H760" i="8"/>
  <c r="H1719" i="8"/>
  <c r="H1380" i="8"/>
  <c r="D248" i="11"/>
  <c r="E248" i="11" s="1"/>
  <c r="H1919" i="8"/>
  <c r="H1608" i="8"/>
  <c r="H1255" i="8"/>
  <c r="H934" i="8"/>
  <c r="D249" i="11"/>
  <c r="E249" i="11" s="1"/>
  <c r="H1917" i="8"/>
  <c r="H1598" i="8"/>
  <c r="H1239" i="8"/>
  <c r="D177" i="11"/>
  <c r="E177" i="11" s="1"/>
  <c r="H1846" i="8"/>
  <c r="H1508" i="8"/>
  <c r="H201" i="8"/>
  <c r="H100" i="8"/>
  <c r="H372" i="8"/>
  <c r="H531" i="8"/>
  <c r="H803" i="8"/>
  <c r="H1110" i="8"/>
  <c r="H595" i="8"/>
  <c r="H739" i="8"/>
  <c r="H907" i="8"/>
  <c r="D216" i="11"/>
  <c r="E216" i="11" s="1"/>
  <c r="H1570" i="8"/>
  <c r="H1210" i="8"/>
  <c r="H1886" i="8"/>
  <c r="H48" i="8"/>
  <c r="H163" i="8"/>
  <c r="H619" i="8"/>
  <c r="H329" i="8"/>
  <c r="H1076" i="8"/>
  <c r="H771" i="8"/>
  <c r="H563" i="8"/>
  <c r="H1351" i="8"/>
  <c r="H1031" i="8"/>
  <c r="H738" i="8"/>
  <c r="H897" i="8"/>
  <c r="H1202" i="8"/>
  <c r="H23" i="8"/>
  <c r="H255" i="8"/>
  <c r="H154" i="8"/>
  <c r="H1745" i="8"/>
  <c r="D73" i="11"/>
  <c r="E73" i="11" s="1"/>
  <c r="H1410" i="8"/>
  <c r="H1085" i="8"/>
  <c r="H300" i="8"/>
  <c r="H791" i="8"/>
  <c r="H579" i="8"/>
  <c r="H435" i="8"/>
  <c r="H1046" i="8"/>
  <c r="H749" i="8"/>
  <c r="H558" i="8"/>
  <c r="H728" i="8"/>
  <c r="H725" i="8"/>
  <c r="H151" i="8"/>
  <c r="H65" i="8"/>
  <c r="H521" i="8"/>
  <c r="H158" i="8"/>
  <c r="H379" i="8"/>
  <c r="H265" i="8"/>
  <c r="H364" i="8"/>
  <c r="D87" i="11"/>
  <c r="E87" i="11" s="1"/>
  <c r="H1754" i="8"/>
  <c r="H796" i="8"/>
  <c r="H1098" i="8"/>
  <c r="H1428" i="8"/>
  <c r="H573" i="8"/>
  <c r="H757" i="8"/>
  <c r="H887" i="8"/>
  <c r="D251" i="11"/>
  <c r="E251" i="11" s="1"/>
  <c r="H1925" i="8"/>
  <c r="H1602" i="8"/>
  <c r="H1238" i="8"/>
  <c r="H1537" i="8"/>
  <c r="D204" i="11"/>
  <c r="E204" i="11" s="1"/>
  <c r="H1872" i="8"/>
  <c r="D102" i="11"/>
  <c r="E102" i="11" s="1"/>
  <c r="H1770" i="8"/>
  <c r="H369" i="8"/>
  <c r="H1521" i="8"/>
  <c r="D175" i="11"/>
  <c r="E175" i="11" s="1"/>
  <c r="H1844" i="8"/>
  <c r="H1172" i="8"/>
  <c r="H865" i="8"/>
  <c r="H1170" i="8"/>
  <c r="H1473" i="8"/>
  <c r="H1810" i="8"/>
  <c r="D140" i="11"/>
  <c r="E140" i="11" s="1"/>
  <c r="D301" i="11"/>
  <c r="E301" i="11" s="1"/>
  <c r="H1965" i="8"/>
  <c r="H1648" i="8"/>
  <c r="D309" i="11"/>
  <c r="E309" i="11" s="1"/>
  <c r="H1978" i="8"/>
  <c r="H118" i="8"/>
  <c r="H221" i="8"/>
  <c r="H468" i="8"/>
  <c r="H488" i="8"/>
  <c r="H641" i="8"/>
  <c r="H1369" i="8"/>
  <c r="D37" i="11"/>
  <c r="E37" i="11" s="1"/>
  <c r="H1048" i="8"/>
  <c r="H754" i="8"/>
  <c r="H1703" i="8"/>
  <c r="D214" i="11"/>
  <c r="E214" i="11" s="1"/>
  <c r="H1569" i="8"/>
  <c r="H1884" i="8"/>
  <c r="H888" i="8"/>
  <c r="H1209" i="8"/>
  <c r="H1013" i="8"/>
  <c r="D201" i="11"/>
  <c r="E201" i="11" s="1"/>
  <c r="H1556" i="8"/>
  <c r="H1870" i="8"/>
  <c r="H1203" i="8"/>
  <c r="D83" i="11"/>
  <c r="E83" i="11" s="1"/>
  <c r="H1420" i="8"/>
  <c r="H1751" i="8"/>
  <c r="D210" i="11"/>
  <c r="E210" i="11" s="1"/>
  <c r="H1564" i="8"/>
  <c r="H1876" i="8"/>
  <c r="D192" i="11"/>
  <c r="E192" i="11" s="1"/>
  <c r="H1860" i="8"/>
  <c r="H703" i="8"/>
  <c r="H388" i="8"/>
  <c r="H535" i="8"/>
  <c r="H160" i="8"/>
  <c r="H267" i="8"/>
  <c r="H71" i="8"/>
  <c r="H824" i="8"/>
  <c r="H1127" i="8"/>
  <c r="H606" i="8"/>
  <c r="H1513" i="8"/>
  <c r="D170" i="11"/>
  <c r="E170" i="11" s="1"/>
  <c r="H1839" i="8"/>
  <c r="H1176" i="8"/>
  <c r="H864" i="8"/>
  <c r="H1295" i="8"/>
  <c r="H956" i="8"/>
  <c r="H1138" i="8"/>
  <c r="H1303" i="8"/>
  <c r="D151" i="11"/>
  <c r="E151" i="11" s="1"/>
  <c r="H1816" i="8"/>
  <c r="H1482" i="8"/>
  <c r="D322" i="11"/>
  <c r="E322" i="11" s="1"/>
  <c r="H1991" i="8"/>
  <c r="H1664" i="8"/>
  <c r="D326" i="11"/>
  <c r="E326" i="11" s="1"/>
  <c r="H1995" i="8"/>
  <c r="H708" i="8"/>
  <c r="H1002" i="8"/>
  <c r="H928" i="8"/>
  <c r="H1259" i="8"/>
  <c r="D44" i="11"/>
  <c r="E44" i="11" s="1"/>
  <c r="H1378" i="8"/>
  <c r="H1064" i="8"/>
  <c r="H1712" i="8"/>
  <c r="H1230" i="8"/>
  <c r="D106" i="11"/>
  <c r="E106" i="11" s="1"/>
  <c r="H1773" i="8"/>
  <c r="H1435" i="8"/>
  <c r="H1218" i="8"/>
  <c r="H904" i="8"/>
  <c r="D323" i="11"/>
  <c r="E323" i="11" s="1"/>
  <c r="H1992" i="8"/>
  <c r="H1670" i="8"/>
  <c r="H1327" i="8"/>
  <c r="H1014" i="8"/>
  <c r="H1195" i="8"/>
  <c r="H1372" i="8"/>
  <c r="D197" i="11"/>
  <c r="E197" i="11" s="1"/>
  <c r="H1866" i="8"/>
  <c r="H1522" i="8"/>
  <c r="H1746" i="8"/>
  <c r="D84" i="11"/>
  <c r="E84" i="11" s="1"/>
  <c r="H976" i="8"/>
  <c r="H1323" i="8"/>
  <c r="H1791" i="8"/>
  <c r="D125" i="11"/>
  <c r="E125" i="11" s="1"/>
  <c r="H1662" i="8"/>
  <c r="D327" i="11"/>
  <c r="E327" i="11" s="1"/>
  <c r="H1996" i="8"/>
  <c r="H1341" i="8"/>
  <c r="H1020" i="8"/>
  <c r="H1683" i="8"/>
  <c r="H737" i="8"/>
  <c r="H1517" i="8"/>
  <c r="H1174" i="8"/>
  <c r="H853" i="8"/>
  <c r="H1291" i="8"/>
  <c r="H961" i="8"/>
  <c r="D111" i="11"/>
  <c r="E111" i="11" s="1"/>
  <c r="H1116" i="8"/>
  <c r="H1781" i="8"/>
  <c r="D284" i="11"/>
  <c r="E284" i="11" s="1"/>
  <c r="H1954" i="8"/>
  <c r="H1639" i="8"/>
  <c r="H1284" i="8"/>
  <c r="D132" i="11"/>
  <c r="E132" i="11" s="1"/>
  <c r="H1800" i="8"/>
  <c r="H1464" i="8"/>
  <c r="D303" i="11"/>
  <c r="E303" i="11" s="1"/>
  <c r="H1972" i="8"/>
  <c r="H1646" i="8"/>
  <c r="D299" i="11"/>
  <c r="E299" i="11" s="1"/>
  <c r="H1967" i="8"/>
  <c r="H1072" i="8"/>
  <c r="H775" i="8"/>
  <c r="H190" i="8"/>
  <c r="E153" i="11" l="1"/>
  <c r="E167" i="11"/>
  <c r="E310" i="11"/>
  <c r="E221" i="11"/>
  <c r="E28" i="11"/>
  <c r="E114" i="11"/>
  <c r="E291" i="11"/>
  <c r="E166" i="11"/>
  <c r="E176" i="11"/>
  <c r="E45" i="11"/>
  <c r="E93" i="11"/>
  <c r="E290" i="11"/>
  <c r="E30" i="11"/>
  <c r="E191" i="11"/>
  <c r="E54" i="11"/>
  <c r="E122" i="11"/>
  <c r="E134" i="11"/>
  <c r="E283" i="11"/>
  <c r="E205" i="11"/>
  <c r="E273" i="11"/>
  <c r="E68" i="11"/>
  <c r="E158" i="11"/>
  <c r="E207" i="11"/>
  <c r="E98" i="11"/>
  <c r="E165" i="11"/>
  <c r="E60" i="11"/>
  <c r="E112" i="11"/>
  <c r="E8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<sst xmlns="http://schemas.openxmlformats.org/spreadsheetml/2006/main" count="3543" uniqueCount="871">
  <si>
    <t>Associated Contact IDs</t>
  </si>
  <si>
    <t>Amount</t>
  </si>
  <si>
    <t>month</t>
  </si>
  <si>
    <t>year</t>
  </si>
  <si>
    <t>672301</t>
  </si>
  <si>
    <t>698601</t>
  </si>
  <si>
    <t>700401</t>
  </si>
  <si>
    <t>695901</t>
  </si>
  <si>
    <t>381660</t>
  </si>
  <si>
    <t>719751</t>
  </si>
  <si>
    <t>709051</t>
  </si>
  <si>
    <t>716801</t>
  </si>
  <si>
    <t>724151</t>
  </si>
  <si>
    <t>732951</t>
  </si>
  <si>
    <t>770851</t>
  </si>
  <si>
    <t>788051</t>
  </si>
  <si>
    <t>378681</t>
  </si>
  <si>
    <t>806551</t>
  </si>
  <si>
    <t>806651</t>
  </si>
  <si>
    <t>819101</t>
  </si>
  <si>
    <t>823051</t>
  </si>
  <si>
    <t>824701</t>
  </si>
  <si>
    <t>827801</t>
  </si>
  <si>
    <t>364644</t>
  </si>
  <si>
    <t>833001</t>
  </si>
  <si>
    <t>832101</t>
  </si>
  <si>
    <t>824351</t>
  </si>
  <si>
    <t>846951</t>
  </si>
  <si>
    <t>374144</t>
  </si>
  <si>
    <t>850601</t>
  </si>
  <si>
    <t>821751</t>
  </si>
  <si>
    <t>374432</t>
  </si>
  <si>
    <t>884401</t>
  </si>
  <si>
    <t>878401</t>
  </si>
  <si>
    <t>885851</t>
  </si>
  <si>
    <t>901351</t>
  </si>
  <si>
    <t>928851</t>
  </si>
  <si>
    <t>377941</t>
  </si>
  <si>
    <t>887401</t>
  </si>
  <si>
    <t>358049</t>
  </si>
  <si>
    <t>475651</t>
  </si>
  <si>
    <t>649751</t>
  </si>
  <si>
    <t>956151</t>
  </si>
  <si>
    <t>983601</t>
  </si>
  <si>
    <t>618901</t>
  </si>
  <si>
    <t>1016151</t>
  </si>
  <si>
    <t>488551</t>
  </si>
  <si>
    <t>365139</t>
  </si>
  <si>
    <t>1077951</t>
  </si>
  <si>
    <t>1097701</t>
  </si>
  <si>
    <t>1113151</t>
  </si>
  <si>
    <t>383969</t>
  </si>
  <si>
    <t>1105701</t>
  </si>
  <si>
    <t>805001</t>
  </si>
  <si>
    <t>1156951</t>
  </si>
  <si>
    <t>1163701</t>
  </si>
  <si>
    <t>845051</t>
  </si>
  <si>
    <t>1502551</t>
  </si>
  <si>
    <t>1129851</t>
  </si>
  <si>
    <t>1246651</t>
  </si>
  <si>
    <t>1235851</t>
  </si>
  <si>
    <t>1240251</t>
  </si>
  <si>
    <t>1261101</t>
  </si>
  <si>
    <t>1250751</t>
  </si>
  <si>
    <t>1280451</t>
  </si>
  <si>
    <t>1283601</t>
  </si>
  <si>
    <t>1289501</t>
  </si>
  <si>
    <t>1298601</t>
  </si>
  <si>
    <t>1306601</t>
  </si>
  <si>
    <t>1307151</t>
  </si>
  <si>
    <t>1291851</t>
  </si>
  <si>
    <t>1340601</t>
  </si>
  <si>
    <t>1351501</t>
  </si>
  <si>
    <t>1365501</t>
  </si>
  <si>
    <t>1366301</t>
  </si>
  <si>
    <t>1384451</t>
  </si>
  <si>
    <t>1109942</t>
  </si>
  <si>
    <t>1397801</t>
  </si>
  <si>
    <t>1245751</t>
  </si>
  <si>
    <t>1374151</t>
  </si>
  <si>
    <t>379959</t>
  </si>
  <si>
    <t>1375301</t>
  </si>
  <si>
    <t>383919</t>
  </si>
  <si>
    <t>1410501</t>
  </si>
  <si>
    <t>1382151</t>
  </si>
  <si>
    <t>1425851</t>
  </si>
  <si>
    <t>1429451</t>
  </si>
  <si>
    <t>1431351</t>
  </si>
  <si>
    <t>1436851</t>
  </si>
  <si>
    <t>1439401</t>
  </si>
  <si>
    <t>1427001</t>
  </si>
  <si>
    <t>1442301</t>
  </si>
  <si>
    <t>365939</t>
  </si>
  <si>
    <t>1466351</t>
  </si>
  <si>
    <t>1475751</t>
  </si>
  <si>
    <t>1155801</t>
  </si>
  <si>
    <t>1349151</t>
  </si>
  <si>
    <t>1456051</t>
  </si>
  <si>
    <t>1456401</t>
  </si>
  <si>
    <t>1441451</t>
  </si>
  <si>
    <t>1491301</t>
  </si>
  <si>
    <t>1514601</t>
  </si>
  <si>
    <t>1514401</t>
  </si>
  <si>
    <t>1550001</t>
  </si>
  <si>
    <t>1555651</t>
  </si>
  <si>
    <t>655301</t>
  </si>
  <si>
    <t>1571501</t>
  </si>
  <si>
    <t>1354951</t>
  </si>
  <si>
    <t>1608451</t>
  </si>
  <si>
    <t>1608251</t>
  </si>
  <si>
    <t>1611401</t>
  </si>
  <si>
    <t>1565051</t>
  </si>
  <si>
    <t>1632801</t>
  </si>
  <si>
    <t>1636051</t>
  </si>
  <si>
    <t>1647801</t>
  </si>
  <si>
    <t>1667601</t>
  </si>
  <si>
    <t>1672451</t>
  </si>
  <si>
    <t>1674051</t>
  </si>
  <si>
    <t>1683751</t>
  </si>
  <si>
    <t>1685201</t>
  </si>
  <si>
    <t>1689251</t>
  </si>
  <si>
    <t>1704151</t>
  </si>
  <si>
    <t>1689651</t>
  </si>
  <si>
    <t>1714351</t>
  </si>
  <si>
    <t>1731401</t>
  </si>
  <si>
    <t>1663501</t>
  </si>
  <si>
    <t>1725901</t>
  </si>
  <si>
    <t>1736101</t>
  </si>
  <si>
    <t>1743151</t>
  </si>
  <si>
    <t>1746301</t>
  </si>
  <si>
    <t>1752501</t>
  </si>
  <si>
    <t>1762951</t>
  </si>
  <si>
    <t>1767451</t>
  </si>
  <si>
    <t>1772151</t>
  </si>
  <si>
    <t>1774151</t>
  </si>
  <si>
    <t>1778701</t>
  </si>
  <si>
    <t>1775951</t>
  </si>
  <si>
    <t>1805001</t>
  </si>
  <si>
    <t>1815101</t>
  </si>
  <si>
    <t>1839501</t>
  </si>
  <si>
    <t>1338051</t>
  </si>
  <si>
    <t>1868501</t>
  </si>
  <si>
    <t>1873351</t>
  </si>
  <si>
    <t>1876551</t>
  </si>
  <si>
    <t>1890101</t>
  </si>
  <si>
    <t>1885351</t>
  </si>
  <si>
    <t>1887851</t>
  </si>
  <si>
    <t>1923601</t>
  </si>
  <si>
    <t>1915851</t>
  </si>
  <si>
    <t>1935901</t>
  </si>
  <si>
    <t>1955101</t>
  </si>
  <si>
    <t>1956051</t>
  </si>
  <si>
    <t>1985351</t>
  </si>
  <si>
    <t>2022201</t>
  </si>
  <si>
    <t>1899451</t>
  </si>
  <si>
    <t>1981901</t>
  </si>
  <si>
    <t>2053501</t>
  </si>
  <si>
    <t>2068701</t>
  </si>
  <si>
    <t>1871501</t>
  </si>
  <si>
    <t>2132301</t>
  </si>
  <si>
    <t>2136801</t>
  </si>
  <si>
    <t>2127401</t>
  </si>
  <si>
    <t>2156601</t>
  </si>
  <si>
    <t>2160451</t>
  </si>
  <si>
    <t>2138701</t>
  </si>
  <si>
    <t>2155401</t>
  </si>
  <si>
    <t>2155551</t>
  </si>
  <si>
    <t>2177701</t>
  </si>
  <si>
    <t>2172201</t>
  </si>
  <si>
    <t>2164851</t>
  </si>
  <si>
    <t>360553</t>
  </si>
  <si>
    <t>2193201</t>
  </si>
  <si>
    <t>2305201</t>
  </si>
  <si>
    <t>1105461</t>
  </si>
  <si>
    <t>2307451</t>
  </si>
  <si>
    <t>2344851</t>
  </si>
  <si>
    <t>2352301</t>
  </si>
  <si>
    <t>2361251</t>
  </si>
  <si>
    <t>2371751</t>
  </si>
  <si>
    <t>2388101</t>
  </si>
  <si>
    <t>2406651</t>
  </si>
  <si>
    <t>2407551</t>
  </si>
  <si>
    <t>358360</t>
  </si>
  <si>
    <t>2135451</t>
  </si>
  <si>
    <t>2434151</t>
  </si>
  <si>
    <t>2448601</t>
  </si>
  <si>
    <t>2450101</t>
  </si>
  <si>
    <t>2451751</t>
  </si>
  <si>
    <t>2416351</t>
  </si>
  <si>
    <t>2418801</t>
  </si>
  <si>
    <t>2522101</t>
  </si>
  <si>
    <t>2509401</t>
  </si>
  <si>
    <t>2278101</t>
  </si>
  <si>
    <t>373160</t>
  </si>
  <si>
    <t>2546201</t>
  </si>
  <si>
    <t>2573601</t>
  </si>
  <si>
    <t>2598251</t>
  </si>
  <si>
    <t>2613651</t>
  </si>
  <si>
    <t>2505301</t>
  </si>
  <si>
    <t>2624151</t>
  </si>
  <si>
    <t>2623601</t>
  </si>
  <si>
    <t>2640551</t>
  </si>
  <si>
    <t>2053701</t>
  </si>
  <si>
    <t>2642801</t>
  </si>
  <si>
    <t>1218001</t>
  </si>
  <si>
    <t>1102392</t>
  </si>
  <si>
    <t>1814201</t>
  </si>
  <si>
    <t>2758851</t>
  </si>
  <si>
    <t>2745301</t>
  </si>
  <si>
    <t>1218651</t>
  </si>
  <si>
    <t>2756101</t>
  </si>
  <si>
    <t>375403</t>
  </si>
  <si>
    <t>2745051</t>
  </si>
  <si>
    <t>2743351</t>
  </si>
  <si>
    <t>2771651</t>
  </si>
  <si>
    <t>2159501</t>
  </si>
  <si>
    <t>2202651</t>
  </si>
  <si>
    <t>2782701</t>
  </si>
  <si>
    <t>2779701</t>
  </si>
  <si>
    <t>2780851</t>
  </si>
  <si>
    <t>1105929</t>
  </si>
  <si>
    <t>1635551</t>
  </si>
  <si>
    <t>2780401</t>
  </si>
  <si>
    <t>2808101</t>
  </si>
  <si>
    <t>2825701</t>
  </si>
  <si>
    <t>2826501</t>
  </si>
  <si>
    <t>2797751</t>
  </si>
  <si>
    <t>2827101</t>
  </si>
  <si>
    <t>2833101</t>
  </si>
  <si>
    <t>2835451</t>
  </si>
  <si>
    <t>2850051</t>
  </si>
  <si>
    <t>2803651</t>
  </si>
  <si>
    <t>2841451</t>
  </si>
  <si>
    <t>2853851</t>
  </si>
  <si>
    <t>2856401</t>
  </si>
  <si>
    <t>2720901</t>
  </si>
  <si>
    <t>2863451</t>
  </si>
  <si>
    <t>2859301</t>
  </si>
  <si>
    <t>2872901</t>
  </si>
  <si>
    <t>2873701</t>
  </si>
  <si>
    <t>2879001</t>
  </si>
  <si>
    <t>2889251</t>
  </si>
  <si>
    <t>2902501</t>
  </si>
  <si>
    <t>2903651</t>
  </si>
  <si>
    <t>2892851</t>
  </si>
  <si>
    <t>2907501</t>
  </si>
  <si>
    <t>2915051</t>
  </si>
  <si>
    <t>2880501</t>
  </si>
  <si>
    <t>2931551</t>
  </si>
  <si>
    <t>2942901</t>
  </si>
  <si>
    <t>2980251</t>
  </si>
  <si>
    <t>3002701</t>
  </si>
  <si>
    <t>3028301</t>
  </si>
  <si>
    <t>1585551</t>
  </si>
  <si>
    <t>3004101</t>
  </si>
  <si>
    <t>3011401</t>
  </si>
  <si>
    <t>3036751</t>
  </si>
  <si>
    <t>3032751</t>
  </si>
  <si>
    <t>3046601</t>
  </si>
  <si>
    <t>3051151</t>
  </si>
  <si>
    <t>3051001</t>
  </si>
  <si>
    <t>3055551</t>
  </si>
  <si>
    <t>2166351</t>
  </si>
  <si>
    <t>3056951</t>
  </si>
  <si>
    <t>3072251</t>
  </si>
  <si>
    <t>3080701</t>
  </si>
  <si>
    <t>3085851</t>
  </si>
  <si>
    <t>3101051</t>
  </si>
  <si>
    <t>3092001</t>
  </si>
  <si>
    <t>3105901</t>
  </si>
  <si>
    <t>3110051</t>
  </si>
  <si>
    <t>3116101</t>
  </si>
  <si>
    <t>3116901</t>
  </si>
  <si>
    <t>3116401</t>
  </si>
  <si>
    <t>3108851</t>
  </si>
  <si>
    <t>3146701</t>
  </si>
  <si>
    <t>2209251</t>
  </si>
  <si>
    <t>3182251</t>
  </si>
  <si>
    <t>2080001</t>
  </si>
  <si>
    <t>3172901</t>
  </si>
  <si>
    <t>1552651</t>
  </si>
  <si>
    <t>3172951</t>
  </si>
  <si>
    <t>3209001</t>
  </si>
  <si>
    <t>3200601</t>
  </si>
  <si>
    <t>3178301</t>
  </si>
  <si>
    <t>3222851</t>
  </si>
  <si>
    <t>3288751</t>
  </si>
  <si>
    <t>3266201</t>
  </si>
  <si>
    <t>3227101</t>
  </si>
  <si>
    <t>2984001</t>
  </si>
  <si>
    <t>3017001</t>
  </si>
  <si>
    <t>3216101</t>
  </si>
  <si>
    <t>3218851</t>
  </si>
  <si>
    <t>3266051</t>
  </si>
  <si>
    <t>3308853</t>
  </si>
  <si>
    <t>3332201</t>
  </si>
  <si>
    <t>3342351</t>
  </si>
  <si>
    <t>3361101</t>
  </si>
  <si>
    <t>3290101</t>
  </si>
  <si>
    <t>3438301</t>
  </si>
  <si>
    <t>3458401</t>
  </si>
  <si>
    <t>3442501</t>
  </si>
  <si>
    <t>1102357</t>
  </si>
  <si>
    <t>3525551</t>
  </si>
  <si>
    <t>3491351</t>
  </si>
  <si>
    <t>3487401</t>
  </si>
  <si>
    <t>3471701</t>
  </si>
  <si>
    <t>3554301</t>
  </si>
  <si>
    <t>3569451</t>
  </si>
  <si>
    <t>3610901</t>
  </si>
  <si>
    <t>3504301</t>
  </si>
  <si>
    <t>3638651</t>
  </si>
  <si>
    <t>3640101</t>
  </si>
  <si>
    <t>3642651</t>
  </si>
  <si>
    <t>6255601</t>
  </si>
  <si>
    <t>3681201</t>
  </si>
  <si>
    <t>928101</t>
  </si>
  <si>
    <t>3732401</t>
  </si>
  <si>
    <t>3779701</t>
  </si>
  <si>
    <t>3801551</t>
  </si>
  <si>
    <t>2469001</t>
  </si>
  <si>
    <t>3801501</t>
  </si>
  <si>
    <t>3155701</t>
  </si>
  <si>
    <t>3849901</t>
  </si>
  <si>
    <t>3900951</t>
  </si>
  <si>
    <t>3902051</t>
  </si>
  <si>
    <t>3901351</t>
  </si>
  <si>
    <t>370650</t>
  </si>
  <si>
    <t>3882651</t>
  </si>
  <si>
    <t>3850401</t>
  </si>
  <si>
    <t>3897251</t>
  </si>
  <si>
    <t>3935951</t>
  </si>
  <si>
    <t>844201</t>
  </si>
  <si>
    <t>3954951</t>
  </si>
  <si>
    <t>3970201</t>
  </si>
  <si>
    <t>3987801</t>
  </si>
  <si>
    <t>4039751</t>
  </si>
  <si>
    <t>4036151</t>
  </si>
  <si>
    <t>4013551</t>
  </si>
  <si>
    <t>3995351</t>
  </si>
  <si>
    <t>4047201</t>
  </si>
  <si>
    <t>4051851</t>
  </si>
  <si>
    <t>4077701</t>
  </si>
  <si>
    <t>4138251</t>
  </si>
  <si>
    <t>4149001</t>
  </si>
  <si>
    <t>4131351</t>
  </si>
  <si>
    <t>4117251</t>
  </si>
  <si>
    <t>359454</t>
  </si>
  <si>
    <t>4200601</t>
  </si>
  <si>
    <t>4201301</t>
  </si>
  <si>
    <t>4191851</t>
  </si>
  <si>
    <t>4191401</t>
  </si>
  <si>
    <t>4177201</t>
  </si>
  <si>
    <t>4175101</t>
  </si>
  <si>
    <t>4172051</t>
  </si>
  <si>
    <t>366852</t>
  </si>
  <si>
    <t>4164601</t>
  </si>
  <si>
    <t>4171751</t>
  </si>
  <si>
    <t>4161301</t>
  </si>
  <si>
    <t>4157851</t>
  </si>
  <si>
    <t>4152901</t>
  </si>
  <si>
    <t>4230301</t>
  </si>
  <si>
    <t>358825</t>
  </si>
  <si>
    <t>4070201</t>
  </si>
  <si>
    <t>4210751</t>
  </si>
  <si>
    <t>4249201</t>
  </si>
  <si>
    <t>3117551</t>
  </si>
  <si>
    <t>4280151</t>
  </si>
  <si>
    <t>4222451</t>
  </si>
  <si>
    <t>361344</t>
  </si>
  <si>
    <t>4296001</t>
  </si>
  <si>
    <t>4309301</t>
  </si>
  <si>
    <t>4311451</t>
  </si>
  <si>
    <t>4313951</t>
  </si>
  <si>
    <t>3484151</t>
  </si>
  <si>
    <t>4474401</t>
  </si>
  <si>
    <t>4474051</t>
  </si>
  <si>
    <t>4471001</t>
  </si>
  <si>
    <t>4437801</t>
  </si>
  <si>
    <t>2748951</t>
  </si>
  <si>
    <t>4297851</t>
  </si>
  <si>
    <t>2710351</t>
  </si>
  <si>
    <t>4547851</t>
  </si>
  <si>
    <t>4563201</t>
  </si>
  <si>
    <t>4616451</t>
  </si>
  <si>
    <t>4635251</t>
  </si>
  <si>
    <t>2703651</t>
  </si>
  <si>
    <t>4385751</t>
  </si>
  <si>
    <t>3733651</t>
  </si>
  <si>
    <t>4643051</t>
  </si>
  <si>
    <t>4638251</t>
  </si>
  <si>
    <t>4635001</t>
  </si>
  <si>
    <t>4690301</t>
  </si>
  <si>
    <t>4751301</t>
  </si>
  <si>
    <t>4191051</t>
  </si>
  <si>
    <t>4713751</t>
  </si>
  <si>
    <t>3501251</t>
  </si>
  <si>
    <t>4753601</t>
  </si>
  <si>
    <t>4810401</t>
  </si>
  <si>
    <t>4800401</t>
  </si>
  <si>
    <t>3302148</t>
  </si>
  <si>
    <t>4767551</t>
  </si>
  <si>
    <t>4866551</t>
  </si>
  <si>
    <t>4549751</t>
  </si>
  <si>
    <t>2735051</t>
  </si>
  <si>
    <t>2748601</t>
  </si>
  <si>
    <t>4934951</t>
  </si>
  <si>
    <t>4777751</t>
  </si>
  <si>
    <t>4912901</t>
  </si>
  <si>
    <t>4915001</t>
  </si>
  <si>
    <t>4907801</t>
  </si>
  <si>
    <t>4929751</t>
  </si>
  <si>
    <t>5026451</t>
  </si>
  <si>
    <t>1794701</t>
  </si>
  <si>
    <t>5008351</t>
  </si>
  <si>
    <t>4998251</t>
  </si>
  <si>
    <t>4986401</t>
  </si>
  <si>
    <t>4992101</t>
  </si>
  <si>
    <t>5005751</t>
  </si>
  <si>
    <t>4756201</t>
  </si>
  <si>
    <t>5050101</t>
  </si>
  <si>
    <t>5044651</t>
  </si>
  <si>
    <t>5072201</t>
  </si>
  <si>
    <t>5142301</t>
  </si>
  <si>
    <t>5138451</t>
  </si>
  <si>
    <t>5111452</t>
  </si>
  <si>
    <t>5110951</t>
  </si>
  <si>
    <t>5145351</t>
  </si>
  <si>
    <t>5162451</t>
  </si>
  <si>
    <t>5090351</t>
  </si>
  <si>
    <t>5208651</t>
  </si>
  <si>
    <t>5224201</t>
  </si>
  <si>
    <t>5273351</t>
  </si>
  <si>
    <t>5274451</t>
  </si>
  <si>
    <t>382834</t>
  </si>
  <si>
    <t>5231601</t>
  </si>
  <si>
    <t>5227401</t>
  </si>
  <si>
    <t>5342201</t>
  </si>
  <si>
    <t>458201</t>
  </si>
  <si>
    <t>5195551</t>
  </si>
  <si>
    <t>2860001</t>
  </si>
  <si>
    <t>5192301</t>
  </si>
  <si>
    <t>5297001</t>
  </si>
  <si>
    <t>355625</t>
  </si>
  <si>
    <t>5361901</t>
  </si>
  <si>
    <t>5359301</t>
  </si>
  <si>
    <t>364591</t>
  </si>
  <si>
    <t>5416751</t>
  </si>
  <si>
    <t>4845901</t>
  </si>
  <si>
    <t>5249301</t>
  </si>
  <si>
    <t>5442951</t>
  </si>
  <si>
    <t>5537001</t>
  </si>
  <si>
    <t>4979251</t>
  </si>
  <si>
    <t>4959801</t>
  </si>
  <si>
    <t>5231401</t>
  </si>
  <si>
    <t>5612051</t>
  </si>
  <si>
    <t>5607501</t>
  </si>
  <si>
    <t>5588401</t>
  </si>
  <si>
    <t>5594451</t>
  </si>
  <si>
    <t>5594351</t>
  </si>
  <si>
    <t>5616551</t>
  </si>
  <si>
    <t>2519651</t>
  </si>
  <si>
    <t>5679501</t>
  </si>
  <si>
    <t>5628301</t>
  </si>
  <si>
    <t>2793051</t>
  </si>
  <si>
    <t>5638051</t>
  </si>
  <si>
    <t>5648401</t>
  </si>
  <si>
    <t>4834001</t>
  </si>
  <si>
    <t>3024901</t>
  </si>
  <si>
    <t>5726351</t>
  </si>
  <si>
    <t>2833151</t>
  </si>
  <si>
    <t>5710701</t>
  </si>
  <si>
    <t>5708451</t>
  </si>
  <si>
    <t>668101</t>
  </si>
  <si>
    <t>3249951</t>
  </si>
  <si>
    <t>1903301</t>
  </si>
  <si>
    <t>912101</t>
  </si>
  <si>
    <t>5684251</t>
  </si>
  <si>
    <t>735901</t>
  </si>
  <si>
    <t>579151</t>
  </si>
  <si>
    <t>1109471</t>
  </si>
  <si>
    <t>2848351</t>
  </si>
  <si>
    <t>4392201</t>
  </si>
  <si>
    <t>361754</t>
  </si>
  <si>
    <t>1421901</t>
  </si>
  <si>
    <t>5783901</t>
  </si>
  <si>
    <t>5105751</t>
  </si>
  <si>
    <t>5736951</t>
  </si>
  <si>
    <t>5850251</t>
  </si>
  <si>
    <t>365925</t>
  </si>
  <si>
    <t>1449051</t>
  </si>
  <si>
    <t>1110866</t>
  </si>
  <si>
    <t>5667901</t>
  </si>
  <si>
    <t>1323751</t>
  </si>
  <si>
    <t>5882201</t>
  </si>
  <si>
    <t>4234301</t>
  </si>
  <si>
    <t>5898251</t>
  </si>
  <si>
    <t>5174251</t>
  </si>
  <si>
    <t>5676201</t>
  </si>
  <si>
    <t>5933401</t>
  </si>
  <si>
    <t>5929001</t>
  </si>
  <si>
    <t>5920151</t>
  </si>
  <si>
    <t>5875801</t>
  </si>
  <si>
    <t>2198851</t>
  </si>
  <si>
    <t>3855851</t>
  </si>
  <si>
    <t>5983451</t>
  </si>
  <si>
    <t>5977751</t>
  </si>
  <si>
    <t>3142051</t>
  </si>
  <si>
    <t>509801</t>
  </si>
  <si>
    <t>1820351</t>
  </si>
  <si>
    <t>2951501</t>
  </si>
  <si>
    <t>381754</t>
  </si>
  <si>
    <t>6027401</t>
  </si>
  <si>
    <t>5970001</t>
  </si>
  <si>
    <t>1611251</t>
  </si>
  <si>
    <t>6077751</t>
  </si>
  <si>
    <t>6051851</t>
  </si>
  <si>
    <t>6088701</t>
  </si>
  <si>
    <t>709801</t>
  </si>
  <si>
    <t>6096201</t>
  </si>
  <si>
    <t>4067201</t>
  </si>
  <si>
    <t>5928801</t>
  </si>
  <si>
    <t>6134701</t>
  </si>
  <si>
    <t>380738</t>
  </si>
  <si>
    <t>6604551</t>
  </si>
  <si>
    <t>375353</t>
  </si>
  <si>
    <t>6132701</t>
  </si>
  <si>
    <t>5923901</t>
  </si>
  <si>
    <t>6148051</t>
  </si>
  <si>
    <t>3910701</t>
  </si>
  <si>
    <t>6226951</t>
  </si>
  <si>
    <t>6481051</t>
  </si>
  <si>
    <t>6225051</t>
  </si>
  <si>
    <t>6211651</t>
  </si>
  <si>
    <t>6200601</t>
  </si>
  <si>
    <t>6216551</t>
  </si>
  <si>
    <t>371489</t>
  </si>
  <si>
    <t>6305001</t>
  </si>
  <si>
    <t>6303101</t>
  </si>
  <si>
    <t>6088351</t>
  </si>
  <si>
    <t>6292401</t>
  </si>
  <si>
    <t>6277351</t>
  </si>
  <si>
    <t>5920051</t>
  </si>
  <si>
    <t>6342951</t>
  </si>
  <si>
    <t>6608251</t>
  </si>
  <si>
    <t>6397051</t>
  </si>
  <si>
    <t>6379951</t>
  </si>
  <si>
    <t>6297101</t>
  </si>
  <si>
    <t>6256801</t>
  </si>
  <si>
    <t>6371401</t>
  </si>
  <si>
    <t>8107301</t>
  </si>
  <si>
    <t>2005001</t>
  </si>
  <si>
    <t>6435051</t>
  </si>
  <si>
    <t>368318</t>
  </si>
  <si>
    <t>6500951</t>
  </si>
  <si>
    <t>5967751</t>
  </si>
  <si>
    <t>6488851</t>
  </si>
  <si>
    <t>6479451</t>
  </si>
  <si>
    <t>6542701</t>
  </si>
  <si>
    <t>6529851</t>
  </si>
  <si>
    <t>6519801</t>
  </si>
  <si>
    <t>6520401</t>
  </si>
  <si>
    <t>3298361</t>
  </si>
  <si>
    <t>6547101</t>
  </si>
  <si>
    <t>6650701</t>
  </si>
  <si>
    <t>6680451</t>
  </si>
  <si>
    <t>6678151</t>
  </si>
  <si>
    <t>1108677</t>
  </si>
  <si>
    <t>3922451</t>
  </si>
  <si>
    <t>5090101</t>
  </si>
  <si>
    <t>6637951</t>
  </si>
  <si>
    <t>6637851</t>
  </si>
  <si>
    <t>6730551</t>
  </si>
  <si>
    <t>6714701</t>
  </si>
  <si>
    <t>6685751</t>
  </si>
  <si>
    <t>5030601</t>
  </si>
  <si>
    <t>6767851</t>
  </si>
  <si>
    <t>6837951</t>
  </si>
  <si>
    <t>6834901</t>
  </si>
  <si>
    <t>6650801</t>
  </si>
  <si>
    <t>6694051</t>
  </si>
  <si>
    <t>6891501</t>
  </si>
  <si>
    <t>6603301</t>
  </si>
  <si>
    <t>6969301</t>
  </si>
  <si>
    <t>6013801</t>
  </si>
  <si>
    <t>6957551</t>
  </si>
  <si>
    <t>7243501</t>
  </si>
  <si>
    <t>7007901</t>
  </si>
  <si>
    <t>7013651</t>
  </si>
  <si>
    <t>7009851</t>
  </si>
  <si>
    <t>6952251</t>
  </si>
  <si>
    <t>6988651</t>
  </si>
  <si>
    <t>6988751</t>
  </si>
  <si>
    <t>6989901</t>
  </si>
  <si>
    <t>3892451</t>
  </si>
  <si>
    <t>7073351</t>
  </si>
  <si>
    <t>7134601</t>
  </si>
  <si>
    <t>7124601</t>
  </si>
  <si>
    <t>7248901</t>
  </si>
  <si>
    <t>3617851</t>
  </si>
  <si>
    <t>6179251</t>
  </si>
  <si>
    <t>7094551</t>
  </si>
  <si>
    <t>4423051</t>
  </si>
  <si>
    <t>6863201</t>
  </si>
  <si>
    <t>7194851</t>
  </si>
  <si>
    <t>7181001</t>
  </si>
  <si>
    <t>6544851</t>
  </si>
  <si>
    <t>7155401</t>
  </si>
  <si>
    <t>7152251</t>
  </si>
  <si>
    <t>3185651</t>
  </si>
  <si>
    <t>7219051</t>
  </si>
  <si>
    <t>7200551</t>
  </si>
  <si>
    <t>357713</t>
  </si>
  <si>
    <t>4785201</t>
  </si>
  <si>
    <t>7285851</t>
  </si>
  <si>
    <t>7279851</t>
  </si>
  <si>
    <t>7273101</t>
  </si>
  <si>
    <t>7261401</t>
  </si>
  <si>
    <t>7229651</t>
  </si>
  <si>
    <t>7297651</t>
  </si>
  <si>
    <t>7294801</t>
  </si>
  <si>
    <t>7357601</t>
  </si>
  <si>
    <t>6916051</t>
  </si>
  <si>
    <t>460651</t>
  </si>
  <si>
    <t>7302251</t>
  </si>
  <si>
    <t>7325351</t>
  </si>
  <si>
    <t>381750</t>
  </si>
  <si>
    <t>7392001</t>
  </si>
  <si>
    <t>6154951</t>
  </si>
  <si>
    <t>7437201</t>
  </si>
  <si>
    <t>1704051</t>
  </si>
  <si>
    <t>371806</t>
  </si>
  <si>
    <t>6598001</t>
  </si>
  <si>
    <t>7438601</t>
  </si>
  <si>
    <t>7519051</t>
  </si>
  <si>
    <t>7518251</t>
  </si>
  <si>
    <t>7477951</t>
  </si>
  <si>
    <t>7492401</t>
  </si>
  <si>
    <t>7561651</t>
  </si>
  <si>
    <t>7579301</t>
  </si>
  <si>
    <t>6974601</t>
  </si>
  <si>
    <t>360415</t>
  </si>
  <si>
    <t>7017801</t>
  </si>
  <si>
    <t>363410</t>
  </si>
  <si>
    <t>7603251</t>
  </si>
  <si>
    <t>7590151</t>
  </si>
  <si>
    <t>7651401</t>
  </si>
  <si>
    <t>7653251</t>
  </si>
  <si>
    <t>363729</t>
  </si>
  <si>
    <t>7742351</t>
  </si>
  <si>
    <t>7729251</t>
  </si>
  <si>
    <t>364739</t>
  </si>
  <si>
    <t>7693351</t>
  </si>
  <si>
    <t>7694001</t>
  </si>
  <si>
    <t>1985451</t>
  </si>
  <si>
    <t>7615351</t>
  </si>
  <si>
    <t>3860401</t>
  </si>
  <si>
    <t>6712501</t>
  </si>
  <si>
    <t>7741251</t>
  </si>
  <si>
    <t>7766551</t>
  </si>
  <si>
    <t>6671951</t>
  </si>
  <si>
    <t>7752451</t>
  </si>
  <si>
    <t>7749451</t>
  </si>
  <si>
    <t>7657851</t>
  </si>
  <si>
    <t>7808701</t>
  </si>
  <si>
    <t>7828801</t>
  </si>
  <si>
    <t>7816251</t>
  </si>
  <si>
    <t>7812251</t>
  </si>
  <si>
    <t>3774851</t>
  </si>
  <si>
    <t>7793301</t>
  </si>
  <si>
    <t>7849251</t>
  </si>
  <si>
    <t>383373</t>
  </si>
  <si>
    <t>7882851</t>
  </si>
  <si>
    <t>7878551</t>
  </si>
  <si>
    <t>7876851</t>
  </si>
  <si>
    <t>7882151</t>
  </si>
  <si>
    <t>7880451</t>
  </si>
  <si>
    <t>7868951</t>
  </si>
  <si>
    <t>2595201</t>
  </si>
  <si>
    <t>375815</t>
  </si>
  <si>
    <t>373277</t>
  </si>
  <si>
    <t>382605</t>
  </si>
  <si>
    <t>7986751</t>
  </si>
  <si>
    <t>7984951</t>
  </si>
  <si>
    <t>7976501</t>
  </si>
  <si>
    <t>367347</t>
  </si>
  <si>
    <t>382476</t>
  </si>
  <si>
    <t>7969901</t>
  </si>
  <si>
    <t>831951</t>
  </si>
  <si>
    <t>375614</t>
  </si>
  <si>
    <t>7770701</t>
  </si>
  <si>
    <t>1542401</t>
  </si>
  <si>
    <t>1106989</t>
  </si>
  <si>
    <t>7340951</t>
  </si>
  <si>
    <t>8068701</t>
  </si>
  <si>
    <t>2207301</t>
  </si>
  <si>
    <t>8055051</t>
  </si>
  <si>
    <t>7654251</t>
  </si>
  <si>
    <t>7912401</t>
  </si>
  <si>
    <t>8117601</t>
  </si>
  <si>
    <t>7179201</t>
  </si>
  <si>
    <t>8071501</t>
  </si>
  <si>
    <t>369134</t>
  </si>
  <si>
    <t>8157301</t>
  </si>
  <si>
    <t>8156451</t>
  </si>
  <si>
    <t>8133601</t>
  </si>
  <si>
    <t>1815901</t>
  </si>
  <si>
    <t>8137101</t>
  </si>
  <si>
    <t>8211851</t>
  </si>
  <si>
    <t>8205301</t>
  </si>
  <si>
    <t>8186751</t>
  </si>
  <si>
    <t>8181351</t>
  </si>
  <si>
    <t>8183101</t>
  </si>
  <si>
    <t>8211351</t>
  </si>
  <si>
    <t>8248651</t>
  </si>
  <si>
    <t>8237951</t>
  </si>
  <si>
    <t>8232451</t>
  </si>
  <si>
    <t>6339151</t>
  </si>
  <si>
    <t>8227501</t>
  </si>
  <si>
    <t>8231701</t>
  </si>
  <si>
    <t>8164601</t>
  </si>
  <si>
    <t>8330051</t>
  </si>
  <si>
    <t>8329951</t>
  </si>
  <si>
    <t>8300701</t>
  </si>
  <si>
    <t>3923601</t>
  </si>
  <si>
    <t>8387601</t>
  </si>
  <si>
    <t>8382551</t>
  </si>
  <si>
    <t>8371451</t>
  </si>
  <si>
    <t>5641551</t>
  </si>
  <si>
    <t>8356151</t>
  </si>
  <si>
    <t>8364751</t>
  </si>
  <si>
    <t>8300451</t>
  </si>
  <si>
    <t>2263851</t>
  </si>
  <si>
    <t>8370401</t>
  </si>
  <si>
    <t>8484551</t>
  </si>
  <si>
    <t>8216351</t>
  </si>
  <si>
    <t>8461201</t>
  </si>
  <si>
    <t>8475651</t>
  </si>
  <si>
    <t>359267</t>
  </si>
  <si>
    <t>8519651</t>
  </si>
  <si>
    <t>8139151</t>
  </si>
  <si>
    <t>7182151</t>
  </si>
  <si>
    <t>375857</t>
  </si>
  <si>
    <t>8602851</t>
  </si>
  <si>
    <t>8566801</t>
  </si>
  <si>
    <t>8592951</t>
  </si>
  <si>
    <t>8604451</t>
  </si>
  <si>
    <t>8582901</t>
  </si>
  <si>
    <t>8643251</t>
  </si>
  <si>
    <t>8253201</t>
  </si>
  <si>
    <t>2975501</t>
  </si>
  <si>
    <t>8690701</t>
  </si>
  <si>
    <t>363530</t>
  </si>
  <si>
    <t>1799901</t>
  </si>
  <si>
    <t>7958051</t>
  </si>
  <si>
    <t>8524451</t>
  </si>
  <si>
    <t>8816901</t>
  </si>
  <si>
    <t>8801501</t>
  </si>
  <si>
    <t>1107391</t>
  </si>
  <si>
    <t>8787951</t>
  </si>
  <si>
    <t>4550851</t>
  </si>
  <si>
    <t>709901</t>
  </si>
  <si>
    <t>8907951</t>
  </si>
  <si>
    <t>8968901</t>
  </si>
  <si>
    <t>8803851</t>
  </si>
  <si>
    <t>8558151</t>
  </si>
  <si>
    <t>9002651</t>
  </si>
  <si>
    <t>9001501</t>
  </si>
  <si>
    <t>8996501</t>
  </si>
  <si>
    <t>7550601</t>
  </si>
  <si>
    <t>9058901</t>
  </si>
  <si>
    <t>8772851</t>
  </si>
  <si>
    <t>9030001</t>
  </si>
  <si>
    <t>9044351</t>
  </si>
  <si>
    <t>3682351</t>
  </si>
  <si>
    <t>1867801</t>
  </si>
  <si>
    <t>6667101</t>
  </si>
  <si>
    <t>9158301</t>
  </si>
  <si>
    <t>6178351</t>
  </si>
  <si>
    <t>358075</t>
  </si>
  <si>
    <t>9243801</t>
  </si>
  <si>
    <t>9238501</t>
  </si>
  <si>
    <t>9044601</t>
  </si>
  <si>
    <t>8269151</t>
  </si>
  <si>
    <t>9287851</t>
  </si>
  <si>
    <t>9285001</t>
  </si>
  <si>
    <t>8782251</t>
  </si>
  <si>
    <t>9352201</t>
  </si>
  <si>
    <t>9137601</t>
  </si>
  <si>
    <t>9341351</t>
  </si>
  <si>
    <t>366579</t>
  </si>
  <si>
    <t>8802601</t>
  </si>
  <si>
    <t>9357401</t>
  </si>
  <si>
    <t>6737701</t>
  </si>
  <si>
    <t>9403301</t>
  </si>
  <si>
    <t>9380401</t>
  </si>
  <si>
    <t>9440851</t>
  </si>
  <si>
    <t>8913051</t>
  </si>
  <si>
    <t>382081</t>
  </si>
  <si>
    <t>9426401</t>
  </si>
  <si>
    <t>8207901</t>
  </si>
  <si>
    <t>9510551</t>
  </si>
  <si>
    <t>9536401</t>
  </si>
  <si>
    <t>9608051</t>
  </si>
  <si>
    <t>5630752</t>
  </si>
  <si>
    <t>9631101</t>
  </si>
  <si>
    <t>9648951</t>
  </si>
  <si>
    <t>9659701</t>
  </si>
  <si>
    <t>9668451</t>
  </si>
  <si>
    <t>9656551</t>
  </si>
  <si>
    <t>9674851</t>
  </si>
  <si>
    <t>7887201</t>
  </si>
  <si>
    <t>9664451</t>
  </si>
  <si>
    <t>9656151</t>
  </si>
  <si>
    <t>9419801</t>
  </si>
  <si>
    <t>9691301</t>
  </si>
  <si>
    <t>9729151</t>
  </si>
  <si>
    <t>9739151</t>
  </si>
  <si>
    <t>1841101</t>
  </si>
  <si>
    <t>3776651</t>
  </si>
  <si>
    <t>9748101</t>
  </si>
  <si>
    <t>9797051</t>
  </si>
  <si>
    <t>373024</t>
  </si>
  <si>
    <t>2445101</t>
  </si>
  <si>
    <t>9460301</t>
  </si>
  <si>
    <t>Beg. Year</t>
    <phoneticPr fontId="2" type="noConversion"/>
  </si>
  <si>
    <t>Beg. Month</t>
    <phoneticPr fontId="2" type="noConversion"/>
  </si>
  <si>
    <t>cohort_age</t>
    <phoneticPr fontId="2" type="noConversion"/>
  </si>
  <si>
    <t>event value</t>
    <phoneticPr fontId="2" type="noConversion"/>
  </si>
  <si>
    <t>Transaction Date</t>
    <phoneticPr fontId="2" type="noConversion"/>
  </si>
  <si>
    <t>Grand Total</t>
  </si>
  <si>
    <t>Cohort Age(month)</t>
  </si>
  <si>
    <t>Cohort</t>
    <phoneticPr fontId="2" type="noConversion"/>
  </si>
  <si>
    <t>Create Date</t>
  </si>
  <si>
    <t>Duplicates</t>
    <phoneticPr fontId="2" type="noConversion"/>
  </si>
  <si>
    <t xml:space="preserve">Existing Customer Definetion </t>
    <phoneticPr fontId="2" type="noConversion"/>
  </si>
  <si>
    <t>Purchased between May 4 and June 2</t>
    <phoneticPr fontId="2" type="noConversion"/>
  </si>
  <si>
    <t>Existing Customers</t>
    <phoneticPr fontId="2" type="noConversion"/>
  </si>
  <si>
    <t>Amount</t>
    <phoneticPr fontId="2" type="noConversion"/>
  </si>
  <si>
    <t>cohort</t>
    <phoneticPr fontId="2" type="noConversion"/>
  </si>
  <si>
    <t>Associated Contact IDs</t>
    <phoneticPr fontId="2" type="noConversion"/>
  </si>
  <si>
    <t>Customers that made the first purchase in the same month</t>
    <phoneticPr fontId="2" type="noConversion"/>
  </si>
  <si>
    <t>cohart_date</t>
    <phoneticPr fontId="2" type="noConversion"/>
  </si>
  <si>
    <t>Row Labels</t>
  </si>
  <si>
    <t>retention%</t>
    <phoneticPr fontId="2" type="noConversion"/>
  </si>
  <si>
    <t>Month</t>
    <phoneticPr fontId="2" type="noConversion"/>
  </si>
  <si>
    <t>monthly churn%</t>
    <phoneticPr fontId="2" type="noConversion"/>
  </si>
  <si>
    <t>monthly retention%</t>
    <phoneticPr fontId="2" type="noConversion"/>
  </si>
  <si>
    <t>incremental churn%</t>
    <phoneticPr fontId="2" type="noConversion"/>
  </si>
  <si>
    <t>Current Month</t>
    <phoneticPr fontId="2" type="noConversion"/>
  </si>
  <si>
    <t>months</t>
  </si>
  <si>
    <t>monthly churn</t>
  </si>
  <si>
    <t xml:space="preserve">Time Period </t>
    <phoneticPr fontId="2" type="noConversion"/>
  </si>
  <si>
    <t>future 12 months</t>
    <phoneticPr fontId="2" type="noConversion"/>
  </si>
  <si>
    <t>Next_age_month</t>
    <phoneticPr fontId="2" type="noConversion"/>
  </si>
  <si>
    <t>Future 12 months' retention rate</t>
    <phoneticPr fontId="2" type="noConversion"/>
  </si>
  <si>
    <t>monthly retention</t>
    <phoneticPr fontId="2" type="noConversion"/>
  </si>
  <si>
    <t>Expected CLV</t>
    <phoneticPr fontId="2" type="noConversion"/>
  </si>
  <si>
    <t>Year</t>
    <phoneticPr fontId="2" type="noConversion"/>
  </si>
  <si>
    <t>Expected CLV in future 12 months</t>
    <phoneticPr fontId="2" type="noConversion"/>
  </si>
  <si>
    <t>expectedCLV = monthly retention * 100</t>
    <phoneticPr fontId="2" type="noConversion"/>
  </si>
  <si>
    <t>Future 6 months</t>
    <phoneticPr fontId="2" type="noConversion"/>
  </si>
  <si>
    <t>1st Purchase Time</t>
    <phoneticPr fontId="2" type="noConversion"/>
  </si>
  <si>
    <t># of People</t>
    <phoneticPr fontId="2" type="noConversion"/>
  </si>
  <si>
    <t xml:space="preserve">Cohort </t>
  </si>
  <si>
    <t>People Remained</t>
  </si>
  <si>
    <t>Transaction Date</t>
  </si>
  <si>
    <t>cohart_date</t>
  </si>
  <si>
    <t>cohort</t>
  </si>
  <si>
    <t>cohort_age</t>
  </si>
  <si>
    <t>event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</si>
</sst>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_);[Red]\(0.000\)"/>
    <numFmt numFmtId="167" formatCode="0_);[Red]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49" fontId="3" fillId="0" borderId="0" xfId="0" applyNumberFormat="1" applyFont="1"/>
    <xf numFmtId="9" fontId="0" fillId="0" borderId="0" xfId="1" applyFont="1" applyAlignment="1"/>
    <xf numFmtId="2" fontId="0" fillId="0" borderId="0" xfId="0" applyNumberFormat="1"/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4" borderId="0" xfId="1" applyFont="1" applyFill="1" applyAlignment="1"/>
    <xf numFmtId="0" fontId="0" fillId="0" borderId="0" xfId="0" applyNumberFormat="1" applyBorder="1"/>
    <xf numFmtId="9" fontId="0" fillId="2" borderId="0" xfId="1" applyFont="1" applyFill="1" applyAlignment="1"/>
    <xf numFmtId="165" fontId="0" fillId="0" borderId="0" xfId="0" applyNumberFormat="1"/>
    <xf numFmtId="0" fontId="4" fillId="2" borderId="0" xfId="0" applyFont="1" applyFill="1" applyAlignment="1">
      <alignment horizontal="center"/>
    </xf>
    <xf numFmtId="0" fontId="3" fillId="2" borderId="0" xfId="0" applyFont="1" applyFill="1"/>
    <xf numFmtId="1" fontId="3" fillId="2" borderId="0" xfId="0" applyNumberFormat="1" applyFont="1" applyFill="1"/>
    <xf numFmtId="164" fontId="3" fillId="0" borderId="0" xfId="0" applyNumberFormat="1" applyFont="1"/>
    <xf numFmtId="0" fontId="3" fillId="2" borderId="3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3" borderId="0" xfId="0" applyFont="1" applyFill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6" fontId="3" fillId="0" borderId="0" xfId="0" applyNumberFormat="1" applyFont="1"/>
    <xf numFmtId="166" fontId="5" fillId="0" borderId="0" xfId="0" applyNumberFormat="1" applyFont="1"/>
    <xf numFmtId="165" fontId="3" fillId="0" borderId="0" xfId="0" applyNumberFormat="1" applyFont="1"/>
    <xf numFmtId="0" fontId="0" fillId="0" borderId="10" xfId="0" applyBorder="1"/>
    <xf numFmtId="9" fontId="0" fillId="0" borderId="10" xfId="1" applyFont="1" applyBorder="1" applyAlignment="1"/>
    <xf numFmtId="9" fontId="0" fillId="2" borderId="10" xfId="1" applyFont="1" applyFill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/>
    </xf>
    <xf numFmtId="164" fontId="3" fillId="3" borderId="0" xfId="0" applyNumberFormat="1" applyFont="1" applyFill="1"/>
    <xf numFmtId="17" fontId="0" fillId="0" borderId="5" xfId="0" applyNumberFormat="1" applyBorder="1" applyAlignment="1">
      <alignment horizontal="right"/>
    </xf>
    <xf numFmtId="167" fontId="0" fillId="0" borderId="5" xfId="0" applyNumberFormat="1" applyBorder="1" applyAlignment="1">
      <alignment horizontal="right"/>
    </xf>
    <xf numFmtId="9" fontId="0" fillId="0" borderId="0" xfId="1" applyNumberFormat="1" applyFont="1" applyAlignment="1"/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百分比" xfId="1" builtinId="5"/>
    <cellStyle name="常规" xfId="0" builtinId="0"/>
  </cellStyles>
  <dxfs count="3">
    <dxf>
      <border>
        <left/>
        <right/>
        <top/>
        <bottom/>
      </border>
    </dxf>
    <dxf>
      <numFmt numFmtId="19" formatCode="yyyy/m/d"/>
    </dxf>
    <dxf>
      <numFmt numFmtId="19" formatCode="yyyy/m/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Retention%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'Retention&amp;Churn-updated'!$C$34:$G$34</c:f>
              <c:numCache>
                <c:formatCode>0%</c:formatCode>
                <c:ptCount val="5"/>
                <c:pt idx="0">
                  <c:v>0.59615384615384615</c:v>
                </c:pt>
                <c:pt idx="1">
                  <c:v>0.41153846153846152</c:v>
                </c:pt>
                <c:pt idx="2">
                  <c:v>0.33461538461538459</c:v>
                </c:pt>
                <c:pt idx="3">
                  <c:v>0.25</c:v>
                </c:pt>
                <c:pt idx="4">
                  <c:v>0.20384615384615384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0-4C6C-A491-09F2E343A4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9885488"/>
        <c:axId val="1869888400"/>
      </c:lineChart>
      <c:catAx>
        <c:axId val="186988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88400"/>
        <c:crosses val="autoZero"/>
        <c:auto val="1"/>
        <c:lblAlgn val="ctr"/>
        <c:lblOffset val="100"/>
        <c:noMultiLvlLbl val="0"/>
      </c:catAx>
      <c:valAx>
        <c:axId val="18698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8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Incremental Churn%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'Retention&amp;Churn-updated'!$C$44:$G$44</c:f>
              <c:numCache>
                <c:formatCode>0%</c:formatCode>
                <c:ptCount val="5"/>
                <c:pt idx="0">
                  <c:v>0.40384615384615385</c:v>
                </c:pt>
                <c:pt idx="1">
                  <c:v>0.18461538461538463</c:v>
                </c:pt>
                <c:pt idx="2">
                  <c:v>7.6923076923076927E-2</c:v>
                </c:pt>
                <c:pt idx="3">
                  <c:v>8.461538461538462E-2</c:v>
                </c:pt>
                <c:pt idx="4">
                  <c:v>4.6153846153846156E-2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1-4298-A115-592A1C7ED1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76464"/>
        <c:axId val="37684368"/>
      </c:lineChart>
      <c:catAx>
        <c:axId val="37676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4368"/>
        <c:crosses val="autoZero"/>
        <c:auto val="1"/>
        <c:lblAlgn val="ctr"/>
        <c:lblOffset val="100"/>
        <c:noMultiLvlLbl val="0"/>
      </c:catAx>
      <c:valAx>
        <c:axId val="376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Monthly Churn%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'Retention&amp;Churn-updated'!$C$54:$G$54</c:f>
              <c:numCache>
                <c:formatCode>0%</c:formatCode>
                <c:ptCount val="5"/>
                <c:pt idx="0">
                  <c:v>0.40384615384615385</c:v>
                </c:pt>
                <c:pt idx="1">
                  <c:v>0.30967741935483872</c:v>
                </c:pt>
                <c:pt idx="2">
                  <c:v>0.18691588785046728</c:v>
                </c:pt>
                <c:pt idx="3">
                  <c:v>0.25287356321839083</c:v>
                </c:pt>
                <c:pt idx="4">
                  <c:v>0.18461538461538463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B-47D8-B6AA-76138CFF1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202208"/>
        <c:axId val="650220512"/>
      </c:lineChart>
      <c:catAx>
        <c:axId val="65020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20512"/>
        <c:crosses val="autoZero"/>
        <c:auto val="1"/>
        <c:lblAlgn val="ctr"/>
        <c:lblOffset val="100"/>
        <c:noMultiLvlLbl val="0"/>
      </c:catAx>
      <c:valAx>
        <c:axId val="6502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0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25</xdr:row>
      <xdr:rowOff>146050</xdr:rowOff>
    </xdr:from>
    <xdr:to>
      <xdr:col>16</xdr:col>
      <xdr:colOff>25400</xdr:colOff>
      <xdr:row>34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61ADB-1674-4525-BF7C-C45F733F3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36</xdr:row>
      <xdr:rowOff>44450</xdr:rowOff>
    </xdr:from>
    <xdr:to>
      <xdr:col>15</xdr:col>
      <xdr:colOff>463550</xdr:colOff>
      <xdr:row>44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C29F07-4F75-4C74-BBEB-8FE4C8DB3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3175</xdr:colOff>
      <xdr:row>45</xdr:row>
      <xdr:rowOff>76200</xdr:rowOff>
    </xdr:from>
    <xdr:to>
      <xdr:col>16</xdr:col>
      <xdr:colOff>165100</xdr:colOff>
      <xdr:row>53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EB22A3-0617-456C-8DAB-E11C15AE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qi Yang" refreshedDate="44383.809332175922" createdVersion="7" refreshedVersion="7" minRefreshableVersion="3" recordCount="2006" xr:uid="{59EEDA3C-06A7-4488-8C77-525B413183CC}">
  <cacheSource type="worksheet">
    <worksheetSource ref="B4:J2010" sheet="customer_log-updated"/>
  </cacheSource>
  <cacheFields count="9">
    <cacheField name="Associated Contact IDs" numFmtId="0">
      <sharedItems/>
    </cacheField>
    <cacheField name="Amount" numFmtId="0">
      <sharedItems containsSemiMixedTypes="0" containsString="0" containsNumber="1" containsInteger="1" minValue="100" maxValue="100"/>
    </cacheField>
    <cacheField name="Transaction Date" numFmtId="14">
      <sharedItems containsSemiMixedTypes="0" containsNonDate="0" containsDate="1" containsString="0" minDate="2020-07-17T00:00:00" maxDate="2021-06-03T00:00:00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0" maxValue="2021"/>
    </cacheField>
    <cacheField name="cohart_date" numFmtId="14">
      <sharedItems containsSemiMixedTypes="0" containsNonDate="0" containsDate="1" containsString="0" minDate="2020-07-17T00:00:00" maxDate="2021-06-03T00:00:00"/>
    </cacheField>
    <cacheField name="cohort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ohort_age" numFmtId="0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event valu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6">
  <r>
    <s v="672301"/>
    <n v="100"/>
    <d v="2020-07-17T00:00:00"/>
    <n v="7"/>
    <n v="2020"/>
    <d v="2020-07-17T00:00:00"/>
    <x v="0"/>
    <x v="0"/>
    <n v="1"/>
  </r>
  <r>
    <s v="698601"/>
    <n v="100"/>
    <d v="2020-07-21T00:00:00"/>
    <n v="7"/>
    <n v="2020"/>
    <d v="2020-07-21T00:00:00"/>
    <x v="0"/>
    <x v="0"/>
    <n v="1"/>
  </r>
  <r>
    <s v="700401"/>
    <n v="100"/>
    <d v="2020-07-21T00:00:00"/>
    <n v="7"/>
    <n v="2020"/>
    <d v="2020-07-21T00:00:00"/>
    <x v="0"/>
    <x v="0"/>
    <n v="1"/>
  </r>
  <r>
    <s v="695901"/>
    <n v="100"/>
    <d v="2020-07-22T00:00:00"/>
    <n v="7"/>
    <n v="2020"/>
    <d v="2020-07-22T00:00:00"/>
    <x v="0"/>
    <x v="0"/>
    <n v="1"/>
  </r>
  <r>
    <s v="381660"/>
    <n v="100"/>
    <d v="2020-07-22T00:00:00"/>
    <n v="7"/>
    <n v="2020"/>
    <d v="2020-07-22T00:00:00"/>
    <x v="0"/>
    <x v="0"/>
    <n v="1"/>
  </r>
  <r>
    <s v="719751"/>
    <n v="100"/>
    <d v="2020-07-24T00:00:00"/>
    <n v="7"/>
    <n v="2020"/>
    <d v="2020-07-24T00:00:00"/>
    <x v="0"/>
    <x v="0"/>
    <n v="1"/>
  </r>
  <r>
    <s v="709051"/>
    <n v="100"/>
    <d v="2020-07-24T00:00:00"/>
    <n v="7"/>
    <n v="2020"/>
    <d v="2020-07-24T00:00:00"/>
    <x v="0"/>
    <x v="0"/>
    <n v="1"/>
  </r>
  <r>
    <s v="716801"/>
    <n v="100"/>
    <d v="2020-07-24T00:00:00"/>
    <n v="7"/>
    <n v="2020"/>
    <d v="2020-07-24T00:00:00"/>
    <x v="0"/>
    <x v="0"/>
    <n v="1"/>
  </r>
  <r>
    <s v="719751"/>
    <n v="100"/>
    <d v="2020-07-25T00:00:00"/>
    <n v="7"/>
    <n v="2020"/>
    <d v="2020-07-24T00:00:00"/>
    <x v="0"/>
    <x v="0"/>
    <n v="1"/>
  </r>
  <r>
    <s v="724151"/>
    <n v="100"/>
    <d v="2020-07-25T00:00:00"/>
    <n v="7"/>
    <n v="2020"/>
    <d v="2020-07-25T00:00:00"/>
    <x v="0"/>
    <x v="0"/>
    <n v="1"/>
  </r>
  <r>
    <s v="732951"/>
    <n v="100"/>
    <d v="2020-07-26T00:00:00"/>
    <n v="7"/>
    <n v="2020"/>
    <d v="2020-07-26T00:00:00"/>
    <x v="0"/>
    <x v="0"/>
    <n v="1"/>
  </r>
  <r>
    <s v="709051"/>
    <n v="100"/>
    <d v="2020-07-27T00:00:00"/>
    <n v="7"/>
    <n v="2020"/>
    <d v="2020-07-24T00:00:00"/>
    <x v="0"/>
    <x v="0"/>
    <n v="1"/>
  </r>
  <r>
    <s v="770851"/>
    <n v="100"/>
    <d v="2020-07-31T00:00:00"/>
    <n v="7"/>
    <n v="2020"/>
    <d v="2020-07-31T00:00:00"/>
    <x v="0"/>
    <x v="0"/>
    <n v="1"/>
  </r>
  <r>
    <s v="788051"/>
    <n v="100"/>
    <d v="2020-08-01T00:00:00"/>
    <n v="8"/>
    <n v="2020"/>
    <d v="2020-08-01T00:00:00"/>
    <x v="1"/>
    <x v="0"/>
    <n v="1"/>
  </r>
  <r>
    <s v="378681"/>
    <n v="100"/>
    <d v="2020-08-02T00:00:00"/>
    <n v="8"/>
    <n v="2020"/>
    <d v="2020-08-02T00:00:00"/>
    <x v="1"/>
    <x v="0"/>
    <n v="1"/>
  </r>
  <r>
    <s v="806551"/>
    <n v="100"/>
    <d v="2020-08-03T00:00:00"/>
    <n v="8"/>
    <n v="2020"/>
    <d v="2020-08-03T00:00:00"/>
    <x v="1"/>
    <x v="0"/>
    <n v="1"/>
  </r>
  <r>
    <s v="806651"/>
    <n v="100"/>
    <d v="2020-08-03T00:00:00"/>
    <n v="8"/>
    <n v="2020"/>
    <d v="2020-08-03T00:00:00"/>
    <x v="1"/>
    <x v="0"/>
    <n v="1"/>
  </r>
  <r>
    <s v="819101"/>
    <n v="100"/>
    <d v="2020-08-05T00:00:00"/>
    <n v="8"/>
    <n v="2020"/>
    <d v="2020-08-05T00:00:00"/>
    <x v="1"/>
    <x v="0"/>
    <n v="1"/>
  </r>
  <r>
    <s v="823051"/>
    <n v="100"/>
    <d v="2020-08-06T00:00:00"/>
    <n v="8"/>
    <n v="2020"/>
    <d v="2020-08-06T00:00:00"/>
    <x v="1"/>
    <x v="0"/>
    <n v="1"/>
  </r>
  <r>
    <s v="824701"/>
    <n v="100"/>
    <d v="2020-08-06T00:00:00"/>
    <n v="8"/>
    <n v="2020"/>
    <d v="2020-08-06T00:00:00"/>
    <x v="1"/>
    <x v="0"/>
    <n v="1"/>
  </r>
  <r>
    <s v="827801"/>
    <n v="100"/>
    <d v="2020-08-07T00:00:00"/>
    <n v="8"/>
    <n v="2020"/>
    <d v="2020-08-07T00:00:00"/>
    <x v="1"/>
    <x v="0"/>
    <n v="1"/>
  </r>
  <r>
    <s v="364644"/>
    <n v="100"/>
    <d v="2020-08-07T00:00:00"/>
    <n v="8"/>
    <n v="2020"/>
    <d v="2020-08-07T00:00:00"/>
    <x v="1"/>
    <x v="0"/>
    <n v="1"/>
  </r>
  <r>
    <s v="833001"/>
    <n v="100"/>
    <d v="2020-08-08T00:00:00"/>
    <n v="8"/>
    <n v="2020"/>
    <d v="2020-08-08T00:00:00"/>
    <x v="1"/>
    <x v="0"/>
    <n v="1"/>
  </r>
  <r>
    <s v="832101"/>
    <n v="100"/>
    <d v="2020-08-08T00:00:00"/>
    <n v="8"/>
    <n v="2020"/>
    <d v="2020-08-08T00:00:00"/>
    <x v="1"/>
    <x v="0"/>
    <n v="1"/>
  </r>
  <r>
    <s v="824351"/>
    <n v="100"/>
    <d v="2020-08-09T00:00:00"/>
    <n v="8"/>
    <n v="2020"/>
    <d v="2020-08-09T00:00:00"/>
    <x v="1"/>
    <x v="0"/>
    <n v="1"/>
  </r>
  <r>
    <s v="846951"/>
    <n v="100"/>
    <d v="2020-08-10T00:00:00"/>
    <n v="8"/>
    <n v="2020"/>
    <d v="2020-08-10T00:00:00"/>
    <x v="1"/>
    <x v="0"/>
    <n v="1"/>
  </r>
  <r>
    <s v="374144"/>
    <n v="100"/>
    <d v="2020-08-10T00:00:00"/>
    <n v="8"/>
    <n v="2020"/>
    <d v="2020-08-10T00:00:00"/>
    <x v="1"/>
    <x v="0"/>
    <n v="1"/>
  </r>
  <r>
    <s v="850601"/>
    <n v="100"/>
    <d v="2020-08-10T00:00:00"/>
    <n v="8"/>
    <n v="2020"/>
    <d v="2020-08-10T00:00:00"/>
    <x v="1"/>
    <x v="0"/>
    <n v="1"/>
  </r>
  <r>
    <s v="821751"/>
    <n v="100"/>
    <d v="2020-08-11T00:00:00"/>
    <n v="8"/>
    <n v="2020"/>
    <d v="2020-08-11T00:00:00"/>
    <x v="1"/>
    <x v="0"/>
    <n v="1"/>
  </r>
  <r>
    <s v="374432"/>
    <n v="100"/>
    <d v="2020-08-13T00:00:00"/>
    <n v="8"/>
    <n v="2020"/>
    <d v="2020-08-13T00:00:00"/>
    <x v="1"/>
    <x v="0"/>
    <n v="1"/>
  </r>
  <r>
    <s v="884401"/>
    <n v="100"/>
    <d v="2020-08-14T00:00:00"/>
    <n v="8"/>
    <n v="2020"/>
    <d v="2020-08-14T00:00:00"/>
    <x v="1"/>
    <x v="0"/>
    <n v="1"/>
  </r>
  <r>
    <s v="878401"/>
    <n v="100"/>
    <d v="2020-08-14T00:00:00"/>
    <n v="8"/>
    <n v="2020"/>
    <d v="2020-08-14T00:00:00"/>
    <x v="1"/>
    <x v="0"/>
    <n v="1"/>
  </r>
  <r>
    <s v="885851"/>
    <n v="100"/>
    <d v="2020-08-14T00:00:00"/>
    <n v="8"/>
    <n v="2020"/>
    <d v="2020-08-14T00:00:00"/>
    <x v="1"/>
    <x v="0"/>
    <n v="1"/>
  </r>
  <r>
    <s v="901351"/>
    <n v="100"/>
    <d v="2020-08-15T00:00:00"/>
    <n v="8"/>
    <n v="2020"/>
    <d v="2020-08-15T00:00:00"/>
    <x v="1"/>
    <x v="0"/>
    <n v="1"/>
  </r>
  <r>
    <s v="928851"/>
    <n v="100"/>
    <d v="2020-08-17T00:00:00"/>
    <n v="8"/>
    <n v="2020"/>
    <d v="2020-08-17T00:00:00"/>
    <x v="1"/>
    <x v="0"/>
    <n v="1"/>
  </r>
  <r>
    <s v="377941"/>
    <n v="100"/>
    <d v="2020-08-17T00:00:00"/>
    <n v="8"/>
    <n v="2020"/>
    <d v="2020-08-17T00:00:00"/>
    <x v="1"/>
    <x v="0"/>
    <n v="1"/>
  </r>
  <r>
    <s v="672301"/>
    <n v="100"/>
    <d v="2020-08-17T00:00:00"/>
    <n v="8"/>
    <n v="2020"/>
    <d v="2020-07-17T00:00:00"/>
    <x v="0"/>
    <x v="1"/>
    <n v="1"/>
  </r>
  <r>
    <s v="887401"/>
    <n v="100"/>
    <d v="2020-08-17T00:00:00"/>
    <n v="8"/>
    <n v="2020"/>
    <d v="2020-08-17T00:00:00"/>
    <x v="1"/>
    <x v="0"/>
    <n v="1"/>
  </r>
  <r>
    <s v="358049"/>
    <n v="100"/>
    <d v="2020-08-18T00:00:00"/>
    <n v="8"/>
    <n v="2020"/>
    <d v="2020-08-18T00:00:00"/>
    <x v="1"/>
    <x v="0"/>
    <n v="1"/>
  </r>
  <r>
    <s v="475651"/>
    <n v="100"/>
    <d v="2020-08-19T00:00:00"/>
    <n v="8"/>
    <n v="2020"/>
    <d v="2020-08-19T00:00:00"/>
    <x v="1"/>
    <x v="0"/>
    <n v="1"/>
  </r>
  <r>
    <s v="649751"/>
    <n v="100"/>
    <d v="2020-08-19T00:00:00"/>
    <n v="8"/>
    <n v="2020"/>
    <d v="2020-08-19T00:00:00"/>
    <x v="1"/>
    <x v="0"/>
    <n v="1"/>
  </r>
  <r>
    <s v="956151"/>
    <n v="100"/>
    <d v="2020-08-19T00:00:00"/>
    <n v="8"/>
    <n v="2020"/>
    <d v="2020-08-19T00:00:00"/>
    <x v="1"/>
    <x v="0"/>
    <n v="1"/>
  </r>
  <r>
    <s v="983601"/>
    <n v="100"/>
    <d v="2020-08-20T00:00:00"/>
    <n v="8"/>
    <n v="2020"/>
    <d v="2020-08-20T00:00:00"/>
    <x v="1"/>
    <x v="0"/>
    <n v="1"/>
  </r>
  <r>
    <s v="618901"/>
    <n v="100"/>
    <d v="2020-08-20T00:00:00"/>
    <n v="8"/>
    <n v="2020"/>
    <d v="2020-08-20T00:00:00"/>
    <x v="1"/>
    <x v="0"/>
    <n v="1"/>
  </r>
  <r>
    <s v="695901"/>
    <n v="100"/>
    <d v="2020-08-21T00:00:00"/>
    <n v="8"/>
    <n v="2020"/>
    <d v="2020-07-22T00:00:00"/>
    <x v="0"/>
    <x v="1"/>
    <n v="1"/>
  </r>
  <r>
    <s v="381660"/>
    <n v="100"/>
    <d v="2020-08-22T00:00:00"/>
    <n v="8"/>
    <n v="2020"/>
    <d v="2020-07-22T00:00:00"/>
    <x v="0"/>
    <x v="1"/>
    <n v="1"/>
  </r>
  <r>
    <s v="1016151"/>
    <n v="100"/>
    <d v="2020-08-22T00:00:00"/>
    <n v="8"/>
    <n v="2020"/>
    <d v="2020-08-22T00:00:00"/>
    <x v="1"/>
    <x v="0"/>
    <n v="1"/>
  </r>
  <r>
    <s v="716801"/>
    <n v="100"/>
    <d v="2020-08-23T00:00:00"/>
    <n v="8"/>
    <n v="2020"/>
    <d v="2020-07-24T00:00:00"/>
    <x v="0"/>
    <x v="1"/>
    <n v="1"/>
  </r>
  <r>
    <s v="709051"/>
    <n v="100"/>
    <d v="2020-08-23T00:00:00"/>
    <n v="8"/>
    <n v="2020"/>
    <d v="2020-07-24T00:00:00"/>
    <x v="0"/>
    <x v="1"/>
    <n v="1"/>
  </r>
  <r>
    <s v="488551"/>
    <n v="100"/>
    <d v="2020-08-24T00:00:00"/>
    <n v="8"/>
    <n v="2020"/>
    <d v="2020-08-24T00:00:00"/>
    <x v="1"/>
    <x v="0"/>
    <n v="1"/>
  </r>
  <r>
    <s v="719751"/>
    <n v="100"/>
    <d v="2020-08-24T00:00:00"/>
    <n v="8"/>
    <n v="2020"/>
    <d v="2020-07-24T00:00:00"/>
    <x v="0"/>
    <x v="1"/>
    <n v="1"/>
  </r>
  <r>
    <s v="365139"/>
    <n v="100"/>
    <d v="2020-08-24T00:00:00"/>
    <n v="8"/>
    <n v="2020"/>
    <d v="2020-08-24T00:00:00"/>
    <x v="1"/>
    <x v="0"/>
    <n v="1"/>
  </r>
  <r>
    <s v="1077951"/>
    <n v="100"/>
    <d v="2020-08-25T00:00:00"/>
    <n v="8"/>
    <n v="2020"/>
    <d v="2020-08-25T00:00:00"/>
    <x v="1"/>
    <x v="0"/>
    <n v="1"/>
  </r>
  <r>
    <s v="732951"/>
    <n v="100"/>
    <d v="2020-08-25T00:00:00"/>
    <n v="8"/>
    <n v="2020"/>
    <d v="2020-07-26T00:00:00"/>
    <x v="0"/>
    <x v="1"/>
    <n v="1"/>
  </r>
  <r>
    <s v="1097701"/>
    <n v="100"/>
    <d v="2020-08-26T00:00:00"/>
    <n v="8"/>
    <n v="2020"/>
    <d v="2020-08-26T00:00:00"/>
    <x v="1"/>
    <x v="0"/>
    <n v="1"/>
  </r>
  <r>
    <s v="1113151"/>
    <n v="100"/>
    <d v="2020-08-26T00:00:00"/>
    <n v="8"/>
    <n v="2020"/>
    <d v="2020-08-26T00:00:00"/>
    <x v="1"/>
    <x v="0"/>
    <n v="1"/>
  </r>
  <r>
    <s v="383969"/>
    <n v="100"/>
    <d v="2020-08-26T00:00:00"/>
    <n v="8"/>
    <n v="2020"/>
    <d v="2020-08-26T00:00:00"/>
    <x v="1"/>
    <x v="0"/>
    <n v="1"/>
  </r>
  <r>
    <s v="1105701"/>
    <n v="100"/>
    <d v="2020-08-27T00:00:00"/>
    <n v="8"/>
    <n v="2020"/>
    <d v="2020-08-27T00:00:00"/>
    <x v="1"/>
    <x v="0"/>
    <n v="1"/>
  </r>
  <r>
    <s v="805001"/>
    <n v="100"/>
    <d v="2020-08-28T00:00:00"/>
    <n v="8"/>
    <n v="2020"/>
    <d v="2020-08-28T00:00:00"/>
    <x v="1"/>
    <x v="0"/>
    <n v="1"/>
  </r>
  <r>
    <s v="1156951"/>
    <n v="100"/>
    <d v="2020-08-28T00:00:00"/>
    <n v="8"/>
    <n v="2020"/>
    <d v="2020-08-28T00:00:00"/>
    <x v="1"/>
    <x v="0"/>
    <n v="1"/>
  </r>
  <r>
    <s v="1163701"/>
    <n v="100"/>
    <d v="2020-08-28T00:00:00"/>
    <n v="8"/>
    <n v="2020"/>
    <d v="2020-08-28T00:00:00"/>
    <x v="1"/>
    <x v="0"/>
    <n v="1"/>
  </r>
  <r>
    <s v="845051"/>
    <n v="100"/>
    <d v="2020-08-29T00:00:00"/>
    <n v="8"/>
    <n v="2020"/>
    <d v="2020-08-29T00:00:00"/>
    <x v="1"/>
    <x v="0"/>
    <n v="1"/>
  </r>
  <r>
    <s v="1502551"/>
    <n v="100"/>
    <d v="2020-08-29T00:00:00"/>
    <n v="8"/>
    <n v="2020"/>
    <d v="2020-08-29T00:00:00"/>
    <x v="1"/>
    <x v="0"/>
    <n v="1"/>
  </r>
  <r>
    <s v="1129851"/>
    <n v="100"/>
    <d v="2020-08-29T00:00:00"/>
    <n v="8"/>
    <n v="2020"/>
    <d v="2020-08-29T00:00:00"/>
    <x v="1"/>
    <x v="0"/>
    <n v="1"/>
  </r>
  <r>
    <s v="770851"/>
    <n v="100"/>
    <d v="2020-08-30T00:00:00"/>
    <n v="8"/>
    <n v="2020"/>
    <d v="2020-07-31T00:00:00"/>
    <x v="0"/>
    <x v="1"/>
    <n v="1"/>
  </r>
  <r>
    <s v="1246651"/>
    <n v="100"/>
    <d v="2020-09-01T00:00:00"/>
    <n v="9"/>
    <n v="2020"/>
    <d v="2020-09-01T00:00:00"/>
    <x v="2"/>
    <x v="0"/>
    <n v="1"/>
  </r>
  <r>
    <s v="1235851"/>
    <n v="100"/>
    <d v="2020-09-01T00:00:00"/>
    <n v="9"/>
    <n v="2020"/>
    <d v="2020-09-01T00:00:00"/>
    <x v="2"/>
    <x v="0"/>
    <n v="1"/>
  </r>
  <r>
    <s v="1240251"/>
    <n v="100"/>
    <d v="2020-09-01T00:00:00"/>
    <n v="9"/>
    <n v="2020"/>
    <d v="2020-09-01T00:00:00"/>
    <x v="2"/>
    <x v="0"/>
    <n v="1"/>
  </r>
  <r>
    <s v="1261101"/>
    <n v="100"/>
    <d v="2020-09-02T00:00:00"/>
    <n v="9"/>
    <n v="2020"/>
    <d v="2020-09-02T00:00:00"/>
    <x v="2"/>
    <x v="0"/>
    <n v="1"/>
  </r>
  <r>
    <s v="1250751"/>
    <n v="100"/>
    <d v="2020-09-02T00:00:00"/>
    <n v="9"/>
    <n v="2020"/>
    <d v="2020-09-02T00:00:00"/>
    <x v="2"/>
    <x v="0"/>
    <n v="1"/>
  </r>
  <r>
    <s v="806551"/>
    <n v="100"/>
    <d v="2020-09-03T00:00:00"/>
    <n v="9"/>
    <n v="2020"/>
    <d v="2020-08-03T00:00:00"/>
    <x v="1"/>
    <x v="1"/>
    <n v="1"/>
  </r>
  <r>
    <s v="1280451"/>
    <n v="100"/>
    <d v="2020-09-03T00:00:00"/>
    <n v="9"/>
    <n v="2020"/>
    <d v="2020-09-03T00:00:00"/>
    <x v="2"/>
    <x v="0"/>
    <n v="1"/>
  </r>
  <r>
    <s v="1283601"/>
    <n v="100"/>
    <d v="2020-09-03T00:00:00"/>
    <n v="9"/>
    <n v="2020"/>
    <d v="2020-09-03T00:00:00"/>
    <x v="2"/>
    <x v="0"/>
    <n v="1"/>
  </r>
  <r>
    <s v="1289501"/>
    <n v="100"/>
    <d v="2020-09-03T00:00:00"/>
    <n v="9"/>
    <n v="2020"/>
    <d v="2020-09-03T00:00:00"/>
    <x v="2"/>
    <x v="0"/>
    <n v="1"/>
  </r>
  <r>
    <s v="1298601"/>
    <n v="100"/>
    <d v="2020-09-04T00:00:00"/>
    <n v="9"/>
    <n v="2020"/>
    <d v="2020-09-04T00:00:00"/>
    <x v="2"/>
    <x v="0"/>
    <n v="1"/>
  </r>
  <r>
    <s v="1306601"/>
    <n v="100"/>
    <d v="2020-09-04T00:00:00"/>
    <n v="9"/>
    <n v="2020"/>
    <d v="2020-09-04T00:00:00"/>
    <x v="2"/>
    <x v="0"/>
    <n v="1"/>
  </r>
  <r>
    <s v="1307151"/>
    <n v="100"/>
    <d v="2020-09-04T00:00:00"/>
    <n v="9"/>
    <n v="2020"/>
    <d v="2020-09-04T00:00:00"/>
    <x v="2"/>
    <x v="0"/>
    <n v="1"/>
  </r>
  <r>
    <s v="824701"/>
    <n v="100"/>
    <d v="2020-09-06T00:00:00"/>
    <n v="9"/>
    <n v="2020"/>
    <d v="2020-08-06T00:00:00"/>
    <x v="1"/>
    <x v="1"/>
    <n v="1"/>
  </r>
  <r>
    <s v="827801"/>
    <n v="100"/>
    <d v="2020-09-06T00:00:00"/>
    <n v="9"/>
    <n v="2020"/>
    <d v="2020-08-07T00:00:00"/>
    <x v="1"/>
    <x v="1"/>
    <n v="1"/>
  </r>
  <r>
    <s v="1291851"/>
    <n v="100"/>
    <d v="2020-09-06T00:00:00"/>
    <n v="9"/>
    <n v="2020"/>
    <d v="2020-09-06T00:00:00"/>
    <x v="2"/>
    <x v="0"/>
    <n v="1"/>
  </r>
  <r>
    <s v="1340601"/>
    <n v="100"/>
    <d v="2020-09-06T00:00:00"/>
    <n v="9"/>
    <n v="2020"/>
    <d v="2020-09-06T00:00:00"/>
    <x v="2"/>
    <x v="0"/>
    <n v="1"/>
  </r>
  <r>
    <s v="1351501"/>
    <n v="100"/>
    <d v="2020-09-07T00:00:00"/>
    <n v="9"/>
    <n v="2020"/>
    <d v="2020-09-07T00:00:00"/>
    <x v="2"/>
    <x v="0"/>
    <n v="1"/>
  </r>
  <r>
    <s v="832101"/>
    <n v="100"/>
    <d v="2020-09-07T00:00:00"/>
    <n v="9"/>
    <n v="2020"/>
    <d v="2020-08-08T00:00:00"/>
    <x v="1"/>
    <x v="1"/>
    <n v="1"/>
  </r>
  <r>
    <s v="833001"/>
    <n v="100"/>
    <d v="2020-09-07T00:00:00"/>
    <n v="9"/>
    <n v="2020"/>
    <d v="2020-08-08T00:00:00"/>
    <x v="1"/>
    <x v="1"/>
    <n v="1"/>
  </r>
  <r>
    <s v="1365501"/>
    <n v="100"/>
    <d v="2020-09-08T00:00:00"/>
    <n v="9"/>
    <n v="2020"/>
    <d v="2020-09-08T00:00:00"/>
    <x v="2"/>
    <x v="0"/>
    <n v="1"/>
  </r>
  <r>
    <s v="1366301"/>
    <n v="100"/>
    <d v="2020-09-08T00:00:00"/>
    <n v="9"/>
    <n v="2020"/>
    <d v="2020-09-08T00:00:00"/>
    <x v="2"/>
    <x v="0"/>
    <n v="1"/>
  </r>
  <r>
    <s v="846951"/>
    <n v="100"/>
    <d v="2020-09-09T00:00:00"/>
    <n v="9"/>
    <n v="2020"/>
    <d v="2020-08-10T00:00:00"/>
    <x v="1"/>
    <x v="1"/>
    <n v="1"/>
  </r>
  <r>
    <s v="1384451"/>
    <n v="100"/>
    <d v="2020-09-09T00:00:00"/>
    <n v="9"/>
    <n v="2020"/>
    <d v="2020-09-09T00:00:00"/>
    <x v="2"/>
    <x v="0"/>
    <n v="1"/>
  </r>
  <r>
    <s v="374144"/>
    <n v="100"/>
    <d v="2020-09-10T00:00:00"/>
    <n v="9"/>
    <n v="2020"/>
    <d v="2020-08-10T00:00:00"/>
    <x v="1"/>
    <x v="1"/>
    <n v="1"/>
  </r>
  <r>
    <s v="821751"/>
    <n v="100"/>
    <d v="2020-09-10T00:00:00"/>
    <n v="9"/>
    <n v="2020"/>
    <d v="2020-08-11T00:00:00"/>
    <x v="1"/>
    <x v="1"/>
    <n v="1"/>
  </r>
  <r>
    <s v="1109942"/>
    <n v="100"/>
    <d v="2020-09-10T00:00:00"/>
    <n v="9"/>
    <n v="2020"/>
    <d v="2020-09-10T00:00:00"/>
    <x v="2"/>
    <x v="0"/>
    <n v="1"/>
  </r>
  <r>
    <s v="1397801"/>
    <n v="100"/>
    <d v="2020-09-10T00:00:00"/>
    <n v="9"/>
    <n v="2020"/>
    <d v="2020-09-10T00:00:00"/>
    <x v="2"/>
    <x v="0"/>
    <n v="1"/>
  </r>
  <r>
    <s v="1245751"/>
    <n v="100"/>
    <d v="2020-09-10T00:00:00"/>
    <n v="9"/>
    <n v="2020"/>
    <d v="2020-09-10T00:00:00"/>
    <x v="2"/>
    <x v="0"/>
    <n v="1"/>
  </r>
  <r>
    <s v="1374151"/>
    <n v="100"/>
    <d v="2020-09-10T00:00:00"/>
    <n v="9"/>
    <n v="2020"/>
    <d v="2020-09-10T00:00:00"/>
    <x v="2"/>
    <x v="0"/>
    <n v="1"/>
  </r>
  <r>
    <s v="379959"/>
    <n v="100"/>
    <d v="2020-09-10T00:00:00"/>
    <n v="9"/>
    <n v="2020"/>
    <d v="2020-09-10T00:00:00"/>
    <x v="2"/>
    <x v="0"/>
    <n v="1"/>
  </r>
  <r>
    <s v="1375301"/>
    <n v="100"/>
    <d v="2020-09-11T00:00:00"/>
    <n v="9"/>
    <n v="2020"/>
    <d v="2020-09-11T00:00:00"/>
    <x v="2"/>
    <x v="0"/>
    <n v="1"/>
  </r>
  <r>
    <s v="383919"/>
    <n v="100"/>
    <d v="2020-09-11T00:00:00"/>
    <n v="9"/>
    <n v="2020"/>
    <d v="2020-09-11T00:00:00"/>
    <x v="2"/>
    <x v="0"/>
    <n v="1"/>
  </r>
  <r>
    <s v="1410501"/>
    <n v="100"/>
    <d v="2020-09-11T00:00:00"/>
    <n v="9"/>
    <n v="2020"/>
    <d v="2020-09-11T00:00:00"/>
    <x v="2"/>
    <x v="0"/>
    <n v="1"/>
  </r>
  <r>
    <s v="1382151"/>
    <n v="100"/>
    <d v="2020-09-11T00:00:00"/>
    <n v="9"/>
    <n v="2020"/>
    <d v="2020-09-11T00:00:00"/>
    <x v="2"/>
    <x v="0"/>
    <n v="1"/>
  </r>
  <r>
    <s v="1425851"/>
    <n v="100"/>
    <d v="2020-09-12T00:00:00"/>
    <n v="9"/>
    <n v="2020"/>
    <d v="2020-09-12T00:00:00"/>
    <x v="2"/>
    <x v="0"/>
    <n v="1"/>
  </r>
  <r>
    <s v="1429451"/>
    <n v="100"/>
    <d v="2020-09-12T00:00:00"/>
    <n v="9"/>
    <n v="2020"/>
    <d v="2020-09-12T00:00:00"/>
    <x v="2"/>
    <x v="0"/>
    <n v="1"/>
  </r>
  <r>
    <s v="1431351"/>
    <n v="100"/>
    <d v="2020-09-12T00:00:00"/>
    <n v="9"/>
    <n v="2020"/>
    <d v="2020-09-12T00:00:00"/>
    <x v="2"/>
    <x v="0"/>
    <n v="1"/>
  </r>
  <r>
    <s v="1436851"/>
    <n v="100"/>
    <d v="2020-09-12T00:00:00"/>
    <n v="9"/>
    <n v="2020"/>
    <d v="2020-09-12T00:00:00"/>
    <x v="2"/>
    <x v="0"/>
    <n v="1"/>
  </r>
  <r>
    <s v="1439401"/>
    <n v="100"/>
    <d v="2020-09-12T00:00:00"/>
    <n v="9"/>
    <n v="2020"/>
    <d v="2020-09-12T00:00:00"/>
    <x v="2"/>
    <x v="0"/>
    <n v="1"/>
  </r>
  <r>
    <s v="1427001"/>
    <n v="100"/>
    <d v="2020-09-13T00:00:00"/>
    <n v="9"/>
    <n v="2020"/>
    <d v="2020-09-13T00:00:00"/>
    <x v="2"/>
    <x v="0"/>
    <n v="1"/>
  </r>
  <r>
    <s v="1442301"/>
    <n v="100"/>
    <d v="2020-09-13T00:00:00"/>
    <n v="9"/>
    <n v="2020"/>
    <d v="2020-09-13T00:00:00"/>
    <x v="2"/>
    <x v="0"/>
    <n v="1"/>
  </r>
  <r>
    <s v="878401"/>
    <n v="100"/>
    <d v="2020-09-13T00:00:00"/>
    <n v="9"/>
    <n v="2020"/>
    <d v="2020-08-14T00:00:00"/>
    <x v="1"/>
    <x v="1"/>
    <n v="1"/>
  </r>
  <r>
    <s v="885851"/>
    <n v="100"/>
    <d v="2020-09-13T00:00:00"/>
    <n v="9"/>
    <n v="2020"/>
    <d v="2020-08-14T00:00:00"/>
    <x v="1"/>
    <x v="1"/>
    <n v="1"/>
  </r>
  <r>
    <s v="365939"/>
    <n v="100"/>
    <d v="2020-09-14T00:00:00"/>
    <n v="9"/>
    <n v="2020"/>
    <d v="2020-09-14T00:00:00"/>
    <x v="2"/>
    <x v="0"/>
    <n v="1"/>
  </r>
  <r>
    <s v="1466351"/>
    <n v="100"/>
    <d v="2020-09-14T00:00:00"/>
    <n v="9"/>
    <n v="2020"/>
    <d v="2020-09-14T00:00:00"/>
    <x v="2"/>
    <x v="0"/>
    <n v="1"/>
  </r>
  <r>
    <s v="1475751"/>
    <n v="100"/>
    <d v="2020-09-15T00:00:00"/>
    <n v="9"/>
    <n v="2020"/>
    <d v="2020-09-15T00:00:00"/>
    <x v="2"/>
    <x v="0"/>
    <n v="1"/>
  </r>
  <r>
    <s v="1155801"/>
    <n v="100"/>
    <d v="2020-09-15T00:00:00"/>
    <n v="9"/>
    <n v="2020"/>
    <d v="2020-09-15T00:00:00"/>
    <x v="2"/>
    <x v="0"/>
    <n v="1"/>
  </r>
  <r>
    <s v="1349151"/>
    <n v="100"/>
    <d v="2020-09-15T00:00:00"/>
    <n v="9"/>
    <n v="2020"/>
    <d v="2020-09-15T00:00:00"/>
    <x v="2"/>
    <x v="0"/>
    <n v="1"/>
  </r>
  <r>
    <s v="1456051"/>
    <n v="100"/>
    <d v="2020-09-16T00:00:00"/>
    <n v="9"/>
    <n v="2020"/>
    <d v="2020-09-16T00:00:00"/>
    <x v="2"/>
    <x v="0"/>
    <n v="1"/>
  </r>
  <r>
    <s v="1456401"/>
    <n v="100"/>
    <d v="2020-09-16T00:00:00"/>
    <n v="9"/>
    <n v="2020"/>
    <d v="2020-09-16T00:00:00"/>
    <x v="2"/>
    <x v="0"/>
    <n v="1"/>
  </r>
  <r>
    <s v="887401"/>
    <n v="100"/>
    <d v="2020-09-16T00:00:00"/>
    <n v="9"/>
    <n v="2020"/>
    <d v="2020-08-17T00:00:00"/>
    <x v="1"/>
    <x v="1"/>
    <n v="1"/>
  </r>
  <r>
    <s v="1441451"/>
    <n v="100"/>
    <d v="2020-09-16T00:00:00"/>
    <n v="9"/>
    <n v="2020"/>
    <d v="2020-09-16T00:00:00"/>
    <x v="2"/>
    <x v="0"/>
    <n v="1"/>
  </r>
  <r>
    <s v="377941"/>
    <n v="100"/>
    <d v="2020-09-16T00:00:00"/>
    <n v="9"/>
    <n v="2020"/>
    <d v="2020-08-17T00:00:00"/>
    <x v="1"/>
    <x v="1"/>
    <n v="1"/>
  </r>
  <r>
    <s v="1491301"/>
    <n v="100"/>
    <d v="2020-09-16T00:00:00"/>
    <n v="9"/>
    <n v="2020"/>
    <d v="2020-09-16T00:00:00"/>
    <x v="2"/>
    <x v="0"/>
    <n v="1"/>
  </r>
  <r>
    <s v="1514601"/>
    <n v="100"/>
    <d v="2020-09-17T00:00:00"/>
    <n v="9"/>
    <n v="2020"/>
    <d v="2020-09-17T00:00:00"/>
    <x v="2"/>
    <x v="0"/>
    <n v="1"/>
  </r>
  <r>
    <s v="1514401"/>
    <n v="100"/>
    <d v="2020-09-17T00:00:00"/>
    <n v="9"/>
    <n v="2020"/>
    <d v="2020-09-17T00:00:00"/>
    <x v="2"/>
    <x v="0"/>
    <n v="1"/>
  </r>
  <r>
    <s v="358049"/>
    <n v="100"/>
    <d v="2020-09-18T00:00:00"/>
    <n v="9"/>
    <n v="2020"/>
    <d v="2020-08-18T00:00:00"/>
    <x v="1"/>
    <x v="1"/>
    <n v="1"/>
  </r>
  <r>
    <s v="649751"/>
    <n v="100"/>
    <d v="2020-09-19T00:00:00"/>
    <n v="9"/>
    <n v="2020"/>
    <d v="2020-08-19T00:00:00"/>
    <x v="1"/>
    <x v="1"/>
    <n v="1"/>
  </r>
  <r>
    <s v="956151"/>
    <n v="100"/>
    <d v="2020-09-19T00:00:00"/>
    <n v="9"/>
    <n v="2020"/>
    <d v="2020-08-19T00:00:00"/>
    <x v="1"/>
    <x v="1"/>
    <n v="1"/>
  </r>
  <r>
    <s v="983601"/>
    <n v="100"/>
    <d v="2020-09-19T00:00:00"/>
    <n v="9"/>
    <n v="2020"/>
    <d v="2020-08-20T00:00:00"/>
    <x v="1"/>
    <x v="1"/>
    <n v="1"/>
  </r>
  <r>
    <s v="695901"/>
    <n v="100"/>
    <d v="2020-09-20T00:00:00"/>
    <n v="9"/>
    <n v="2020"/>
    <d v="2020-07-22T00:00:00"/>
    <x v="0"/>
    <x v="2"/>
    <n v="1"/>
  </r>
  <r>
    <s v="1550001"/>
    <n v="100"/>
    <d v="2020-09-20T00:00:00"/>
    <n v="9"/>
    <n v="2020"/>
    <d v="2020-09-20T00:00:00"/>
    <x v="2"/>
    <x v="0"/>
    <n v="1"/>
  </r>
  <r>
    <s v="1555651"/>
    <n v="100"/>
    <d v="2020-09-20T00:00:00"/>
    <n v="9"/>
    <n v="2020"/>
    <d v="2020-09-20T00:00:00"/>
    <x v="2"/>
    <x v="0"/>
    <n v="1"/>
  </r>
  <r>
    <s v="1016151"/>
    <n v="100"/>
    <d v="2020-09-21T00:00:00"/>
    <n v="9"/>
    <n v="2020"/>
    <d v="2020-08-22T00:00:00"/>
    <x v="1"/>
    <x v="1"/>
    <n v="1"/>
  </r>
  <r>
    <s v="716801"/>
    <n v="100"/>
    <d v="2020-09-22T00:00:00"/>
    <n v="9"/>
    <n v="2020"/>
    <d v="2020-07-24T00:00:00"/>
    <x v="0"/>
    <x v="2"/>
    <n v="1"/>
  </r>
  <r>
    <s v="655301"/>
    <n v="100"/>
    <d v="2020-09-22T00:00:00"/>
    <n v="9"/>
    <n v="2020"/>
    <d v="2020-09-22T00:00:00"/>
    <x v="2"/>
    <x v="0"/>
    <n v="1"/>
  </r>
  <r>
    <s v="1571501"/>
    <n v="100"/>
    <d v="2020-09-23T00:00:00"/>
    <n v="9"/>
    <n v="2020"/>
    <d v="2020-09-23T00:00:00"/>
    <x v="2"/>
    <x v="0"/>
    <n v="1"/>
  </r>
  <r>
    <s v="365139"/>
    <n v="100"/>
    <d v="2020-09-23T00:00:00"/>
    <n v="9"/>
    <n v="2020"/>
    <d v="2020-08-24T00:00:00"/>
    <x v="1"/>
    <x v="1"/>
    <n v="1"/>
  </r>
  <r>
    <s v="1354951"/>
    <n v="100"/>
    <d v="2020-09-23T00:00:00"/>
    <n v="9"/>
    <n v="2020"/>
    <d v="2020-09-23T00:00:00"/>
    <x v="2"/>
    <x v="0"/>
    <n v="1"/>
  </r>
  <r>
    <s v="732951"/>
    <n v="100"/>
    <d v="2020-09-24T00:00:00"/>
    <n v="9"/>
    <n v="2020"/>
    <d v="2020-07-26T00:00:00"/>
    <x v="0"/>
    <x v="2"/>
    <n v="1"/>
  </r>
  <r>
    <s v="1608451"/>
    <n v="100"/>
    <d v="2020-09-24T00:00:00"/>
    <n v="9"/>
    <n v="2020"/>
    <d v="2020-09-24T00:00:00"/>
    <x v="2"/>
    <x v="0"/>
    <n v="1"/>
  </r>
  <r>
    <s v="1608251"/>
    <n v="100"/>
    <d v="2020-09-24T00:00:00"/>
    <n v="9"/>
    <n v="2020"/>
    <d v="2020-09-24T00:00:00"/>
    <x v="2"/>
    <x v="0"/>
    <n v="1"/>
  </r>
  <r>
    <s v="1611401"/>
    <n v="100"/>
    <d v="2020-09-24T00:00:00"/>
    <n v="9"/>
    <n v="2020"/>
    <d v="2020-09-24T00:00:00"/>
    <x v="2"/>
    <x v="0"/>
    <n v="1"/>
  </r>
  <r>
    <s v="1565051"/>
    <n v="100"/>
    <d v="2020-09-25T00:00:00"/>
    <n v="9"/>
    <n v="2020"/>
    <d v="2020-09-25T00:00:00"/>
    <x v="2"/>
    <x v="0"/>
    <n v="1"/>
  </r>
  <r>
    <s v="1105701"/>
    <n v="100"/>
    <d v="2020-09-26T00:00:00"/>
    <n v="9"/>
    <n v="2020"/>
    <d v="2020-08-27T00:00:00"/>
    <x v="1"/>
    <x v="1"/>
    <n v="1"/>
  </r>
  <r>
    <s v="1632801"/>
    <n v="100"/>
    <d v="2020-09-26T00:00:00"/>
    <n v="9"/>
    <n v="2020"/>
    <d v="2020-09-26T00:00:00"/>
    <x v="2"/>
    <x v="0"/>
    <n v="1"/>
  </r>
  <r>
    <s v="1636051"/>
    <n v="100"/>
    <d v="2020-09-26T00:00:00"/>
    <n v="9"/>
    <n v="2020"/>
    <d v="2020-09-26T00:00:00"/>
    <x v="2"/>
    <x v="0"/>
    <n v="1"/>
  </r>
  <r>
    <s v="805001"/>
    <n v="100"/>
    <d v="2020-09-27T00:00:00"/>
    <n v="9"/>
    <n v="2020"/>
    <d v="2020-08-28T00:00:00"/>
    <x v="1"/>
    <x v="1"/>
    <n v="1"/>
  </r>
  <r>
    <s v="1156951"/>
    <n v="100"/>
    <d v="2020-09-27T00:00:00"/>
    <n v="9"/>
    <n v="2020"/>
    <d v="2020-08-28T00:00:00"/>
    <x v="1"/>
    <x v="1"/>
    <n v="1"/>
  </r>
  <r>
    <s v="1647801"/>
    <n v="100"/>
    <d v="2020-09-27T00:00:00"/>
    <n v="9"/>
    <n v="2020"/>
    <d v="2020-09-27T00:00:00"/>
    <x v="2"/>
    <x v="0"/>
    <n v="1"/>
  </r>
  <r>
    <s v="1667601"/>
    <n v="100"/>
    <d v="2020-09-28T00:00:00"/>
    <n v="9"/>
    <n v="2020"/>
    <d v="2020-09-28T00:00:00"/>
    <x v="2"/>
    <x v="0"/>
    <n v="1"/>
  </r>
  <r>
    <s v="1163701"/>
    <n v="100"/>
    <d v="2020-09-28T00:00:00"/>
    <n v="9"/>
    <n v="2020"/>
    <d v="2020-08-28T00:00:00"/>
    <x v="1"/>
    <x v="1"/>
    <n v="1"/>
  </r>
  <r>
    <s v="845051"/>
    <n v="100"/>
    <d v="2020-09-28T00:00:00"/>
    <n v="9"/>
    <n v="2020"/>
    <d v="2020-08-29T00:00:00"/>
    <x v="1"/>
    <x v="1"/>
    <n v="1"/>
  </r>
  <r>
    <s v="1129851"/>
    <n v="100"/>
    <d v="2020-09-29T00:00:00"/>
    <n v="9"/>
    <n v="2020"/>
    <d v="2020-08-29T00:00:00"/>
    <x v="1"/>
    <x v="1"/>
    <n v="1"/>
  </r>
  <r>
    <s v="1672451"/>
    <n v="100"/>
    <d v="2020-09-29T00:00:00"/>
    <n v="9"/>
    <n v="2020"/>
    <d v="2020-09-29T00:00:00"/>
    <x v="2"/>
    <x v="0"/>
    <n v="1"/>
  </r>
  <r>
    <s v="1674051"/>
    <n v="100"/>
    <d v="2020-09-29T00:00:00"/>
    <n v="9"/>
    <n v="2020"/>
    <d v="2020-09-29T00:00:00"/>
    <x v="2"/>
    <x v="0"/>
    <n v="1"/>
  </r>
  <r>
    <s v="1683751"/>
    <n v="100"/>
    <d v="2020-09-30T00:00:00"/>
    <n v="9"/>
    <n v="2020"/>
    <d v="2020-09-30T00:00:00"/>
    <x v="2"/>
    <x v="0"/>
    <n v="1"/>
  </r>
  <r>
    <s v="1685201"/>
    <n v="100"/>
    <d v="2020-09-30T00:00:00"/>
    <n v="9"/>
    <n v="2020"/>
    <d v="2020-09-30T00:00:00"/>
    <x v="2"/>
    <x v="0"/>
    <n v="1"/>
  </r>
  <r>
    <s v="1689251"/>
    <n v="100"/>
    <d v="2020-09-30T00:00:00"/>
    <n v="9"/>
    <n v="2020"/>
    <d v="2020-09-30T00:00:00"/>
    <x v="2"/>
    <x v="0"/>
    <n v="1"/>
  </r>
  <r>
    <s v="1240251"/>
    <n v="100"/>
    <d v="2020-10-01T00:00:00"/>
    <n v="10"/>
    <n v="2020"/>
    <d v="2020-09-01T00:00:00"/>
    <x v="2"/>
    <x v="1"/>
    <n v="1"/>
  </r>
  <r>
    <s v="1235851"/>
    <n v="100"/>
    <d v="2020-10-01T00:00:00"/>
    <n v="10"/>
    <n v="2020"/>
    <d v="2020-09-01T00:00:00"/>
    <x v="2"/>
    <x v="1"/>
    <n v="1"/>
  </r>
  <r>
    <s v="1704151"/>
    <n v="100"/>
    <d v="2020-10-01T00:00:00"/>
    <n v="10"/>
    <n v="2020"/>
    <d v="2020-10-01T00:00:00"/>
    <x v="3"/>
    <x v="0"/>
    <n v="1"/>
  </r>
  <r>
    <s v="1689651"/>
    <n v="100"/>
    <d v="2020-10-02T00:00:00"/>
    <n v="10"/>
    <n v="2020"/>
    <d v="2020-10-02T00:00:00"/>
    <x v="3"/>
    <x v="0"/>
    <n v="1"/>
  </r>
  <r>
    <s v="1714351"/>
    <n v="100"/>
    <d v="2020-10-03T00:00:00"/>
    <n v="10"/>
    <n v="2020"/>
    <d v="2020-10-03T00:00:00"/>
    <x v="3"/>
    <x v="0"/>
    <n v="1"/>
  </r>
  <r>
    <s v="1731401"/>
    <n v="100"/>
    <d v="2020-10-03T00:00:00"/>
    <n v="10"/>
    <n v="2020"/>
    <d v="2020-10-03T00:00:00"/>
    <x v="3"/>
    <x v="0"/>
    <n v="1"/>
  </r>
  <r>
    <s v="806551"/>
    <n v="100"/>
    <d v="2020-10-03T00:00:00"/>
    <n v="10"/>
    <n v="2020"/>
    <d v="2020-08-03T00:00:00"/>
    <x v="1"/>
    <x v="2"/>
    <n v="1"/>
  </r>
  <r>
    <s v="1663501"/>
    <n v="100"/>
    <d v="2020-10-03T00:00:00"/>
    <n v="10"/>
    <n v="2020"/>
    <d v="2020-10-03T00:00:00"/>
    <x v="3"/>
    <x v="0"/>
    <n v="1"/>
  </r>
  <r>
    <s v="1725901"/>
    <n v="100"/>
    <d v="2020-10-03T00:00:00"/>
    <n v="10"/>
    <n v="2020"/>
    <d v="2020-10-03T00:00:00"/>
    <x v="3"/>
    <x v="0"/>
    <n v="1"/>
  </r>
  <r>
    <s v="1280451"/>
    <n v="100"/>
    <d v="2020-10-03T00:00:00"/>
    <n v="10"/>
    <n v="2020"/>
    <d v="2020-09-03T00:00:00"/>
    <x v="2"/>
    <x v="1"/>
    <n v="1"/>
  </r>
  <r>
    <s v="1283601"/>
    <n v="100"/>
    <d v="2020-10-04T00:00:00"/>
    <n v="10"/>
    <n v="2020"/>
    <d v="2020-09-03T00:00:00"/>
    <x v="2"/>
    <x v="1"/>
    <n v="1"/>
  </r>
  <r>
    <s v="1298601"/>
    <n v="100"/>
    <d v="2020-10-04T00:00:00"/>
    <n v="10"/>
    <n v="2020"/>
    <d v="2020-09-04T00:00:00"/>
    <x v="2"/>
    <x v="1"/>
    <n v="1"/>
  </r>
  <r>
    <s v="1289501"/>
    <n v="100"/>
    <d v="2020-10-04T00:00:00"/>
    <n v="10"/>
    <n v="2020"/>
    <d v="2020-09-03T00:00:00"/>
    <x v="2"/>
    <x v="1"/>
    <n v="1"/>
  </r>
  <r>
    <s v="1736101"/>
    <n v="100"/>
    <d v="2020-10-04T00:00:00"/>
    <n v="10"/>
    <n v="2020"/>
    <d v="2020-10-04T00:00:00"/>
    <x v="3"/>
    <x v="0"/>
    <n v="1"/>
  </r>
  <r>
    <s v="1743151"/>
    <n v="100"/>
    <d v="2020-10-04T00:00:00"/>
    <n v="10"/>
    <n v="2020"/>
    <d v="2020-10-04T00:00:00"/>
    <x v="3"/>
    <x v="0"/>
    <n v="1"/>
  </r>
  <r>
    <s v="1746301"/>
    <n v="100"/>
    <d v="2020-10-04T00:00:00"/>
    <n v="10"/>
    <n v="2020"/>
    <d v="2020-10-04T00:00:00"/>
    <x v="3"/>
    <x v="0"/>
    <n v="1"/>
  </r>
  <r>
    <s v="1752501"/>
    <n v="100"/>
    <d v="2020-10-05T00:00:00"/>
    <n v="10"/>
    <n v="2020"/>
    <d v="2020-10-05T00:00:00"/>
    <x v="3"/>
    <x v="0"/>
    <n v="1"/>
  </r>
  <r>
    <s v="1762951"/>
    <n v="100"/>
    <d v="2020-10-06T00:00:00"/>
    <n v="10"/>
    <n v="2020"/>
    <d v="2020-10-06T00:00:00"/>
    <x v="3"/>
    <x v="0"/>
    <n v="1"/>
  </r>
  <r>
    <s v="824701"/>
    <n v="100"/>
    <d v="2020-10-06T00:00:00"/>
    <n v="10"/>
    <n v="2020"/>
    <d v="2020-08-06T00:00:00"/>
    <x v="1"/>
    <x v="2"/>
    <n v="1"/>
  </r>
  <r>
    <s v="1767451"/>
    <n v="100"/>
    <d v="2020-10-06T00:00:00"/>
    <n v="10"/>
    <n v="2020"/>
    <d v="2020-10-06T00:00:00"/>
    <x v="3"/>
    <x v="0"/>
    <n v="1"/>
  </r>
  <r>
    <s v="1772151"/>
    <n v="100"/>
    <d v="2020-10-06T00:00:00"/>
    <n v="10"/>
    <n v="2020"/>
    <d v="2020-10-06T00:00:00"/>
    <x v="3"/>
    <x v="0"/>
    <n v="1"/>
  </r>
  <r>
    <s v="1774151"/>
    <n v="100"/>
    <d v="2020-10-07T00:00:00"/>
    <n v="10"/>
    <n v="2020"/>
    <d v="2020-10-07T00:00:00"/>
    <x v="3"/>
    <x v="0"/>
    <n v="1"/>
  </r>
  <r>
    <s v="1778701"/>
    <n v="100"/>
    <d v="2020-10-07T00:00:00"/>
    <n v="10"/>
    <n v="2020"/>
    <d v="2020-10-07T00:00:00"/>
    <x v="3"/>
    <x v="0"/>
    <n v="1"/>
  </r>
  <r>
    <s v="1291851"/>
    <n v="100"/>
    <d v="2020-10-07T00:00:00"/>
    <n v="10"/>
    <n v="2020"/>
    <d v="2020-09-06T00:00:00"/>
    <x v="2"/>
    <x v="1"/>
    <n v="1"/>
  </r>
  <r>
    <s v="832101"/>
    <n v="100"/>
    <d v="2020-10-07T00:00:00"/>
    <n v="10"/>
    <n v="2020"/>
    <d v="2020-08-08T00:00:00"/>
    <x v="1"/>
    <x v="2"/>
    <n v="1"/>
  </r>
  <r>
    <s v="1351501"/>
    <n v="100"/>
    <d v="2020-10-07T00:00:00"/>
    <n v="10"/>
    <n v="2020"/>
    <d v="2020-09-07T00:00:00"/>
    <x v="2"/>
    <x v="1"/>
    <n v="1"/>
  </r>
  <r>
    <s v="1366301"/>
    <n v="100"/>
    <d v="2020-10-08T00:00:00"/>
    <n v="10"/>
    <n v="2020"/>
    <d v="2020-09-08T00:00:00"/>
    <x v="2"/>
    <x v="1"/>
    <n v="1"/>
  </r>
  <r>
    <s v="1775951"/>
    <n v="100"/>
    <d v="2020-10-08T00:00:00"/>
    <n v="10"/>
    <n v="2020"/>
    <d v="2020-10-08T00:00:00"/>
    <x v="3"/>
    <x v="0"/>
    <n v="1"/>
  </r>
  <r>
    <s v="1805001"/>
    <n v="100"/>
    <d v="2020-10-08T00:00:00"/>
    <n v="10"/>
    <n v="2020"/>
    <d v="2020-10-08T00:00:00"/>
    <x v="3"/>
    <x v="0"/>
    <n v="1"/>
  </r>
  <r>
    <s v="846951"/>
    <n v="100"/>
    <d v="2020-10-09T00:00:00"/>
    <n v="10"/>
    <n v="2020"/>
    <d v="2020-08-10T00:00:00"/>
    <x v="1"/>
    <x v="2"/>
    <n v="1"/>
  </r>
  <r>
    <s v="1384451"/>
    <n v="100"/>
    <d v="2020-10-09T00:00:00"/>
    <n v="10"/>
    <n v="2020"/>
    <d v="2020-09-09T00:00:00"/>
    <x v="2"/>
    <x v="1"/>
    <n v="1"/>
  </r>
  <r>
    <s v="1815101"/>
    <n v="100"/>
    <d v="2020-10-09T00:00:00"/>
    <n v="10"/>
    <n v="2020"/>
    <d v="2020-10-09T00:00:00"/>
    <x v="3"/>
    <x v="0"/>
    <n v="1"/>
  </r>
  <r>
    <s v="821751"/>
    <n v="100"/>
    <d v="2020-10-10T00:00:00"/>
    <n v="10"/>
    <n v="2020"/>
    <d v="2020-08-11T00:00:00"/>
    <x v="1"/>
    <x v="2"/>
    <n v="1"/>
  </r>
  <r>
    <s v="374144"/>
    <n v="100"/>
    <d v="2020-10-10T00:00:00"/>
    <n v="10"/>
    <n v="2020"/>
    <d v="2020-08-10T00:00:00"/>
    <x v="1"/>
    <x v="2"/>
    <n v="1"/>
  </r>
  <r>
    <s v="1109942"/>
    <n v="100"/>
    <d v="2020-10-10T00:00:00"/>
    <n v="10"/>
    <n v="2020"/>
    <d v="2020-09-10T00:00:00"/>
    <x v="2"/>
    <x v="1"/>
    <n v="1"/>
  </r>
  <r>
    <s v="1245751"/>
    <n v="100"/>
    <d v="2020-10-10T00:00:00"/>
    <n v="10"/>
    <n v="2020"/>
    <d v="2020-09-10T00:00:00"/>
    <x v="2"/>
    <x v="1"/>
    <n v="1"/>
  </r>
  <r>
    <s v="1839501"/>
    <n v="100"/>
    <d v="2020-10-11T00:00:00"/>
    <n v="10"/>
    <n v="2020"/>
    <d v="2020-10-11T00:00:00"/>
    <x v="3"/>
    <x v="0"/>
    <n v="1"/>
  </r>
  <r>
    <s v="1338051"/>
    <n v="100"/>
    <d v="2020-10-11T00:00:00"/>
    <n v="10"/>
    <n v="2020"/>
    <d v="2020-10-11T00:00:00"/>
    <x v="3"/>
    <x v="0"/>
    <n v="1"/>
  </r>
  <r>
    <s v="1410501"/>
    <n v="100"/>
    <d v="2020-10-11T00:00:00"/>
    <n v="10"/>
    <n v="2020"/>
    <d v="2020-09-11T00:00:00"/>
    <x v="2"/>
    <x v="1"/>
    <n v="1"/>
  </r>
  <r>
    <s v="1374151"/>
    <n v="100"/>
    <d v="2020-10-11T00:00:00"/>
    <n v="10"/>
    <n v="2020"/>
    <d v="2020-09-10T00:00:00"/>
    <x v="2"/>
    <x v="1"/>
    <n v="1"/>
  </r>
  <r>
    <s v="379959"/>
    <n v="100"/>
    <d v="2020-10-11T00:00:00"/>
    <n v="10"/>
    <n v="2020"/>
    <d v="2020-09-10T00:00:00"/>
    <x v="2"/>
    <x v="1"/>
    <n v="1"/>
  </r>
  <r>
    <s v="1382151"/>
    <n v="100"/>
    <d v="2020-10-11T00:00:00"/>
    <n v="10"/>
    <n v="2020"/>
    <d v="2020-09-11T00:00:00"/>
    <x v="2"/>
    <x v="1"/>
    <n v="1"/>
  </r>
  <r>
    <s v="1375301"/>
    <n v="100"/>
    <d v="2020-10-11T00:00:00"/>
    <n v="10"/>
    <n v="2020"/>
    <d v="2020-09-11T00:00:00"/>
    <x v="2"/>
    <x v="1"/>
    <n v="1"/>
  </r>
  <r>
    <s v="1431351"/>
    <n v="100"/>
    <d v="2020-10-12T00:00:00"/>
    <n v="10"/>
    <n v="2020"/>
    <d v="2020-09-12T00:00:00"/>
    <x v="2"/>
    <x v="1"/>
    <n v="1"/>
  </r>
  <r>
    <s v="885851"/>
    <n v="100"/>
    <d v="2020-10-13T00:00:00"/>
    <n v="10"/>
    <n v="2020"/>
    <d v="2020-08-14T00:00:00"/>
    <x v="1"/>
    <x v="2"/>
    <n v="1"/>
  </r>
  <r>
    <s v="878401"/>
    <n v="100"/>
    <d v="2020-10-13T00:00:00"/>
    <n v="10"/>
    <n v="2020"/>
    <d v="2020-08-14T00:00:00"/>
    <x v="1"/>
    <x v="2"/>
    <n v="1"/>
  </r>
  <r>
    <s v="1868501"/>
    <n v="100"/>
    <d v="2020-10-13T00:00:00"/>
    <n v="10"/>
    <n v="2020"/>
    <d v="2020-10-13T00:00:00"/>
    <x v="3"/>
    <x v="0"/>
    <n v="1"/>
  </r>
  <r>
    <s v="1873351"/>
    <n v="100"/>
    <d v="2020-10-13T00:00:00"/>
    <n v="10"/>
    <n v="2020"/>
    <d v="2020-10-13T00:00:00"/>
    <x v="3"/>
    <x v="0"/>
    <n v="1"/>
  </r>
  <r>
    <s v="1876551"/>
    <n v="100"/>
    <d v="2020-10-13T00:00:00"/>
    <n v="10"/>
    <n v="2020"/>
    <d v="2020-10-13T00:00:00"/>
    <x v="3"/>
    <x v="0"/>
    <n v="1"/>
  </r>
  <r>
    <s v="1890101"/>
    <n v="100"/>
    <d v="2020-10-14T00:00:00"/>
    <n v="10"/>
    <n v="2020"/>
    <d v="2020-10-14T00:00:00"/>
    <x v="3"/>
    <x v="0"/>
    <n v="1"/>
  </r>
  <r>
    <s v="365939"/>
    <n v="100"/>
    <d v="2020-10-14T00:00:00"/>
    <n v="10"/>
    <n v="2020"/>
    <d v="2020-09-14T00:00:00"/>
    <x v="2"/>
    <x v="1"/>
    <n v="1"/>
  </r>
  <r>
    <s v="1885351"/>
    <n v="100"/>
    <d v="2020-10-14T00:00:00"/>
    <n v="10"/>
    <n v="2020"/>
    <d v="2020-10-14T00:00:00"/>
    <x v="3"/>
    <x v="0"/>
    <n v="1"/>
  </r>
  <r>
    <s v="1887851"/>
    <n v="100"/>
    <d v="2020-10-14T00:00:00"/>
    <n v="10"/>
    <n v="2020"/>
    <d v="2020-10-14T00:00:00"/>
    <x v="3"/>
    <x v="0"/>
    <n v="1"/>
  </r>
  <r>
    <s v="1475751"/>
    <n v="100"/>
    <d v="2020-10-15T00:00:00"/>
    <n v="10"/>
    <n v="2020"/>
    <d v="2020-09-15T00:00:00"/>
    <x v="2"/>
    <x v="1"/>
    <n v="1"/>
  </r>
  <r>
    <s v="1466351"/>
    <n v="100"/>
    <d v="2020-10-15T00:00:00"/>
    <n v="10"/>
    <n v="2020"/>
    <d v="2020-09-14T00:00:00"/>
    <x v="2"/>
    <x v="1"/>
    <n v="1"/>
  </r>
  <r>
    <s v="1923601"/>
    <n v="100"/>
    <d v="2020-10-16T00:00:00"/>
    <n v="10"/>
    <n v="2020"/>
    <d v="2020-10-16T00:00:00"/>
    <x v="3"/>
    <x v="0"/>
    <n v="1"/>
  </r>
  <r>
    <s v="1915851"/>
    <n v="100"/>
    <d v="2020-10-16T00:00:00"/>
    <n v="10"/>
    <n v="2020"/>
    <d v="2020-10-16T00:00:00"/>
    <x v="3"/>
    <x v="0"/>
    <n v="1"/>
  </r>
  <r>
    <s v="377941"/>
    <n v="100"/>
    <d v="2020-10-16T00:00:00"/>
    <n v="10"/>
    <n v="2020"/>
    <d v="2020-08-17T00:00:00"/>
    <x v="1"/>
    <x v="2"/>
    <n v="1"/>
  </r>
  <r>
    <s v="887401"/>
    <n v="100"/>
    <d v="2020-10-16T00:00:00"/>
    <n v="10"/>
    <n v="2020"/>
    <d v="2020-08-17T00:00:00"/>
    <x v="1"/>
    <x v="2"/>
    <n v="1"/>
  </r>
  <r>
    <s v="1441451"/>
    <n v="100"/>
    <d v="2020-10-16T00:00:00"/>
    <n v="10"/>
    <n v="2020"/>
    <d v="2020-09-16T00:00:00"/>
    <x v="2"/>
    <x v="1"/>
    <n v="1"/>
  </r>
  <r>
    <s v="1456401"/>
    <n v="100"/>
    <d v="2020-10-17T00:00:00"/>
    <n v="10"/>
    <n v="2020"/>
    <d v="2020-09-16T00:00:00"/>
    <x v="2"/>
    <x v="1"/>
    <n v="1"/>
  </r>
  <r>
    <s v="1514601"/>
    <n v="100"/>
    <d v="2020-10-17T00:00:00"/>
    <n v="10"/>
    <n v="2020"/>
    <d v="2020-09-17T00:00:00"/>
    <x v="2"/>
    <x v="1"/>
    <n v="1"/>
  </r>
  <r>
    <s v="1456051"/>
    <n v="100"/>
    <d v="2020-10-17T00:00:00"/>
    <n v="10"/>
    <n v="2020"/>
    <d v="2020-09-16T00:00:00"/>
    <x v="2"/>
    <x v="1"/>
    <n v="1"/>
  </r>
  <r>
    <s v="1935901"/>
    <n v="100"/>
    <d v="2020-10-17T00:00:00"/>
    <n v="10"/>
    <n v="2020"/>
    <d v="2020-10-17T00:00:00"/>
    <x v="3"/>
    <x v="0"/>
    <n v="1"/>
  </r>
  <r>
    <s v="1955101"/>
    <n v="100"/>
    <d v="2020-10-17T00:00:00"/>
    <n v="10"/>
    <n v="2020"/>
    <d v="2020-10-17T00:00:00"/>
    <x v="3"/>
    <x v="0"/>
    <n v="1"/>
  </r>
  <r>
    <s v="1956051"/>
    <n v="100"/>
    <d v="2020-10-18T00:00:00"/>
    <n v="10"/>
    <n v="2020"/>
    <d v="2020-10-18T00:00:00"/>
    <x v="3"/>
    <x v="0"/>
    <n v="1"/>
  </r>
  <r>
    <s v="358049"/>
    <n v="100"/>
    <d v="2020-10-18T00:00:00"/>
    <n v="10"/>
    <n v="2020"/>
    <d v="2020-08-18T00:00:00"/>
    <x v="1"/>
    <x v="2"/>
    <n v="1"/>
  </r>
  <r>
    <s v="1514401"/>
    <n v="100"/>
    <d v="2020-10-18T00:00:00"/>
    <n v="10"/>
    <n v="2020"/>
    <d v="2020-09-17T00:00:00"/>
    <x v="2"/>
    <x v="1"/>
    <n v="1"/>
  </r>
  <r>
    <s v="983601"/>
    <n v="100"/>
    <d v="2020-10-19T00:00:00"/>
    <n v="10"/>
    <n v="2020"/>
    <d v="2020-08-20T00:00:00"/>
    <x v="1"/>
    <x v="2"/>
    <n v="1"/>
  </r>
  <r>
    <s v="1985351"/>
    <n v="100"/>
    <d v="2020-10-19T00:00:00"/>
    <n v="10"/>
    <n v="2020"/>
    <d v="2020-10-19T00:00:00"/>
    <x v="3"/>
    <x v="0"/>
    <n v="1"/>
  </r>
  <r>
    <s v="956151"/>
    <n v="100"/>
    <d v="2020-10-19T00:00:00"/>
    <n v="10"/>
    <n v="2020"/>
    <d v="2020-08-19T00:00:00"/>
    <x v="1"/>
    <x v="2"/>
    <n v="1"/>
  </r>
  <r>
    <s v="649751"/>
    <n v="100"/>
    <d v="2020-10-19T00:00:00"/>
    <n v="10"/>
    <n v="2020"/>
    <d v="2020-08-19T00:00:00"/>
    <x v="1"/>
    <x v="2"/>
    <n v="1"/>
  </r>
  <r>
    <s v="695901"/>
    <n v="100"/>
    <d v="2020-10-20T00:00:00"/>
    <n v="10"/>
    <n v="2020"/>
    <d v="2020-07-22T00:00:00"/>
    <x v="0"/>
    <x v="3"/>
    <n v="1"/>
  </r>
  <r>
    <s v="1555651"/>
    <n v="100"/>
    <d v="2020-10-20T00:00:00"/>
    <n v="10"/>
    <n v="2020"/>
    <d v="2020-09-20T00:00:00"/>
    <x v="2"/>
    <x v="1"/>
    <n v="1"/>
  </r>
  <r>
    <s v="1016151"/>
    <n v="100"/>
    <d v="2020-10-21T00:00:00"/>
    <n v="10"/>
    <n v="2020"/>
    <d v="2020-08-22T00:00:00"/>
    <x v="1"/>
    <x v="2"/>
    <n v="1"/>
  </r>
  <r>
    <s v="2022201"/>
    <n v="100"/>
    <d v="2020-10-21T00:00:00"/>
    <n v="10"/>
    <n v="2020"/>
    <d v="2020-10-21T00:00:00"/>
    <x v="3"/>
    <x v="0"/>
    <n v="1"/>
  </r>
  <r>
    <s v="1899451"/>
    <n v="100"/>
    <d v="2020-10-21T00:00:00"/>
    <n v="10"/>
    <n v="2020"/>
    <d v="2020-10-21T00:00:00"/>
    <x v="3"/>
    <x v="0"/>
    <n v="1"/>
  </r>
  <r>
    <s v="716801"/>
    <n v="100"/>
    <d v="2020-10-22T00:00:00"/>
    <n v="10"/>
    <n v="2020"/>
    <d v="2020-07-24T00:00:00"/>
    <x v="0"/>
    <x v="3"/>
    <n v="1"/>
  </r>
  <r>
    <s v="655301"/>
    <n v="100"/>
    <d v="2020-10-22T00:00:00"/>
    <n v="10"/>
    <n v="2020"/>
    <d v="2020-09-22T00:00:00"/>
    <x v="2"/>
    <x v="1"/>
    <n v="1"/>
  </r>
  <r>
    <s v="1981901"/>
    <n v="100"/>
    <d v="2020-10-23T00:00:00"/>
    <n v="10"/>
    <n v="2020"/>
    <d v="2020-10-23T00:00:00"/>
    <x v="3"/>
    <x v="0"/>
    <n v="1"/>
  </r>
  <r>
    <s v="719751"/>
    <n v="100"/>
    <d v="2020-10-23T00:00:00"/>
    <n v="10"/>
    <n v="2020"/>
    <d v="2020-07-24T00:00:00"/>
    <x v="0"/>
    <x v="3"/>
    <n v="1"/>
  </r>
  <r>
    <s v="2053501"/>
    <n v="100"/>
    <d v="2020-10-23T00:00:00"/>
    <n v="10"/>
    <n v="2020"/>
    <d v="2020-10-23T00:00:00"/>
    <x v="3"/>
    <x v="0"/>
    <n v="1"/>
  </r>
  <r>
    <s v="1611401"/>
    <n v="100"/>
    <d v="2020-10-24T00:00:00"/>
    <n v="10"/>
    <n v="2020"/>
    <d v="2020-09-24T00:00:00"/>
    <x v="2"/>
    <x v="1"/>
    <n v="1"/>
  </r>
  <r>
    <s v="1571501"/>
    <n v="100"/>
    <d v="2020-10-24T00:00:00"/>
    <n v="10"/>
    <n v="2020"/>
    <d v="2020-09-23T00:00:00"/>
    <x v="2"/>
    <x v="1"/>
    <n v="1"/>
  </r>
  <r>
    <s v="732951"/>
    <n v="100"/>
    <d v="2020-10-24T00:00:00"/>
    <n v="10"/>
    <n v="2020"/>
    <d v="2020-07-26T00:00:00"/>
    <x v="0"/>
    <x v="3"/>
    <n v="1"/>
  </r>
  <r>
    <s v="2068701"/>
    <n v="100"/>
    <d v="2020-10-24T00:00:00"/>
    <n v="10"/>
    <n v="2020"/>
    <d v="2020-10-24T00:00:00"/>
    <x v="3"/>
    <x v="0"/>
    <n v="1"/>
  </r>
  <r>
    <s v="1871501"/>
    <n v="100"/>
    <d v="2020-10-26T00:00:00"/>
    <n v="10"/>
    <n v="2020"/>
    <d v="2020-10-26T00:00:00"/>
    <x v="3"/>
    <x v="0"/>
    <n v="1"/>
  </r>
  <r>
    <s v="1565051"/>
    <n v="100"/>
    <d v="2020-10-26T00:00:00"/>
    <n v="10"/>
    <n v="2020"/>
    <d v="2020-09-25T00:00:00"/>
    <x v="2"/>
    <x v="1"/>
    <n v="1"/>
  </r>
  <r>
    <s v="1636051"/>
    <n v="100"/>
    <d v="2020-10-26T00:00:00"/>
    <n v="10"/>
    <n v="2020"/>
    <d v="2020-09-26T00:00:00"/>
    <x v="2"/>
    <x v="1"/>
    <n v="1"/>
  </r>
  <r>
    <s v="1632801"/>
    <n v="100"/>
    <d v="2020-10-26T00:00:00"/>
    <n v="10"/>
    <n v="2020"/>
    <d v="2020-09-26T00:00:00"/>
    <x v="2"/>
    <x v="1"/>
    <n v="1"/>
  </r>
  <r>
    <s v="1647801"/>
    <n v="100"/>
    <d v="2020-10-27T00:00:00"/>
    <n v="10"/>
    <n v="2020"/>
    <d v="2020-09-27T00:00:00"/>
    <x v="2"/>
    <x v="1"/>
    <n v="1"/>
  </r>
  <r>
    <s v="805001"/>
    <n v="100"/>
    <d v="2020-10-27T00:00:00"/>
    <n v="10"/>
    <n v="2020"/>
    <d v="2020-08-28T00:00:00"/>
    <x v="1"/>
    <x v="2"/>
    <n v="1"/>
  </r>
  <r>
    <s v="1156951"/>
    <n v="100"/>
    <d v="2020-10-27T00:00:00"/>
    <n v="10"/>
    <n v="2020"/>
    <d v="2020-08-28T00:00:00"/>
    <x v="1"/>
    <x v="2"/>
    <n v="1"/>
  </r>
  <r>
    <s v="2132301"/>
    <n v="100"/>
    <d v="2020-10-28T00:00:00"/>
    <n v="10"/>
    <n v="2020"/>
    <d v="2020-10-28T00:00:00"/>
    <x v="3"/>
    <x v="0"/>
    <n v="1"/>
  </r>
  <r>
    <s v="1667601"/>
    <n v="100"/>
    <d v="2020-10-29T00:00:00"/>
    <n v="10"/>
    <n v="2020"/>
    <d v="2020-09-28T00:00:00"/>
    <x v="2"/>
    <x v="1"/>
    <n v="1"/>
  </r>
  <r>
    <s v="1129851"/>
    <n v="100"/>
    <d v="2020-10-29T00:00:00"/>
    <n v="10"/>
    <n v="2020"/>
    <d v="2020-08-29T00:00:00"/>
    <x v="1"/>
    <x v="2"/>
    <n v="1"/>
  </r>
  <r>
    <s v="1672451"/>
    <n v="100"/>
    <d v="2020-10-29T00:00:00"/>
    <n v="10"/>
    <n v="2020"/>
    <d v="2020-09-29T00:00:00"/>
    <x v="2"/>
    <x v="1"/>
    <n v="1"/>
  </r>
  <r>
    <s v="2136801"/>
    <n v="100"/>
    <d v="2020-10-29T00:00:00"/>
    <n v="10"/>
    <n v="2020"/>
    <d v="2020-10-29T00:00:00"/>
    <x v="3"/>
    <x v="0"/>
    <n v="1"/>
  </r>
  <r>
    <s v="2127401"/>
    <n v="100"/>
    <d v="2020-10-29T00:00:00"/>
    <n v="10"/>
    <n v="2020"/>
    <d v="2020-10-29T00:00:00"/>
    <x v="3"/>
    <x v="0"/>
    <n v="1"/>
  </r>
  <r>
    <s v="2156601"/>
    <n v="100"/>
    <d v="2020-10-30T00:00:00"/>
    <n v="10"/>
    <n v="2020"/>
    <d v="2020-10-30T00:00:00"/>
    <x v="3"/>
    <x v="0"/>
    <n v="1"/>
  </r>
  <r>
    <s v="2160451"/>
    <n v="100"/>
    <d v="2020-10-30T00:00:00"/>
    <n v="10"/>
    <n v="2020"/>
    <d v="2020-10-30T00:00:00"/>
    <x v="3"/>
    <x v="0"/>
    <n v="1"/>
  </r>
  <r>
    <s v="2138701"/>
    <n v="100"/>
    <d v="2020-10-30T00:00:00"/>
    <n v="10"/>
    <n v="2020"/>
    <d v="2020-10-30T00:00:00"/>
    <x v="3"/>
    <x v="0"/>
    <n v="1"/>
  </r>
  <r>
    <s v="1683751"/>
    <n v="100"/>
    <d v="2020-10-30T00:00:00"/>
    <n v="10"/>
    <n v="2020"/>
    <d v="2020-09-30T00:00:00"/>
    <x v="2"/>
    <x v="1"/>
    <n v="1"/>
  </r>
  <r>
    <s v="2155401"/>
    <n v="100"/>
    <d v="2020-10-30T00:00:00"/>
    <n v="10"/>
    <n v="2020"/>
    <d v="2020-10-30T00:00:00"/>
    <x v="3"/>
    <x v="0"/>
    <n v="1"/>
  </r>
  <r>
    <s v="1685201"/>
    <n v="100"/>
    <d v="2020-10-30T00:00:00"/>
    <n v="10"/>
    <n v="2020"/>
    <d v="2020-09-30T00:00:00"/>
    <x v="2"/>
    <x v="1"/>
    <n v="1"/>
  </r>
  <r>
    <s v="2155551"/>
    <n v="100"/>
    <d v="2020-10-30T00:00:00"/>
    <n v="10"/>
    <n v="2020"/>
    <d v="2020-10-30T00:00:00"/>
    <x v="3"/>
    <x v="0"/>
    <n v="1"/>
  </r>
  <r>
    <s v="1689251"/>
    <n v="100"/>
    <d v="2020-10-30T00:00:00"/>
    <n v="10"/>
    <n v="2020"/>
    <d v="2020-09-30T00:00:00"/>
    <x v="2"/>
    <x v="1"/>
    <n v="1"/>
  </r>
  <r>
    <s v="2177701"/>
    <n v="100"/>
    <d v="2020-10-31T00:00:00"/>
    <n v="10"/>
    <n v="2020"/>
    <d v="2020-10-31T00:00:00"/>
    <x v="3"/>
    <x v="0"/>
    <n v="1"/>
  </r>
  <r>
    <s v="1235851"/>
    <n v="100"/>
    <d v="2020-10-31T00:00:00"/>
    <n v="10"/>
    <n v="2020"/>
    <d v="2020-09-01T00:00:00"/>
    <x v="2"/>
    <x v="2"/>
    <n v="1"/>
  </r>
  <r>
    <s v="2172201"/>
    <n v="100"/>
    <d v="2020-10-31T00:00:00"/>
    <n v="10"/>
    <n v="2020"/>
    <d v="2020-10-31T00:00:00"/>
    <x v="3"/>
    <x v="0"/>
    <n v="1"/>
  </r>
  <r>
    <s v="1704151"/>
    <n v="100"/>
    <d v="2020-11-01T00:00:00"/>
    <n v="11"/>
    <n v="2020"/>
    <d v="2020-10-01T00:00:00"/>
    <x v="3"/>
    <x v="1"/>
    <n v="1"/>
  </r>
  <r>
    <s v="1689651"/>
    <n v="100"/>
    <d v="2020-11-01T00:00:00"/>
    <n v="11"/>
    <n v="2020"/>
    <d v="2020-10-02T00:00:00"/>
    <x v="3"/>
    <x v="1"/>
    <n v="1"/>
  </r>
  <r>
    <s v="2164851"/>
    <n v="100"/>
    <d v="2020-11-01T00:00:00"/>
    <n v="11"/>
    <n v="2020"/>
    <d v="2020-11-01T00:00:00"/>
    <x v="4"/>
    <x v="0"/>
    <n v="1"/>
  </r>
  <r>
    <s v="360553"/>
    <n v="100"/>
    <d v="2020-11-01T00:00:00"/>
    <n v="11"/>
    <n v="2020"/>
    <d v="2020-11-01T00:00:00"/>
    <x v="4"/>
    <x v="0"/>
    <n v="1"/>
  </r>
  <r>
    <s v="2193201"/>
    <n v="100"/>
    <d v="2020-11-01T00:00:00"/>
    <n v="11"/>
    <n v="2020"/>
    <d v="2020-11-01T00:00:00"/>
    <x v="4"/>
    <x v="0"/>
    <n v="1"/>
  </r>
  <r>
    <s v="806551"/>
    <n v="100"/>
    <d v="2020-11-02T00:00:00"/>
    <n v="11"/>
    <n v="2020"/>
    <d v="2020-08-03T00:00:00"/>
    <x v="1"/>
    <x v="3"/>
    <n v="1"/>
  </r>
  <r>
    <s v="1663501"/>
    <n v="100"/>
    <d v="2020-11-02T00:00:00"/>
    <n v="11"/>
    <n v="2020"/>
    <d v="2020-10-03T00:00:00"/>
    <x v="3"/>
    <x v="1"/>
    <n v="1"/>
  </r>
  <r>
    <s v="1725901"/>
    <n v="100"/>
    <d v="2020-11-02T00:00:00"/>
    <n v="11"/>
    <n v="2020"/>
    <d v="2020-10-03T00:00:00"/>
    <x v="3"/>
    <x v="1"/>
    <n v="1"/>
  </r>
  <r>
    <s v="1289501"/>
    <n v="100"/>
    <d v="2020-11-03T00:00:00"/>
    <n v="11"/>
    <n v="2020"/>
    <d v="2020-09-03T00:00:00"/>
    <x v="2"/>
    <x v="2"/>
    <n v="1"/>
  </r>
  <r>
    <s v="1736101"/>
    <n v="100"/>
    <d v="2020-11-03T00:00:00"/>
    <n v="11"/>
    <n v="2020"/>
    <d v="2020-10-04T00:00:00"/>
    <x v="3"/>
    <x v="1"/>
    <n v="1"/>
  </r>
  <r>
    <s v="1298601"/>
    <n v="100"/>
    <d v="2020-11-03T00:00:00"/>
    <n v="11"/>
    <n v="2020"/>
    <d v="2020-09-04T00:00:00"/>
    <x v="2"/>
    <x v="2"/>
    <n v="1"/>
  </r>
  <r>
    <s v="1743151"/>
    <n v="100"/>
    <d v="2020-11-04T00:00:00"/>
    <n v="11"/>
    <n v="2020"/>
    <d v="2020-10-04T00:00:00"/>
    <x v="3"/>
    <x v="1"/>
    <n v="1"/>
  </r>
  <r>
    <s v="2305201"/>
    <n v="100"/>
    <d v="2020-11-05T00:00:00"/>
    <n v="11"/>
    <n v="2020"/>
    <d v="2020-11-05T00:00:00"/>
    <x v="4"/>
    <x v="0"/>
    <n v="1"/>
  </r>
  <r>
    <s v="1105461"/>
    <n v="100"/>
    <d v="2020-11-05T00:00:00"/>
    <n v="11"/>
    <n v="2020"/>
    <d v="2020-11-05T00:00:00"/>
    <x v="4"/>
    <x v="0"/>
    <n v="1"/>
  </r>
  <r>
    <s v="1767451"/>
    <n v="100"/>
    <d v="2020-11-05T00:00:00"/>
    <n v="11"/>
    <n v="2020"/>
    <d v="2020-10-06T00:00:00"/>
    <x v="3"/>
    <x v="1"/>
    <n v="1"/>
  </r>
  <r>
    <s v="1762951"/>
    <n v="100"/>
    <d v="2020-11-05T00:00:00"/>
    <n v="11"/>
    <n v="2020"/>
    <d v="2020-10-06T00:00:00"/>
    <x v="3"/>
    <x v="1"/>
    <n v="1"/>
  </r>
  <r>
    <s v="824701"/>
    <n v="100"/>
    <d v="2020-11-05T00:00:00"/>
    <n v="11"/>
    <n v="2020"/>
    <d v="2020-08-06T00:00:00"/>
    <x v="1"/>
    <x v="3"/>
    <n v="1"/>
  </r>
  <r>
    <s v="1774151"/>
    <n v="100"/>
    <d v="2020-11-06T00:00:00"/>
    <n v="11"/>
    <n v="2020"/>
    <d v="2020-10-07T00:00:00"/>
    <x v="3"/>
    <x v="1"/>
    <n v="1"/>
  </r>
  <r>
    <s v="2307451"/>
    <n v="100"/>
    <d v="2020-11-06T00:00:00"/>
    <n v="11"/>
    <n v="2020"/>
    <d v="2020-11-06T00:00:00"/>
    <x v="4"/>
    <x v="0"/>
    <n v="1"/>
  </r>
  <r>
    <s v="1366301"/>
    <n v="100"/>
    <d v="2020-11-07T00:00:00"/>
    <n v="11"/>
    <n v="2020"/>
    <d v="2020-09-08T00:00:00"/>
    <x v="2"/>
    <x v="2"/>
    <n v="1"/>
  </r>
  <r>
    <s v="2344851"/>
    <n v="100"/>
    <d v="2020-11-07T00:00:00"/>
    <n v="11"/>
    <n v="2020"/>
    <d v="2020-11-07T00:00:00"/>
    <x v="4"/>
    <x v="0"/>
    <n v="1"/>
  </r>
  <r>
    <s v="2352301"/>
    <n v="100"/>
    <d v="2020-11-07T00:00:00"/>
    <n v="11"/>
    <n v="2020"/>
    <d v="2020-11-07T00:00:00"/>
    <x v="4"/>
    <x v="0"/>
    <n v="1"/>
  </r>
  <r>
    <s v="2361251"/>
    <n v="100"/>
    <d v="2020-11-07T00:00:00"/>
    <n v="11"/>
    <n v="2020"/>
    <d v="2020-11-07T00:00:00"/>
    <x v="4"/>
    <x v="0"/>
    <n v="1"/>
  </r>
  <r>
    <s v="1384451"/>
    <n v="100"/>
    <d v="2020-11-08T00:00:00"/>
    <n v="11"/>
    <n v="2020"/>
    <d v="2020-09-09T00:00:00"/>
    <x v="2"/>
    <x v="2"/>
    <n v="1"/>
  </r>
  <r>
    <s v="2371751"/>
    <n v="100"/>
    <d v="2020-11-08T00:00:00"/>
    <n v="11"/>
    <n v="2020"/>
    <d v="2020-11-08T00:00:00"/>
    <x v="4"/>
    <x v="0"/>
    <n v="1"/>
  </r>
  <r>
    <s v="2388101"/>
    <n v="100"/>
    <d v="2020-11-08T00:00:00"/>
    <n v="11"/>
    <n v="2020"/>
    <d v="2020-11-08T00:00:00"/>
    <x v="4"/>
    <x v="0"/>
    <n v="1"/>
  </r>
  <r>
    <s v="2406651"/>
    <n v="100"/>
    <d v="2020-11-09T00:00:00"/>
    <n v="11"/>
    <n v="2020"/>
    <d v="2020-11-09T00:00:00"/>
    <x v="4"/>
    <x v="0"/>
    <n v="1"/>
  </r>
  <r>
    <s v="2407551"/>
    <n v="100"/>
    <d v="2020-11-09T00:00:00"/>
    <n v="11"/>
    <n v="2020"/>
    <d v="2020-11-09T00:00:00"/>
    <x v="4"/>
    <x v="0"/>
    <n v="1"/>
  </r>
  <r>
    <s v="358360"/>
    <n v="100"/>
    <d v="2020-11-09T00:00:00"/>
    <n v="11"/>
    <n v="2020"/>
    <d v="2020-11-09T00:00:00"/>
    <x v="4"/>
    <x v="0"/>
    <n v="1"/>
  </r>
  <r>
    <s v="1245751"/>
    <n v="100"/>
    <d v="2020-11-09T00:00:00"/>
    <n v="11"/>
    <n v="2020"/>
    <d v="2020-09-10T00:00:00"/>
    <x v="2"/>
    <x v="2"/>
    <n v="1"/>
  </r>
  <r>
    <s v="821751"/>
    <n v="100"/>
    <d v="2020-11-09T00:00:00"/>
    <n v="11"/>
    <n v="2020"/>
    <d v="2020-08-11T00:00:00"/>
    <x v="1"/>
    <x v="3"/>
    <n v="1"/>
  </r>
  <r>
    <s v="2135451"/>
    <n v="100"/>
    <d v="2020-11-09T00:00:00"/>
    <n v="11"/>
    <n v="2020"/>
    <d v="2020-11-09T00:00:00"/>
    <x v="4"/>
    <x v="0"/>
    <n v="1"/>
  </r>
  <r>
    <s v="1109942"/>
    <n v="100"/>
    <d v="2020-11-09T00:00:00"/>
    <n v="11"/>
    <n v="2020"/>
    <d v="2020-09-10T00:00:00"/>
    <x v="2"/>
    <x v="2"/>
    <n v="1"/>
  </r>
  <r>
    <s v="374144"/>
    <n v="100"/>
    <d v="2020-11-09T00:00:00"/>
    <n v="11"/>
    <n v="2020"/>
    <d v="2020-08-10T00:00:00"/>
    <x v="1"/>
    <x v="3"/>
    <n v="1"/>
  </r>
  <r>
    <s v="379959"/>
    <n v="100"/>
    <d v="2020-11-10T00:00:00"/>
    <n v="11"/>
    <n v="2020"/>
    <d v="2020-09-10T00:00:00"/>
    <x v="2"/>
    <x v="2"/>
    <n v="1"/>
  </r>
  <r>
    <s v="1410501"/>
    <n v="100"/>
    <d v="2020-11-10T00:00:00"/>
    <n v="11"/>
    <n v="2020"/>
    <d v="2020-09-11T00:00:00"/>
    <x v="2"/>
    <x v="2"/>
    <n v="1"/>
  </r>
  <r>
    <s v="2434151"/>
    <n v="100"/>
    <d v="2020-11-10T00:00:00"/>
    <n v="11"/>
    <n v="2020"/>
    <d v="2020-11-10T00:00:00"/>
    <x v="4"/>
    <x v="0"/>
    <n v="1"/>
  </r>
  <r>
    <s v="1431351"/>
    <n v="100"/>
    <d v="2020-11-11T00:00:00"/>
    <n v="11"/>
    <n v="2020"/>
    <d v="2020-09-12T00:00:00"/>
    <x v="2"/>
    <x v="2"/>
    <n v="1"/>
  </r>
  <r>
    <s v="2448601"/>
    <n v="100"/>
    <d v="2020-11-11T00:00:00"/>
    <n v="11"/>
    <n v="2020"/>
    <d v="2020-11-11T00:00:00"/>
    <x v="4"/>
    <x v="0"/>
    <n v="1"/>
  </r>
  <r>
    <s v="2450101"/>
    <n v="100"/>
    <d v="2020-11-11T00:00:00"/>
    <n v="11"/>
    <n v="2020"/>
    <d v="2020-11-11T00:00:00"/>
    <x v="4"/>
    <x v="0"/>
    <n v="1"/>
  </r>
  <r>
    <s v="2451751"/>
    <n v="100"/>
    <d v="2020-11-11T00:00:00"/>
    <n v="11"/>
    <n v="2020"/>
    <d v="2020-11-11T00:00:00"/>
    <x v="4"/>
    <x v="0"/>
    <n v="1"/>
  </r>
  <r>
    <s v="2416351"/>
    <n v="100"/>
    <d v="2020-11-11T00:00:00"/>
    <n v="11"/>
    <n v="2020"/>
    <d v="2020-11-11T00:00:00"/>
    <x v="4"/>
    <x v="0"/>
    <n v="1"/>
  </r>
  <r>
    <s v="878401"/>
    <n v="100"/>
    <d v="2020-11-12T00:00:00"/>
    <n v="11"/>
    <n v="2020"/>
    <d v="2020-08-14T00:00:00"/>
    <x v="1"/>
    <x v="3"/>
    <n v="1"/>
  </r>
  <r>
    <s v="1873351"/>
    <n v="100"/>
    <d v="2020-11-12T00:00:00"/>
    <n v="11"/>
    <n v="2020"/>
    <d v="2020-10-13T00:00:00"/>
    <x v="3"/>
    <x v="1"/>
    <n v="1"/>
  </r>
  <r>
    <s v="885851"/>
    <n v="100"/>
    <d v="2020-11-12T00:00:00"/>
    <n v="11"/>
    <n v="2020"/>
    <d v="2020-08-14T00:00:00"/>
    <x v="1"/>
    <x v="3"/>
    <n v="1"/>
  </r>
  <r>
    <s v="1868501"/>
    <n v="100"/>
    <d v="2020-11-12T00:00:00"/>
    <n v="11"/>
    <n v="2020"/>
    <d v="2020-10-13T00:00:00"/>
    <x v="3"/>
    <x v="1"/>
    <n v="1"/>
  </r>
  <r>
    <s v="1885351"/>
    <n v="100"/>
    <d v="2020-11-13T00:00:00"/>
    <n v="11"/>
    <n v="2020"/>
    <d v="2020-10-14T00:00:00"/>
    <x v="3"/>
    <x v="1"/>
    <n v="1"/>
  </r>
  <r>
    <s v="365939"/>
    <n v="100"/>
    <d v="2020-11-13T00:00:00"/>
    <n v="11"/>
    <n v="2020"/>
    <d v="2020-09-14T00:00:00"/>
    <x v="2"/>
    <x v="2"/>
    <n v="1"/>
  </r>
  <r>
    <s v="1466351"/>
    <n v="100"/>
    <d v="2020-11-14T00:00:00"/>
    <n v="11"/>
    <n v="2020"/>
    <d v="2020-09-14T00:00:00"/>
    <x v="2"/>
    <x v="2"/>
    <n v="1"/>
  </r>
  <r>
    <s v="1475751"/>
    <n v="100"/>
    <d v="2020-11-14T00:00:00"/>
    <n v="11"/>
    <n v="2020"/>
    <d v="2020-09-15T00:00:00"/>
    <x v="2"/>
    <x v="2"/>
    <n v="1"/>
  </r>
  <r>
    <s v="2418801"/>
    <n v="100"/>
    <d v="2020-11-14T00:00:00"/>
    <n v="11"/>
    <n v="2020"/>
    <d v="2020-11-14T00:00:00"/>
    <x v="4"/>
    <x v="0"/>
    <n v="1"/>
  </r>
  <r>
    <s v="2522101"/>
    <n v="100"/>
    <d v="2020-11-14T00:00:00"/>
    <n v="11"/>
    <n v="2020"/>
    <d v="2020-11-14T00:00:00"/>
    <x v="4"/>
    <x v="0"/>
    <n v="1"/>
  </r>
  <r>
    <s v="2509401"/>
    <n v="100"/>
    <d v="2020-11-14T00:00:00"/>
    <n v="11"/>
    <n v="2020"/>
    <d v="2020-11-14T00:00:00"/>
    <x v="4"/>
    <x v="0"/>
    <n v="1"/>
  </r>
  <r>
    <s v="2278101"/>
    <n v="100"/>
    <d v="2020-11-14T00:00:00"/>
    <n v="11"/>
    <n v="2020"/>
    <d v="2020-11-14T00:00:00"/>
    <x v="4"/>
    <x v="0"/>
    <n v="1"/>
  </r>
  <r>
    <s v="373160"/>
    <n v="100"/>
    <d v="2020-11-14T00:00:00"/>
    <n v="11"/>
    <n v="2020"/>
    <d v="2020-11-14T00:00:00"/>
    <x v="4"/>
    <x v="0"/>
    <n v="1"/>
  </r>
  <r>
    <s v="2546201"/>
    <n v="100"/>
    <d v="2020-11-15T00:00:00"/>
    <n v="11"/>
    <n v="2020"/>
    <d v="2020-11-15T00:00:00"/>
    <x v="4"/>
    <x v="0"/>
    <n v="1"/>
  </r>
  <r>
    <s v="1441451"/>
    <n v="100"/>
    <d v="2020-11-15T00:00:00"/>
    <n v="11"/>
    <n v="2020"/>
    <d v="2020-09-16T00:00:00"/>
    <x v="2"/>
    <x v="2"/>
    <n v="1"/>
  </r>
  <r>
    <s v="377941"/>
    <n v="100"/>
    <d v="2020-11-15T00:00:00"/>
    <n v="11"/>
    <n v="2020"/>
    <d v="2020-08-17T00:00:00"/>
    <x v="1"/>
    <x v="3"/>
    <n v="1"/>
  </r>
  <r>
    <s v="1514601"/>
    <n v="100"/>
    <d v="2020-11-16T00:00:00"/>
    <n v="11"/>
    <n v="2020"/>
    <d v="2020-09-17T00:00:00"/>
    <x v="2"/>
    <x v="2"/>
    <n v="1"/>
  </r>
  <r>
    <s v="1935901"/>
    <n v="100"/>
    <d v="2020-11-16T00:00:00"/>
    <n v="11"/>
    <n v="2020"/>
    <d v="2020-10-17T00:00:00"/>
    <x v="3"/>
    <x v="1"/>
    <n v="1"/>
  </r>
  <r>
    <s v="2573601"/>
    <n v="100"/>
    <d v="2020-11-16T00:00:00"/>
    <n v="11"/>
    <n v="2020"/>
    <d v="2020-11-16T00:00:00"/>
    <x v="4"/>
    <x v="0"/>
    <n v="1"/>
  </r>
  <r>
    <s v="1956051"/>
    <n v="100"/>
    <d v="2020-11-17T00:00:00"/>
    <n v="11"/>
    <n v="2020"/>
    <d v="2020-10-18T00:00:00"/>
    <x v="3"/>
    <x v="1"/>
    <n v="1"/>
  </r>
  <r>
    <s v="1955101"/>
    <n v="100"/>
    <d v="2020-11-17T00:00:00"/>
    <n v="11"/>
    <n v="2020"/>
    <d v="2020-10-17T00:00:00"/>
    <x v="3"/>
    <x v="1"/>
    <n v="1"/>
  </r>
  <r>
    <s v="358049"/>
    <n v="100"/>
    <d v="2020-11-17T00:00:00"/>
    <n v="11"/>
    <n v="2020"/>
    <d v="2020-08-18T00:00:00"/>
    <x v="1"/>
    <x v="3"/>
    <n v="1"/>
  </r>
  <r>
    <s v="1514401"/>
    <n v="100"/>
    <d v="2020-11-17T00:00:00"/>
    <n v="11"/>
    <n v="2020"/>
    <d v="2020-09-17T00:00:00"/>
    <x v="2"/>
    <x v="2"/>
    <n v="1"/>
  </r>
  <r>
    <s v="2598251"/>
    <n v="100"/>
    <d v="2020-11-17T00:00:00"/>
    <n v="11"/>
    <n v="2020"/>
    <d v="2020-11-17T00:00:00"/>
    <x v="4"/>
    <x v="0"/>
    <n v="1"/>
  </r>
  <r>
    <s v="649751"/>
    <n v="100"/>
    <d v="2020-11-18T00:00:00"/>
    <n v="11"/>
    <n v="2020"/>
    <d v="2020-08-19T00:00:00"/>
    <x v="1"/>
    <x v="3"/>
    <n v="1"/>
  </r>
  <r>
    <s v="1985351"/>
    <n v="100"/>
    <d v="2020-11-18T00:00:00"/>
    <n v="11"/>
    <n v="2020"/>
    <d v="2020-10-19T00:00:00"/>
    <x v="3"/>
    <x v="1"/>
    <n v="1"/>
  </r>
  <r>
    <s v="2613651"/>
    <n v="100"/>
    <d v="2020-11-18T00:00:00"/>
    <n v="11"/>
    <n v="2020"/>
    <d v="2020-11-18T00:00:00"/>
    <x v="4"/>
    <x v="0"/>
    <n v="1"/>
  </r>
  <r>
    <s v="2505301"/>
    <n v="100"/>
    <d v="2020-11-18T00:00:00"/>
    <n v="11"/>
    <n v="2020"/>
    <d v="2020-11-18T00:00:00"/>
    <x v="4"/>
    <x v="0"/>
    <n v="1"/>
  </r>
  <r>
    <s v="2624151"/>
    <n v="100"/>
    <d v="2020-11-19T00:00:00"/>
    <n v="11"/>
    <n v="2020"/>
    <d v="2020-11-19T00:00:00"/>
    <x v="4"/>
    <x v="0"/>
    <n v="1"/>
  </r>
  <r>
    <s v="695901"/>
    <n v="100"/>
    <d v="2020-11-19T00:00:00"/>
    <n v="11"/>
    <n v="2020"/>
    <d v="2020-07-22T00:00:00"/>
    <x v="0"/>
    <x v="4"/>
    <n v="1"/>
  </r>
  <r>
    <s v="1555651"/>
    <n v="100"/>
    <d v="2020-11-19T00:00:00"/>
    <n v="11"/>
    <n v="2020"/>
    <d v="2020-09-20T00:00:00"/>
    <x v="2"/>
    <x v="2"/>
    <n v="1"/>
  </r>
  <r>
    <s v="2623601"/>
    <n v="100"/>
    <d v="2020-11-19T00:00:00"/>
    <n v="11"/>
    <n v="2020"/>
    <d v="2020-11-19T00:00:00"/>
    <x v="4"/>
    <x v="0"/>
    <n v="1"/>
  </r>
  <r>
    <s v="1899451"/>
    <n v="100"/>
    <d v="2020-11-20T00:00:00"/>
    <n v="11"/>
    <n v="2020"/>
    <d v="2020-10-21T00:00:00"/>
    <x v="3"/>
    <x v="1"/>
    <n v="1"/>
  </r>
  <r>
    <s v="2022201"/>
    <n v="100"/>
    <d v="2020-11-20T00:00:00"/>
    <n v="11"/>
    <n v="2020"/>
    <d v="2020-10-21T00:00:00"/>
    <x v="3"/>
    <x v="1"/>
    <n v="1"/>
  </r>
  <r>
    <s v="1016151"/>
    <n v="100"/>
    <d v="2020-11-20T00:00:00"/>
    <n v="11"/>
    <n v="2020"/>
    <d v="2020-08-22T00:00:00"/>
    <x v="1"/>
    <x v="3"/>
    <n v="1"/>
  </r>
  <r>
    <s v="2640551"/>
    <n v="100"/>
    <d v="2020-11-20T00:00:00"/>
    <n v="11"/>
    <n v="2020"/>
    <d v="2020-11-20T00:00:00"/>
    <x v="4"/>
    <x v="0"/>
    <n v="1"/>
  </r>
  <r>
    <s v="716801"/>
    <n v="100"/>
    <d v="2020-11-21T00:00:00"/>
    <n v="11"/>
    <n v="2020"/>
    <d v="2020-07-24T00:00:00"/>
    <x v="0"/>
    <x v="4"/>
    <n v="1"/>
  </r>
  <r>
    <s v="655301"/>
    <n v="100"/>
    <d v="2020-11-21T00:00:00"/>
    <n v="11"/>
    <n v="2020"/>
    <d v="2020-09-22T00:00:00"/>
    <x v="2"/>
    <x v="2"/>
    <n v="1"/>
  </r>
  <r>
    <s v="2053701"/>
    <n v="100"/>
    <d v="2020-11-21T00:00:00"/>
    <n v="11"/>
    <n v="2020"/>
    <d v="2020-11-21T00:00:00"/>
    <x v="4"/>
    <x v="0"/>
    <n v="1"/>
  </r>
  <r>
    <s v="719751"/>
    <n v="100"/>
    <d v="2020-11-22T00:00:00"/>
    <n v="11"/>
    <n v="2020"/>
    <d v="2020-07-24T00:00:00"/>
    <x v="0"/>
    <x v="4"/>
    <n v="1"/>
  </r>
  <r>
    <s v="2053501"/>
    <n v="100"/>
    <d v="2020-11-22T00:00:00"/>
    <n v="11"/>
    <n v="2020"/>
    <d v="2020-10-23T00:00:00"/>
    <x v="3"/>
    <x v="1"/>
    <n v="1"/>
  </r>
  <r>
    <s v="732951"/>
    <n v="100"/>
    <d v="2020-11-23T00:00:00"/>
    <n v="11"/>
    <n v="2020"/>
    <d v="2020-07-26T00:00:00"/>
    <x v="0"/>
    <x v="4"/>
    <n v="1"/>
  </r>
  <r>
    <s v="2642801"/>
    <n v="100"/>
    <d v="2020-11-23T00:00:00"/>
    <n v="11"/>
    <n v="2020"/>
    <d v="2020-11-23T00:00:00"/>
    <x v="4"/>
    <x v="0"/>
    <n v="1"/>
  </r>
  <r>
    <s v="1981901"/>
    <n v="100"/>
    <d v="2020-11-23T00:00:00"/>
    <n v="11"/>
    <n v="2020"/>
    <d v="2020-10-23T00:00:00"/>
    <x v="3"/>
    <x v="1"/>
    <n v="1"/>
  </r>
  <r>
    <s v="1571501"/>
    <n v="100"/>
    <d v="2020-11-23T00:00:00"/>
    <n v="11"/>
    <n v="2020"/>
    <d v="2020-09-23T00:00:00"/>
    <x v="2"/>
    <x v="2"/>
    <n v="1"/>
  </r>
  <r>
    <s v="1611401"/>
    <n v="100"/>
    <d v="2020-11-23T00:00:00"/>
    <n v="11"/>
    <n v="2020"/>
    <d v="2020-09-24T00:00:00"/>
    <x v="2"/>
    <x v="2"/>
    <n v="1"/>
  </r>
  <r>
    <s v="2068701"/>
    <n v="100"/>
    <d v="2020-11-24T00:00:00"/>
    <n v="11"/>
    <n v="2020"/>
    <d v="2020-10-24T00:00:00"/>
    <x v="3"/>
    <x v="1"/>
    <n v="1"/>
  </r>
  <r>
    <s v="1565051"/>
    <n v="100"/>
    <d v="2020-11-25T00:00:00"/>
    <n v="11"/>
    <n v="2020"/>
    <d v="2020-09-25T00:00:00"/>
    <x v="2"/>
    <x v="2"/>
    <n v="1"/>
  </r>
  <r>
    <s v="1636051"/>
    <n v="100"/>
    <d v="2020-11-25T00:00:00"/>
    <n v="11"/>
    <n v="2020"/>
    <d v="2020-09-26T00:00:00"/>
    <x v="2"/>
    <x v="2"/>
    <n v="1"/>
  </r>
  <r>
    <s v="1218001"/>
    <n v="100"/>
    <d v="2020-11-25T00:00:00"/>
    <n v="11"/>
    <n v="2020"/>
    <d v="2020-11-25T00:00:00"/>
    <x v="4"/>
    <x v="0"/>
    <n v="1"/>
  </r>
  <r>
    <s v="1102392"/>
    <n v="100"/>
    <d v="2020-11-25T00:00:00"/>
    <n v="11"/>
    <n v="2020"/>
    <d v="2020-11-25T00:00:00"/>
    <x v="4"/>
    <x v="0"/>
    <n v="1"/>
  </r>
  <r>
    <s v="805001"/>
    <n v="100"/>
    <d v="2020-11-26T00:00:00"/>
    <n v="11"/>
    <n v="2020"/>
    <d v="2020-08-28T00:00:00"/>
    <x v="1"/>
    <x v="3"/>
    <n v="1"/>
  </r>
  <r>
    <s v="1647801"/>
    <n v="100"/>
    <d v="2020-11-26T00:00:00"/>
    <n v="11"/>
    <n v="2020"/>
    <d v="2020-09-27T00:00:00"/>
    <x v="2"/>
    <x v="2"/>
    <n v="1"/>
  </r>
  <r>
    <s v="1814201"/>
    <n v="100"/>
    <d v="2020-11-27T00:00:00"/>
    <n v="11"/>
    <n v="2020"/>
    <d v="2020-11-27T00:00:00"/>
    <x v="4"/>
    <x v="0"/>
    <n v="1"/>
  </r>
  <r>
    <s v="2132301"/>
    <n v="100"/>
    <d v="2020-11-28T00:00:00"/>
    <n v="11"/>
    <n v="2020"/>
    <d v="2020-10-28T00:00:00"/>
    <x v="3"/>
    <x v="1"/>
    <n v="1"/>
  </r>
  <r>
    <s v="1129851"/>
    <n v="100"/>
    <d v="2020-11-28T00:00:00"/>
    <n v="11"/>
    <n v="2020"/>
    <d v="2020-08-29T00:00:00"/>
    <x v="1"/>
    <x v="3"/>
    <n v="1"/>
  </r>
  <r>
    <s v="1667601"/>
    <n v="100"/>
    <d v="2020-11-28T00:00:00"/>
    <n v="11"/>
    <n v="2020"/>
    <d v="2020-09-28T00:00:00"/>
    <x v="2"/>
    <x v="2"/>
    <n v="1"/>
  </r>
  <r>
    <s v="2127401"/>
    <n v="100"/>
    <d v="2020-11-28T00:00:00"/>
    <n v="11"/>
    <n v="2020"/>
    <d v="2020-10-29T00:00:00"/>
    <x v="3"/>
    <x v="1"/>
    <n v="1"/>
  </r>
  <r>
    <s v="2758851"/>
    <n v="100"/>
    <d v="2020-11-29T00:00:00"/>
    <n v="11"/>
    <n v="2020"/>
    <d v="2020-11-29T00:00:00"/>
    <x v="4"/>
    <x v="0"/>
    <n v="1"/>
  </r>
  <r>
    <s v="2745301"/>
    <n v="100"/>
    <d v="2020-11-29T00:00:00"/>
    <n v="11"/>
    <n v="2020"/>
    <d v="2020-11-29T00:00:00"/>
    <x v="4"/>
    <x v="0"/>
    <n v="1"/>
  </r>
  <r>
    <s v="1218651"/>
    <n v="100"/>
    <d v="2020-11-29T00:00:00"/>
    <n v="11"/>
    <n v="2020"/>
    <d v="2020-11-29T00:00:00"/>
    <x v="4"/>
    <x v="0"/>
    <n v="1"/>
  </r>
  <r>
    <s v="2756101"/>
    <n v="100"/>
    <d v="2020-11-29T00:00:00"/>
    <n v="11"/>
    <n v="2020"/>
    <d v="2020-11-29T00:00:00"/>
    <x v="4"/>
    <x v="0"/>
    <n v="1"/>
  </r>
  <r>
    <s v="375403"/>
    <n v="100"/>
    <d v="2020-11-29T00:00:00"/>
    <n v="11"/>
    <n v="2020"/>
    <d v="2020-11-29T00:00:00"/>
    <x v="4"/>
    <x v="0"/>
    <n v="1"/>
  </r>
  <r>
    <s v="2745051"/>
    <n v="100"/>
    <d v="2020-11-29T00:00:00"/>
    <n v="11"/>
    <n v="2020"/>
    <d v="2020-11-29T00:00:00"/>
    <x v="4"/>
    <x v="0"/>
    <n v="1"/>
  </r>
  <r>
    <s v="1683751"/>
    <n v="100"/>
    <d v="2020-11-29T00:00:00"/>
    <n v="11"/>
    <n v="2020"/>
    <d v="2020-09-30T00:00:00"/>
    <x v="2"/>
    <x v="2"/>
    <n v="1"/>
  </r>
  <r>
    <s v="1685201"/>
    <n v="100"/>
    <d v="2020-11-29T00:00:00"/>
    <n v="11"/>
    <n v="2020"/>
    <d v="2020-09-30T00:00:00"/>
    <x v="2"/>
    <x v="2"/>
    <n v="1"/>
  </r>
  <r>
    <s v="2156601"/>
    <n v="100"/>
    <d v="2020-11-29T00:00:00"/>
    <n v="11"/>
    <n v="2020"/>
    <d v="2020-10-30T00:00:00"/>
    <x v="3"/>
    <x v="1"/>
    <n v="1"/>
  </r>
  <r>
    <s v="2138701"/>
    <n v="100"/>
    <d v="2020-11-29T00:00:00"/>
    <n v="11"/>
    <n v="2020"/>
    <d v="2020-10-30T00:00:00"/>
    <x v="3"/>
    <x v="1"/>
    <n v="1"/>
  </r>
  <r>
    <s v="1689251"/>
    <n v="100"/>
    <d v="2020-11-29T00:00:00"/>
    <n v="11"/>
    <n v="2020"/>
    <d v="2020-09-30T00:00:00"/>
    <x v="2"/>
    <x v="2"/>
    <n v="1"/>
  </r>
  <r>
    <s v="2155401"/>
    <n v="100"/>
    <d v="2020-11-29T00:00:00"/>
    <n v="11"/>
    <n v="2020"/>
    <d v="2020-10-30T00:00:00"/>
    <x v="3"/>
    <x v="1"/>
    <n v="1"/>
  </r>
  <r>
    <s v="2743351"/>
    <n v="100"/>
    <d v="2020-11-29T00:00:00"/>
    <n v="11"/>
    <n v="2020"/>
    <d v="2020-11-29T00:00:00"/>
    <x v="4"/>
    <x v="0"/>
    <n v="1"/>
  </r>
  <r>
    <s v="2160451"/>
    <n v="100"/>
    <d v="2020-11-29T00:00:00"/>
    <n v="11"/>
    <n v="2020"/>
    <d v="2020-10-30T00:00:00"/>
    <x v="3"/>
    <x v="1"/>
    <n v="1"/>
  </r>
  <r>
    <s v="2771651"/>
    <n v="100"/>
    <d v="2020-11-30T00:00:00"/>
    <n v="11"/>
    <n v="2020"/>
    <d v="2020-11-30T00:00:00"/>
    <x v="4"/>
    <x v="0"/>
    <n v="1"/>
  </r>
  <r>
    <s v="2159501"/>
    <n v="100"/>
    <d v="2020-11-30T00:00:00"/>
    <n v="11"/>
    <n v="2020"/>
    <d v="2020-11-30T00:00:00"/>
    <x v="4"/>
    <x v="0"/>
    <n v="1"/>
  </r>
  <r>
    <s v="1218651"/>
    <n v="100"/>
    <d v="2020-11-30T00:00:00"/>
    <n v="11"/>
    <n v="2020"/>
    <d v="2020-11-29T00:00:00"/>
    <x v="4"/>
    <x v="0"/>
    <n v="1"/>
  </r>
  <r>
    <s v="2202651"/>
    <n v="100"/>
    <d v="2020-11-30T00:00:00"/>
    <n v="11"/>
    <n v="2020"/>
    <d v="2020-11-30T00:00:00"/>
    <x v="4"/>
    <x v="0"/>
    <n v="1"/>
  </r>
  <r>
    <s v="2172201"/>
    <n v="100"/>
    <d v="2020-11-30T00:00:00"/>
    <n v="11"/>
    <n v="2020"/>
    <d v="2020-10-31T00:00:00"/>
    <x v="3"/>
    <x v="1"/>
    <n v="1"/>
  </r>
  <r>
    <s v="1235851"/>
    <n v="100"/>
    <d v="2020-11-30T00:00:00"/>
    <n v="11"/>
    <n v="2020"/>
    <d v="2020-09-01T00:00:00"/>
    <x v="2"/>
    <x v="3"/>
    <n v="1"/>
  </r>
  <r>
    <s v="1218651"/>
    <n v="100"/>
    <d v="2020-11-30T00:00:00"/>
    <n v="11"/>
    <n v="2020"/>
    <d v="2020-11-29T00:00:00"/>
    <x v="4"/>
    <x v="0"/>
    <n v="1"/>
  </r>
  <r>
    <s v="2782701"/>
    <n v="100"/>
    <d v="2020-12-01T00:00:00"/>
    <n v="12"/>
    <n v="2020"/>
    <d v="2020-12-01T00:00:00"/>
    <x v="5"/>
    <x v="0"/>
    <n v="1"/>
  </r>
  <r>
    <s v="2779701"/>
    <n v="100"/>
    <d v="2020-12-01T00:00:00"/>
    <n v="12"/>
    <n v="2020"/>
    <d v="2020-12-01T00:00:00"/>
    <x v="5"/>
    <x v="0"/>
    <n v="1"/>
  </r>
  <r>
    <s v="1704151"/>
    <n v="100"/>
    <d v="2020-12-01T00:00:00"/>
    <n v="12"/>
    <n v="2020"/>
    <d v="2020-10-01T00:00:00"/>
    <x v="3"/>
    <x v="2"/>
    <n v="1"/>
  </r>
  <r>
    <s v="2780851"/>
    <n v="100"/>
    <d v="2020-12-01T00:00:00"/>
    <n v="12"/>
    <n v="2020"/>
    <d v="2020-12-01T00:00:00"/>
    <x v="5"/>
    <x v="0"/>
    <n v="1"/>
  </r>
  <r>
    <s v="2164851"/>
    <n v="100"/>
    <d v="2020-12-01T00:00:00"/>
    <n v="12"/>
    <n v="2020"/>
    <d v="2020-11-01T00:00:00"/>
    <x v="4"/>
    <x v="1"/>
    <n v="1"/>
  </r>
  <r>
    <s v="360553"/>
    <n v="100"/>
    <d v="2020-12-01T00:00:00"/>
    <n v="12"/>
    <n v="2020"/>
    <d v="2020-11-01T00:00:00"/>
    <x v="4"/>
    <x v="1"/>
    <n v="1"/>
  </r>
  <r>
    <s v="1105929"/>
    <n v="100"/>
    <d v="2020-12-01T00:00:00"/>
    <n v="12"/>
    <n v="2020"/>
    <d v="2020-12-01T00:00:00"/>
    <x v="5"/>
    <x v="0"/>
    <n v="1"/>
  </r>
  <r>
    <s v="2193201"/>
    <n v="100"/>
    <d v="2020-12-01T00:00:00"/>
    <n v="12"/>
    <n v="2020"/>
    <d v="2020-11-01T00:00:00"/>
    <x v="4"/>
    <x v="1"/>
    <n v="1"/>
  </r>
  <r>
    <s v="806551"/>
    <n v="100"/>
    <d v="2020-12-02T00:00:00"/>
    <n v="12"/>
    <n v="2020"/>
    <d v="2020-08-03T00:00:00"/>
    <x v="1"/>
    <x v="4"/>
    <n v="1"/>
  </r>
  <r>
    <s v="1725901"/>
    <n v="100"/>
    <d v="2020-12-02T00:00:00"/>
    <n v="12"/>
    <n v="2020"/>
    <d v="2020-10-03T00:00:00"/>
    <x v="3"/>
    <x v="2"/>
    <n v="1"/>
  </r>
  <r>
    <s v="1663501"/>
    <n v="100"/>
    <d v="2020-12-02T00:00:00"/>
    <n v="12"/>
    <n v="2020"/>
    <d v="2020-10-03T00:00:00"/>
    <x v="3"/>
    <x v="2"/>
    <n v="1"/>
  </r>
  <r>
    <s v="1635551"/>
    <n v="100"/>
    <d v="2020-12-02T00:00:00"/>
    <n v="12"/>
    <n v="2020"/>
    <d v="2020-12-02T00:00:00"/>
    <x v="5"/>
    <x v="0"/>
    <n v="1"/>
  </r>
  <r>
    <s v="2780401"/>
    <n v="100"/>
    <d v="2020-12-03T00:00:00"/>
    <n v="12"/>
    <n v="2020"/>
    <d v="2020-12-03T00:00:00"/>
    <x v="5"/>
    <x v="0"/>
    <n v="1"/>
  </r>
  <r>
    <s v="2808101"/>
    <n v="100"/>
    <d v="2020-12-03T00:00:00"/>
    <n v="12"/>
    <n v="2020"/>
    <d v="2020-12-03T00:00:00"/>
    <x v="5"/>
    <x v="0"/>
    <n v="1"/>
  </r>
  <r>
    <s v="1289501"/>
    <n v="100"/>
    <d v="2020-12-03T00:00:00"/>
    <n v="12"/>
    <n v="2020"/>
    <d v="2020-09-03T00:00:00"/>
    <x v="2"/>
    <x v="3"/>
    <n v="1"/>
  </r>
  <r>
    <s v="1736101"/>
    <n v="100"/>
    <d v="2020-12-03T00:00:00"/>
    <n v="12"/>
    <n v="2020"/>
    <d v="2020-10-04T00:00:00"/>
    <x v="3"/>
    <x v="2"/>
    <n v="1"/>
  </r>
  <r>
    <s v="1298601"/>
    <n v="100"/>
    <d v="2020-12-03T00:00:00"/>
    <n v="12"/>
    <n v="2020"/>
    <d v="2020-09-04T00:00:00"/>
    <x v="2"/>
    <x v="3"/>
    <n v="1"/>
  </r>
  <r>
    <s v="1743151"/>
    <n v="100"/>
    <d v="2020-12-04T00:00:00"/>
    <n v="12"/>
    <n v="2020"/>
    <d v="2020-10-04T00:00:00"/>
    <x v="3"/>
    <x v="2"/>
    <n v="1"/>
  </r>
  <r>
    <s v="824701"/>
    <n v="100"/>
    <d v="2020-12-05T00:00:00"/>
    <n v="12"/>
    <n v="2020"/>
    <d v="2020-08-06T00:00:00"/>
    <x v="1"/>
    <x v="4"/>
    <n v="1"/>
  </r>
  <r>
    <s v="1105461"/>
    <n v="100"/>
    <d v="2020-12-05T00:00:00"/>
    <n v="12"/>
    <n v="2020"/>
    <d v="2020-11-05T00:00:00"/>
    <x v="4"/>
    <x v="1"/>
    <n v="1"/>
  </r>
  <r>
    <s v="2825701"/>
    <n v="100"/>
    <d v="2020-12-05T00:00:00"/>
    <n v="12"/>
    <n v="2020"/>
    <d v="2020-12-05T00:00:00"/>
    <x v="5"/>
    <x v="0"/>
    <n v="1"/>
  </r>
  <r>
    <s v="2826501"/>
    <n v="100"/>
    <d v="2020-12-05T00:00:00"/>
    <n v="12"/>
    <n v="2020"/>
    <d v="2020-12-05T00:00:00"/>
    <x v="5"/>
    <x v="0"/>
    <n v="1"/>
  </r>
  <r>
    <s v="2797751"/>
    <n v="100"/>
    <d v="2020-12-05T00:00:00"/>
    <n v="12"/>
    <n v="2020"/>
    <d v="2020-12-05T00:00:00"/>
    <x v="5"/>
    <x v="0"/>
    <n v="1"/>
  </r>
  <r>
    <s v="1774151"/>
    <n v="100"/>
    <d v="2020-12-06T00:00:00"/>
    <n v="12"/>
    <n v="2020"/>
    <d v="2020-10-07T00:00:00"/>
    <x v="3"/>
    <x v="2"/>
    <n v="1"/>
  </r>
  <r>
    <s v="2827101"/>
    <n v="100"/>
    <d v="2020-12-06T00:00:00"/>
    <n v="12"/>
    <n v="2020"/>
    <d v="2020-12-06T00:00:00"/>
    <x v="5"/>
    <x v="0"/>
    <n v="1"/>
  </r>
  <r>
    <s v="2833101"/>
    <n v="100"/>
    <d v="2020-12-06T00:00:00"/>
    <n v="12"/>
    <n v="2020"/>
    <d v="2020-12-06T00:00:00"/>
    <x v="5"/>
    <x v="0"/>
    <n v="1"/>
  </r>
  <r>
    <s v="2835451"/>
    <n v="100"/>
    <d v="2020-12-06T00:00:00"/>
    <n v="12"/>
    <n v="2020"/>
    <d v="2020-12-06T00:00:00"/>
    <x v="5"/>
    <x v="0"/>
    <n v="1"/>
  </r>
  <r>
    <s v="2850051"/>
    <n v="100"/>
    <d v="2020-12-07T00:00:00"/>
    <n v="12"/>
    <n v="2020"/>
    <d v="2020-12-07T00:00:00"/>
    <x v="5"/>
    <x v="0"/>
    <n v="1"/>
  </r>
  <r>
    <s v="2803651"/>
    <n v="100"/>
    <d v="2020-12-07T00:00:00"/>
    <n v="12"/>
    <n v="2020"/>
    <d v="2020-12-07T00:00:00"/>
    <x v="5"/>
    <x v="0"/>
    <n v="1"/>
  </r>
  <r>
    <s v="2841451"/>
    <n v="100"/>
    <d v="2020-12-07T00:00:00"/>
    <n v="12"/>
    <n v="2020"/>
    <d v="2020-12-07T00:00:00"/>
    <x v="5"/>
    <x v="0"/>
    <n v="1"/>
  </r>
  <r>
    <s v="1366301"/>
    <n v="100"/>
    <d v="2020-12-07T00:00:00"/>
    <n v="12"/>
    <n v="2020"/>
    <d v="2020-09-08T00:00:00"/>
    <x v="2"/>
    <x v="3"/>
    <n v="1"/>
  </r>
  <r>
    <s v="2344851"/>
    <n v="100"/>
    <d v="2020-12-07T00:00:00"/>
    <n v="12"/>
    <n v="2020"/>
    <d v="2020-11-07T00:00:00"/>
    <x v="4"/>
    <x v="1"/>
    <n v="1"/>
  </r>
  <r>
    <s v="1384451"/>
    <n v="100"/>
    <d v="2020-12-08T00:00:00"/>
    <n v="12"/>
    <n v="2020"/>
    <d v="2020-09-09T00:00:00"/>
    <x v="2"/>
    <x v="3"/>
    <n v="1"/>
  </r>
  <r>
    <s v="2352301"/>
    <n v="100"/>
    <d v="2020-12-08T00:00:00"/>
    <n v="12"/>
    <n v="2020"/>
    <d v="2020-11-07T00:00:00"/>
    <x v="4"/>
    <x v="1"/>
    <n v="1"/>
  </r>
  <r>
    <s v="2361251"/>
    <n v="100"/>
    <d v="2020-12-08T00:00:00"/>
    <n v="12"/>
    <n v="2020"/>
    <d v="2020-11-07T00:00:00"/>
    <x v="4"/>
    <x v="1"/>
    <n v="1"/>
  </r>
  <r>
    <s v="2371751"/>
    <n v="100"/>
    <d v="2020-12-08T00:00:00"/>
    <n v="12"/>
    <n v="2020"/>
    <d v="2020-11-08T00:00:00"/>
    <x v="4"/>
    <x v="1"/>
    <n v="1"/>
  </r>
  <r>
    <s v="2853851"/>
    <n v="100"/>
    <d v="2020-12-08T00:00:00"/>
    <n v="12"/>
    <n v="2020"/>
    <d v="2020-12-08T00:00:00"/>
    <x v="5"/>
    <x v="0"/>
    <n v="1"/>
  </r>
  <r>
    <s v="2856401"/>
    <n v="100"/>
    <d v="2020-12-08T00:00:00"/>
    <n v="12"/>
    <n v="2020"/>
    <d v="2020-12-08T00:00:00"/>
    <x v="5"/>
    <x v="0"/>
    <n v="1"/>
  </r>
  <r>
    <s v="2720901"/>
    <n v="100"/>
    <d v="2020-12-09T00:00:00"/>
    <n v="12"/>
    <n v="2020"/>
    <d v="2020-12-09T00:00:00"/>
    <x v="5"/>
    <x v="0"/>
    <n v="1"/>
  </r>
  <r>
    <s v="2863451"/>
    <n v="100"/>
    <d v="2020-12-09T00:00:00"/>
    <n v="12"/>
    <n v="2020"/>
    <d v="2020-12-09T00:00:00"/>
    <x v="5"/>
    <x v="0"/>
    <n v="1"/>
  </r>
  <r>
    <s v="1245751"/>
    <n v="100"/>
    <d v="2020-12-09T00:00:00"/>
    <n v="12"/>
    <n v="2020"/>
    <d v="2020-09-10T00:00:00"/>
    <x v="2"/>
    <x v="3"/>
    <n v="1"/>
  </r>
  <r>
    <s v="821751"/>
    <n v="100"/>
    <d v="2020-12-09T00:00:00"/>
    <n v="12"/>
    <n v="2020"/>
    <d v="2020-08-11T00:00:00"/>
    <x v="1"/>
    <x v="4"/>
    <n v="1"/>
  </r>
  <r>
    <s v="2859301"/>
    <n v="100"/>
    <d v="2020-12-09T00:00:00"/>
    <n v="12"/>
    <n v="2020"/>
    <d v="2020-12-09T00:00:00"/>
    <x v="5"/>
    <x v="0"/>
    <n v="1"/>
  </r>
  <r>
    <s v="2388101"/>
    <n v="100"/>
    <d v="2020-12-09T00:00:00"/>
    <n v="12"/>
    <n v="2020"/>
    <d v="2020-11-08T00:00:00"/>
    <x v="4"/>
    <x v="1"/>
    <n v="1"/>
  </r>
  <r>
    <s v="358360"/>
    <n v="100"/>
    <d v="2020-12-09T00:00:00"/>
    <n v="12"/>
    <n v="2020"/>
    <d v="2020-11-09T00:00:00"/>
    <x v="4"/>
    <x v="1"/>
    <n v="1"/>
  </r>
  <r>
    <s v="2135451"/>
    <n v="100"/>
    <d v="2020-12-09T00:00:00"/>
    <n v="12"/>
    <n v="2020"/>
    <d v="2020-11-09T00:00:00"/>
    <x v="4"/>
    <x v="1"/>
    <n v="1"/>
  </r>
  <r>
    <s v="1109942"/>
    <n v="100"/>
    <d v="2020-12-09T00:00:00"/>
    <n v="12"/>
    <n v="2020"/>
    <d v="2020-09-10T00:00:00"/>
    <x v="2"/>
    <x v="3"/>
    <n v="1"/>
  </r>
  <r>
    <s v="2407551"/>
    <n v="100"/>
    <d v="2020-12-09T00:00:00"/>
    <n v="12"/>
    <n v="2020"/>
    <d v="2020-11-09T00:00:00"/>
    <x v="4"/>
    <x v="1"/>
    <n v="1"/>
  </r>
  <r>
    <s v="2872901"/>
    <n v="100"/>
    <d v="2020-12-10T00:00:00"/>
    <n v="12"/>
    <n v="2020"/>
    <d v="2020-12-10T00:00:00"/>
    <x v="5"/>
    <x v="0"/>
    <n v="1"/>
  </r>
  <r>
    <s v="2434151"/>
    <n v="100"/>
    <d v="2020-12-10T00:00:00"/>
    <n v="12"/>
    <n v="2020"/>
    <d v="2020-11-10T00:00:00"/>
    <x v="4"/>
    <x v="1"/>
    <n v="1"/>
  </r>
  <r>
    <s v="379959"/>
    <n v="100"/>
    <d v="2020-12-10T00:00:00"/>
    <n v="12"/>
    <n v="2020"/>
    <d v="2020-09-10T00:00:00"/>
    <x v="2"/>
    <x v="3"/>
    <n v="1"/>
  </r>
  <r>
    <s v="2873701"/>
    <n v="100"/>
    <d v="2020-12-10T00:00:00"/>
    <n v="12"/>
    <n v="2020"/>
    <d v="2020-12-10T00:00:00"/>
    <x v="5"/>
    <x v="0"/>
    <n v="1"/>
  </r>
  <r>
    <s v="2879001"/>
    <n v="100"/>
    <d v="2020-12-11T00:00:00"/>
    <n v="12"/>
    <n v="2020"/>
    <d v="2020-12-11T00:00:00"/>
    <x v="5"/>
    <x v="0"/>
    <n v="1"/>
  </r>
  <r>
    <s v="2889251"/>
    <n v="100"/>
    <d v="2020-12-11T00:00:00"/>
    <n v="12"/>
    <n v="2020"/>
    <d v="2020-12-11T00:00:00"/>
    <x v="5"/>
    <x v="0"/>
    <n v="1"/>
  </r>
  <r>
    <s v="2450101"/>
    <n v="100"/>
    <d v="2020-12-11T00:00:00"/>
    <n v="12"/>
    <n v="2020"/>
    <d v="2020-11-11T00:00:00"/>
    <x v="4"/>
    <x v="1"/>
    <n v="1"/>
  </r>
  <r>
    <s v="2448601"/>
    <n v="100"/>
    <d v="2020-12-11T00:00:00"/>
    <n v="12"/>
    <n v="2020"/>
    <d v="2020-11-11T00:00:00"/>
    <x v="4"/>
    <x v="1"/>
    <n v="1"/>
  </r>
  <r>
    <s v="1307151"/>
    <n v="100"/>
    <d v="2020-12-11T00:00:00"/>
    <n v="12"/>
    <n v="2020"/>
    <d v="2020-09-04T00:00:00"/>
    <x v="2"/>
    <x v="3"/>
    <n v="1"/>
  </r>
  <r>
    <s v="2416351"/>
    <n v="100"/>
    <d v="2020-12-11T00:00:00"/>
    <n v="12"/>
    <n v="2020"/>
    <d v="2020-11-11T00:00:00"/>
    <x v="4"/>
    <x v="1"/>
    <n v="1"/>
  </r>
  <r>
    <s v="2902501"/>
    <n v="100"/>
    <d v="2020-12-12T00:00:00"/>
    <n v="12"/>
    <n v="2020"/>
    <d v="2020-12-12T00:00:00"/>
    <x v="5"/>
    <x v="0"/>
    <n v="1"/>
  </r>
  <r>
    <s v="2903651"/>
    <n v="100"/>
    <d v="2020-12-12T00:00:00"/>
    <n v="12"/>
    <n v="2020"/>
    <d v="2020-12-12T00:00:00"/>
    <x v="5"/>
    <x v="0"/>
    <n v="1"/>
  </r>
  <r>
    <s v="2177701"/>
    <n v="100"/>
    <d v="2020-12-12T00:00:00"/>
    <n v="12"/>
    <n v="2020"/>
    <d v="2020-10-31T00:00:00"/>
    <x v="3"/>
    <x v="1"/>
    <n v="1"/>
  </r>
  <r>
    <s v="1868501"/>
    <n v="100"/>
    <d v="2020-12-12T00:00:00"/>
    <n v="12"/>
    <n v="2020"/>
    <d v="2020-10-13T00:00:00"/>
    <x v="3"/>
    <x v="2"/>
    <n v="1"/>
  </r>
  <r>
    <s v="885851"/>
    <n v="100"/>
    <d v="2020-12-12T00:00:00"/>
    <n v="12"/>
    <n v="2020"/>
    <d v="2020-08-14T00:00:00"/>
    <x v="1"/>
    <x v="4"/>
    <n v="1"/>
  </r>
  <r>
    <s v="878401"/>
    <n v="100"/>
    <d v="2020-12-12T00:00:00"/>
    <n v="12"/>
    <n v="2020"/>
    <d v="2020-08-14T00:00:00"/>
    <x v="1"/>
    <x v="4"/>
    <n v="1"/>
  </r>
  <r>
    <s v="1873351"/>
    <n v="100"/>
    <d v="2020-12-12T00:00:00"/>
    <n v="12"/>
    <n v="2020"/>
    <d v="2020-10-13T00:00:00"/>
    <x v="3"/>
    <x v="2"/>
    <n v="1"/>
  </r>
  <r>
    <s v="2892851"/>
    <n v="100"/>
    <d v="2020-12-12T00:00:00"/>
    <n v="12"/>
    <n v="2020"/>
    <d v="2020-12-12T00:00:00"/>
    <x v="5"/>
    <x v="0"/>
    <n v="1"/>
  </r>
  <r>
    <s v="1885351"/>
    <n v="100"/>
    <d v="2020-12-13T00:00:00"/>
    <n v="12"/>
    <n v="2020"/>
    <d v="2020-10-14T00:00:00"/>
    <x v="3"/>
    <x v="2"/>
    <n v="1"/>
  </r>
  <r>
    <s v="2907501"/>
    <n v="100"/>
    <d v="2020-12-13T00:00:00"/>
    <n v="12"/>
    <n v="2020"/>
    <d v="2020-12-13T00:00:00"/>
    <x v="5"/>
    <x v="0"/>
    <n v="1"/>
  </r>
  <r>
    <s v="2915051"/>
    <n v="100"/>
    <d v="2020-12-13T00:00:00"/>
    <n v="12"/>
    <n v="2020"/>
    <d v="2020-12-13T00:00:00"/>
    <x v="5"/>
    <x v="0"/>
    <n v="1"/>
  </r>
  <r>
    <s v="2509401"/>
    <n v="100"/>
    <d v="2020-12-14T00:00:00"/>
    <n v="12"/>
    <n v="2020"/>
    <d v="2020-11-14T00:00:00"/>
    <x v="4"/>
    <x v="1"/>
    <n v="1"/>
  </r>
  <r>
    <s v="1466351"/>
    <n v="100"/>
    <d v="2020-12-14T00:00:00"/>
    <n v="12"/>
    <n v="2020"/>
    <d v="2020-09-14T00:00:00"/>
    <x v="2"/>
    <x v="3"/>
    <n v="1"/>
  </r>
  <r>
    <s v="2880501"/>
    <n v="100"/>
    <d v="2020-12-14T00:00:00"/>
    <n v="12"/>
    <n v="2020"/>
    <d v="2020-12-14T00:00:00"/>
    <x v="5"/>
    <x v="0"/>
    <n v="1"/>
  </r>
  <r>
    <s v="2931551"/>
    <n v="100"/>
    <d v="2020-12-14T00:00:00"/>
    <n v="12"/>
    <n v="2020"/>
    <d v="2020-12-14T00:00:00"/>
    <x v="5"/>
    <x v="0"/>
    <n v="1"/>
  </r>
  <r>
    <s v="2942901"/>
    <n v="100"/>
    <d v="2020-12-15T00:00:00"/>
    <n v="12"/>
    <n v="2020"/>
    <d v="2020-12-15T00:00:00"/>
    <x v="5"/>
    <x v="0"/>
    <n v="1"/>
  </r>
  <r>
    <s v="1441451"/>
    <n v="100"/>
    <d v="2020-12-15T00:00:00"/>
    <n v="12"/>
    <n v="2020"/>
    <d v="2020-09-16T00:00:00"/>
    <x v="2"/>
    <x v="3"/>
    <n v="1"/>
  </r>
  <r>
    <s v="373160"/>
    <n v="100"/>
    <d v="2020-12-15T00:00:00"/>
    <n v="12"/>
    <n v="2020"/>
    <d v="2020-11-14T00:00:00"/>
    <x v="4"/>
    <x v="1"/>
    <n v="1"/>
  </r>
  <r>
    <s v="2546201"/>
    <n v="100"/>
    <d v="2020-12-15T00:00:00"/>
    <n v="12"/>
    <n v="2020"/>
    <d v="2020-11-15T00:00:00"/>
    <x v="4"/>
    <x v="1"/>
    <n v="1"/>
  </r>
  <r>
    <s v="377941"/>
    <n v="100"/>
    <d v="2020-12-15T00:00:00"/>
    <n v="12"/>
    <n v="2020"/>
    <d v="2020-08-17T00:00:00"/>
    <x v="1"/>
    <x v="4"/>
    <n v="1"/>
  </r>
  <r>
    <s v="1456051"/>
    <n v="100"/>
    <d v="2020-12-16T00:00:00"/>
    <n v="12"/>
    <n v="2020"/>
    <d v="2020-09-16T00:00:00"/>
    <x v="2"/>
    <x v="3"/>
    <n v="1"/>
  </r>
  <r>
    <s v="1514401"/>
    <n v="100"/>
    <d v="2020-12-17T00:00:00"/>
    <n v="12"/>
    <n v="2020"/>
    <d v="2020-09-17T00:00:00"/>
    <x v="2"/>
    <x v="3"/>
    <n v="1"/>
  </r>
  <r>
    <s v="2598251"/>
    <n v="100"/>
    <d v="2020-12-17T00:00:00"/>
    <n v="12"/>
    <n v="2020"/>
    <d v="2020-11-17T00:00:00"/>
    <x v="4"/>
    <x v="1"/>
    <n v="1"/>
  </r>
  <r>
    <s v="1956051"/>
    <n v="100"/>
    <d v="2020-12-17T00:00:00"/>
    <n v="12"/>
    <n v="2020"/>
    <d v="2020-10-18T00:00:00"/>
    <x v="3"/>
    <x v="2"/>
    <n v="1"/>
  </r>
  <r>
    <s v="358049"/>
    <n v="100"/>
    <d v="2020-12-17T00:00:00"/>
    <n v="12"/>
    <n v="2020"/>
    <d v="2020-08-18T00:00:00"/>
    <x v="1"/>
    <x v="4"/>
    <n v="1"/>
  </r>
  <r>
    <s v="1955101"/>
    <n v="100"/>
    <d v="2020-12-17T00:00:00"/>
    <n v="12"/>
    <n v="2020"/>
    <d v="2020-10-17T00:00:00"/>
    <x v="3"/>
    <x v="2"/>
    <n v="1"/>
  </r>
  <r>
    <s v="1985351"/>
    <n v="100"/>
    <d v="2020-12-18T00:00:00"/>
    <n v="12"/>
    <n v="2020"/>
    <d v="2020-10-19T00:00:00"/>
    <x v="3"/>
    <x v="2"/>
    <n v="1"/>
  </r>
  <r>
    <s v="649751"/>
    <n v="100"/>
    <d v="2020-12-18T00:00:00"/>
    <n v="12"/>
    <n v="2020"/>
    <d v="2020-08-19T00:00:00"/>
    <x v="1"/>
    <x v="4"/>
    <n v="1"/>
  </r>
  <r>
    <s v="2505301"/>
    <n v="100"/>
    <d v="2020-12-19T00:00:00"/>
    <n v="12"/>
    <n v="2020"/>
    <d v="2020-11-18T00:00:00"/>
    <x v="4"/>
    <x v="1"/>
    <n v="1"/>
  </r>
  <r>
    <s v="2624151"/>
    <n v="100"/>
    <d v="2020-12-19T00:00:00"/>
    <n v="12"/>
    <n v="2020"/>
    <d v="2020-11-19T00:00:00"/>
    <x v="4"/>
    <x v="1"/>
    <n v="1"/>
  </r>
  <r>
    <s v="2980251"/>
    <n v="100"/>
    <d v="2020-12-19T00:00:00"/>
    <n v="12"/>
    <n v="2020"/>
    <d v="2020-12-19T00:00:00"/>
    <x v="5"/>
    <x v="0"/>
    <n v="1"/>
  </r>
  <r>
    <s v="1555651"/>
    <n v="100"/>
    <d v="2020-12-19T00:00:00"/>
    <n v="12"/>
    <n v="2020"/>
    <d v="2020-09-20T00:00:00"/>
    <x v="2"/>
    <x v="3"/>
    <n v="1"/>
  </r>
  <r>
    <s v="695901"/>
    <n v="100"/>
    <d v="2020-12-19T00:00:00"/>
    <n v="12"/>
    <n v="2020"/>
    <d v="2020-07-22T00:00:00"/>
    <x v="0"/>
    <x v="5"/>
    <n v="1"/>
  </r>
  <r>
    <s v="2623601"/>
    <n v="100"/>
    <d v="2020-12-19T00:00:00"/>
    <n v="12"/>
    <n v="2020"/>
    <d v="2020-11-19T00:00:00"/>
    <x v="4"/>
    <x v="1"/>
    <n v="1"/>
  </r>
  <r>
    <s v="2640551"/>
    <n v="100"/>
    <d v="2020-12-20T00:00:00"/>
    <n v="12"/>
    <n v="2020"/>
    <d v="2020-11-20T00:00:00"/>
    <x v="4"/>
    <x v="1"/>
    <n v="1"/>
  </r>
  <r>
    <s v="2022201"/>
    <n v="100"/>
    <d v="2020-12-20T00:00:00"/>
    <n v="12"/>
    <n v="2020"/>
    <d v="2020-10-21T00:00:00"/>
    <x v="3"/>
    <x v="2"/>
    <n v="1"/>
  </r>
  <r>
    <s v="1899451"/>
    <n v="100"/>
    <d v="2020-12-20T00:00:00"/>
    <n v="12"/>
    <n v="2020"/>
    <d v="2020-10-21T00:00:00"/>
    <x v="3"/>
    <x v="2"/>
    <n v="1"/>
  </r>
  <r>
    <s v="655301"/>
    <n v="100"/>
    <d v="2020-12-21T00:00:00"/>
    <n v="12"/>
    <n v="2020"/>
    <d v="2020-09-22T00:00:00"/>
    <x v="2"/>
    <x v="3"/>
    <n v="1"/>
  </r>
  <r>
    <s v="3002701"/>
    <n v="100"/>
    <d v="2020-12-21T00:00:00"/>
    <n v="12"/>
    <n v="2020"/>
    <d v="2020-12-21T00:00:00"/>
    <x v="5"/>
    <x v="0"/>
    <n v="1"/>
  </r>
  <r>
    <s v="3028301"/>
    <n v="100"/>
    <d v="2020-12-21T00:00:00"/>
    <n v="12"/>
    <n v="2020"/>
    <d v="2020-12-21T00:00:00"/>
    <x v="5"/>
    <x v="0"/>
    <n v="1"/>
  </r>
  <r>
    <s v="1585551"/>
    <n v="100"/>
    <d v="2020-12-21T00:00:00"/>
    <n v="12"/>
    <n v="2020"/>
    <d v="2020-12-21T00:00:00"/>
    <x v="5"/>
    <x v="0"/>
    <n v="1"/>
  </r>
  <r>
    <s v="719751"/>
    <n v="100"/>
    <d v="2020-12-22T00:00:00"/>
    <n v="12"/>
    <n v="2020"/>
    <d v="2020-07-24T00:00:00"/>
    <x v="0"/>
    <x v="5"/>
    <n v="1"/>
  </r>
  <r>
    <s v="2053501"/>
    <n v="100"/>
    <d v="2020-12-22T00:00:00"/>
    <n v="12"/>
    <n v="2020"/>
    <d v="2020-10-23T00:00:00"/>
    <x v="3"/>
    <x v="2"/>
    <n v="1"/>
  </r>
  <r>
    <s v="3004101"/>
    <n v="100"/>
    <d v="2020-12-22T00:00:00"/>
    <n v="12"/>
    <n v="2020"/>
    <d v="2020-12-22T00:00:00"/>
    <x v="5"/>
    <x v="0"/>
    <n v="1"/>
  </r>
  <r>
    <s v="3011401"/>
    <n v="100"/>
    <d v="2020-12-23T00:00:00"/>
    <n v="12"/>
    <n v="2020"/>
    <d v="2020-12-23T00:00:00"/>
    <x v="5"/>
    <x v="0"/>
    <n v="1"/>
  </r>
  <r>
    <s v="1571501"/>
    <n v="100"/>
    <d v="2020-12-23T00:00:00"/>
    <n v="12"/>
    <n v="2020"/>
    <d v="2020-09-23T00:00:00"/>
    <x v="2"/>
    <x v="3"/>
    <n v="1"/>
  </r>
  <r>
    <s v="732951"/>
    <n v="100"/>
    <d v="2020-12-23T00:00:00"/>
    <n v="12"/>
    <n v="2020"/>
    <d v="2020-07-26T00:00:00"/>
    <x v="0"/>
    <x v="5"/>
    <n v="1"/>
  </r>
  <r>
    <s v="1611401"/>
    <n v="100"/>
    <d v="2020-12-23T00:00:00"/>
    <n v="12"/>
    <n v="2020"/>
    <d v="2020-09-24T00:00:00"/>
    <x v="2"/>
    <x v="3"/>
    <n v="1"/>
  </r>
  <r>
    <s v="2642801"/>
    <n v="100"/>
    <d v="2020-12-23T00:00:00"/>
    <n v="12"/>
    <n v="2020"/>
    <d v="2020-11-23T00:00:00"/>
    <x v="4"/>
    <x v="1"/>
    <n v="1"/>
  </r>
  <r>
    <s v="2068701"/>
    <n v="100"/>
    <d v="2020-12-24T00:00:00"/>
    <n v="12"/>
    <n v="2020"/>
    <d v="2020-10-24T00:00:00"/>
    <x v="3"/>
    <x v="2"/>
    <n v="1"/>
  </r>
  <r>
    <s v="3036751"/>
    <n v="100"/>
    <d v="2020-12-24T00:00:00"/>
    <n v="12"/>
    <n v="2020"/>
    <d v="2020-12-24T00:00:00"/>
    <x v="5"/>
    <x v="0"/>
    <n v="1"/>
  </r>
  <r>
    <s v="3032751"/>
    <n v="100"/>
    <d v="2020-12-24T00:00:00"/>
    <n v="12"/>
    <n v="2020"/>
    <d v="2020-12-24T00:00:00"/>
    <x v="5"/>
    <x v="0"/>
    <n v="1"/>
  </r>
  <r>
    <s v="1565051"/>
    <n v="100"/>
    <d v="2020-12-25T00:00:00"/>
    <n v="12"/>
    <n v="2020"/>
    <d v="2020-09-25T00:00:00"/>
    <x v="2"/>
    <x v="3"/>
    <n v="1"/>
  </r>
  <r>
    <s v="1218001"/>
    <n v="100"/>
    <d v="2020-12-25T00:00:00"/>
    <n v="12"/>
    <n v="2020"/>
    <d v="2020-11-25T00:00:00"/>
    <x v="4"/>
    <x v="1"/>
    <n v="1"/>
  </r>
  <r>
    <s v="1636051"/>
    <n v="100"/>
    <d v="2020-12-25T00:00:00"/>
    <n v="12"/>
    <n v="2020"/>
    <d v="2020-09-26T00:00:00"/>
    <x v="2"/>
    <x v="3"/>
    <n v="1"/>
  </r>
  <r>
    <s v="3046601"/>
    <n v="100"/>
    <d v="2020-12-25T00:00:00"/>
    <n v="12"/>
    <n v="2020"/>
    <d v="2020-12-25T00:00:00"/>
    <x v="5"/>
    <x v="0"/>
    <n v="1"/>
  </r>
  <r>
    <s v="3051151"/>
    <n v="100"/>
    <d v="2020-12-25T00:00:00"/>
    <n v="12"/>
    <n v="2020"/>
    <d v="2020-12-25T00:00:00"/>
    <x v="5"/>
    <x v="0"/>
    <n v="1"/>
  </r>
  <r>
    <s v="3051001"/>
    <n v="100"/>
    <d v="2020-12-25T00:00:00"/>
    <n v="12"/>
    <n v="2020"/>
    <d v="2020-12-25T00:00:00"/>
    <x v="5"/>
    <x v="0"/>
    <n v="1"/>
  </r>
  <r>
    <s v="3055551"/>
    <n v="100"/>
    <d v="2020-12-25T00:00:00"/>
    <n v="12"/>
    <n v="2020"/>
    <d v="2020-12-25T00:00:00"/>
    <x v="5"/>
    <x v="0"/>
    <n v="1"/>
  </r>
  <r>
    <s v="2166351"/>
    <n v="100"/>
    <d v="2020-12-26T00:00:00"/>
    <n v="12"/>
    <n v="2020"/>
    <d v="2020-12-26T00:00:00"/>
    <x v="5"/>
    <x v="0"/>
    <n v="1"/>
  </r>
  <r>
    <s v="3056951"/>
    <n v="100"/>
    <d v="2020-12-26T00:00:00"/>
    <n v="12"/>
    <n v="2020"/>
    <d v="2020-12-26T00:00:00"/>
    <x v="5"/>
    <x v="0"/>
    <n v="1"/>
  </r>
  <r>
    <s v="1647801"/>
    <n v="100"/>
    <d v="2020-12-26T00:00:00"/>
    <n v="12"/>
    <n v="2020"/>
    <d v="2020-09-27T00:00:00"/>
    <x v="2"/>
    <x v="3"/>
    <n v="1"/>
  </r>
  <r>
    <s v="805001"/>
    <n v="100"/>
    <d v="2020-12-26T00:00:00"/>
    <n v="12"/>
    <n v="2020"/>
    <d v="2020-08-28T00:00:00"/>
    <x v="1"/>
    <x v="4"/>
    <n v="1"/>
  </r>
  <r>
    <s v="1102392"/>
    <n v="100"/>
    <d v="2020-12-26T00:00:00"/>
    <n v="12"/>
    <n v="2020"/>
    <d v="2020-11-25T00:00:00"/>
    <x v="4"/>
    <x v="1"/>
    <n v="1"/>
  </r>
  <r>
    <s v="3072251"/>
    <n v="100"/>
    <d v="2020-12-27T00:00:00"/>
    <n v="12"/>
    <n v="2020"/>
    <d v="2020-12-27T00:00:00"/>
    <x v="5"/>
    <x v="0"/>
    <n v="1"/>
  </r>
  <r>
    <s v="1129851"/>
    <n v="100"/>
    <d v="2020-12-28T00:00:00"/>
    <n v="12"/>
    <n v="2020"/>
    <d v="2020-08-29T00:00:00"/>
    <x v="1"/>
    <x v="4"/>
    <n v="1"/>
  </r>
  <r>
    <s v="1667601"/>
    <n v="100"/>
    <d v="2020-12-28T00:00:00"/>
    <n v="12"/>
    <n v="2020"/>
    <d v="2020-09-28T00:00:00"/>
    <x v="2"/>
    <x v="3"/>
    <n v="1"/>
  </r>
  <r>
    <s v="3080701"/>
    <n v="100"/>
    <d v="2020-12-28T00:00:00"/>
    <n v="12"/>
    <n v="2020"/>
    <d v="2020-12-28T00:00:00"/>
    <x v="5"/>
    <x v="0"/>
    <n v="1"/>
  </r>
  <r>
    <s v="3085851"/>
    <n v="100"/>
    <d v="2020-12-28T00:00:00"/>
    <n v="12"/>
    <n v="2020"/>
    <d v="2020-12-28T00:00:00"/>
    <x v="5"/>
    <x v="0"/>
    <n v="1"/>
  </r>
  <r>
    <s v="3101051"/>
    <n v="100"/>
    <d v="2020-12-29T00:00:00"/>
    <n v="12"/>
    <n v="2020"/>
    <d v="2020-12-29T00:00:00"/>
    <x v="5"/>
    <x v="0"/>
    <n v="1"/>
  </r>
  <r>
    <s v="3092001"/>
    <n v="100"/>
    <d v="2020-12-29T00:00:00"/>
    <n v="12"/>
    <n v="2020"/>
    <d v="2020-12-29T00:00:00"/>
    <x v="5"/>
    <x v="0"/>
    <n v="1"/>
  </r>
  <r>
    <s v="1683751"/>
    <n v="100"/>
    <d v="2020-12-29T00:00:00"/>
    <n v="12"/>
    <n v="2020"/>
    <d v="2020-09-30T00:00:00"/>
    <x v="2"/>
    <x v="3"/>
    <n v="1"/>
  </r>
  <r>
    <s v="2138701"/>
    <n v="100"/>
    <d v="2020-12-29T00:00:00"/>
    <n v="12"/>
    <n v="2020"/>
    <d v="2020-10-30T00:00:00"/>
    <x v="3"/>
    <x v="2"/>
    <n v="1"/>
  </r>
  <r>
    <s v="1689251"/>
    <n v="100"/>
    <d v="2020-12-29T00:00:00"/>
    <n v="12"/>
    <n v="2020"/>
    <d v="2020-09-30T00:00:00"/>
    <x v="2"/>
    <x v="3"/>
    <n v="1"/>
  </r>
  <r>
    <s v="2160451"/>
    <n v="100"/>
    <d v="2020-12-29T00:00:00"/>
    <n v="12"/>
    <n v="2020"/>
    <d v="2020-10-30T00:00:00"/>
    <x v="3"/>
    <x v="2"/>
    <n v="1"/>
  </r>
  <r>
    <s v="2156601"/>
    <n v="100"/>
    <d v="2020-12-29T00:00:00"/>
    <n v="12"/>
    <n v="2020"/>
    <d v="2020-10-30T00:00:00"/>
    <x v="3"/>
    <x v="2"/>
    <n v="1"/>
  </r>
  <r>
    <s v="2745301"/>
    <n v="100"/>
    <d v="2020-12-29T00:00:00"/>
    <n v="12"/>
    <n v="2020"/>
    <d v="2020-11-29T00:00:00"/>
    <x v="4"/>
    <x v="1"/>
    <n v="1"/>
  </r>
  <r>
    <s v="2745051"/>
    <n v="100"/>
    <d v="2020-12-29T00:00:00"/>
    <n v="12"/>
    <n v="2020"/>
    <d v="2020-11-29T00:00:00"/>
    <x v="4"/>
    <x v="1"/>
    <n v="1"/>
  </r>
  <r>
    <s v="1685201"/>
    <n v="100"/>
    <d v="2020-12-29T00:00:00"/>
    <n v="12"/>
    <n v="2020"/>
    <d v="2020-09-30T00:00:00"/>
    <x v="2"/>
    <x v="3"/>
    <n v="1"/>
  </r>
  <r>
    <s v="2743351"/>
    <n v="100"/>
    <d v="2020-12-29T00:00:00"/>
    <n v="12"/>
    <n v="2020"/>
    <d v="2020-11-29T00:00:00"/>
    <x v="4"/>
    <x v="1"/>
    <n v="1"/>
  </r>
  <r>
    <s v="3105901"/>
    <n v="100"/>
    <d v="2020-12-30T00:00:00"/>
    <n v="12"/>
    <n v="2020"/>
    <d v="2020-12-30T00:00:00"/>
    <x v="5"/>
    <x v="0"/>
    <n v="1"/>
  </r>
  <r>
    <s v="3110051"/>
    <n v="100"/>
    <d v="2020-12-30T00:00:00"/>
    <n v="12"/>
    <n v="2020"/>
    <d v="2020-12-30T00:00:00"/>
    <x v="5"/>
    <x v="0"/>
    <n v="1"/>
  </r>
  <r>
    <s v="375403"/>
    <n v="100"/>
    <d v="2020-12-30T00:00:00"/>
    <n v="12"/>
    <n v="2020"/>
    <d v="2020-11-29T00:00:00"/>
    <x v="4"/>
    <x v="1"/>
    <n v="1"/>
  </r>
  <r>
    <s v="2756101"/>
    <n v="100"/>
    <d v="2020-12-30T00:00:00"/>
    <n v="12"/>
    <n v="2020"/>
    <d v="2020-11-29T00:00:00"/>
    <x v="4"/>
    <x v="1"/>
    <n v="1"/>
  </r>
  <r>
    <s v="2177701"/>
    <n v="100"/>
    <d v="2020-12-30T00:00:00"/>
    <n v="12"/>
    <n v="2020"/>
    <d v="2020-10-31T00:00:00"/>
    <x v="3"/>
    <x v="2"/>
    <n v="1"/>
  </r>
  <r>
    <s v="2172201"/>
    <n v="100"/>
    <d v="2020-12-30T00:00:00"/>
    <n v="12"/>
    <n v="2020"/>
    <d v="2020-10-31T00:00:00"/>
    <x v="3"/>
    <x v="2"/>
    <n v="1"/>
  </r>
  <r>
    <s v="2202651"/>
    <n v="100"/>
    <d v="2020-12-30T00:00:00"/>
    <n v="12"/>
    <n v="2020"/>
    <d v="2020-11-30T00:00:00"/>
    <x v="4"/>
    <x v="1"/>
    <n v="1"/>
  </r>
  <r>
    <s v="1235851"/>
    <n v="100"/>
    <d v="2020-12-30T00:00:00"/>
    <n v="12"/>
    <n v="2020"/>
    <d v="2020-09-01T00:00:00"/>
    <x v="2"/>
    <x v="4"/>
    <n v="1"/>
  </r>
  <r>
    <s v="1246651"/>
    <n v="100"/>
    <d v="2020-12-31T00:00:00"/>
    <n v="12"/>
    <n v="2020"/>
    <d v="2020-09-01T00:00:00"/>
    <x v="2"/>
    <x v="4"/>
    <n v="1"/>
  </r>
  <r>
    <s v="2164851"/>
    <n v="100"/>
    <d v="2020-12-31T00:00:00"/>
    <n v="12"/>
    <n v="2020"/>
    <d v="2020-11-01T00:00:00"/>
    <x v="4"/>
    <x v="2"/>
    <n v="1"/>
  </r>
  <r>
    <s v="1105929"/>
    <n v="100"/>
    <d v="2020-12-31T00:00:00"/>
    <n v="12"/>
    <n v="2020"/>
    <d v="2020-12-01T00:00:00"/>
    <x v="5"/>
    <x v="1"/>
    <n v="1"/>
  </r>
  <r>
    <s v="2771651"/>
    <n v="100"/>
    <d v="2020-12-31T00:00:00"/>
    <n v="12"/>
    <n v="2020"/>
    <d v="2020-11-30T00:00:00"/>
    <x v="4"/>
    <x v="1"/>
    <n v="1"/>
  </r>
  <r>
    <s v="2159501"/>
    <n v="100"/>
    <d v="2020-12-31T00:00:00"/>
    <n v="12"/>
    <n v="2020"/>
    <d v="2020-11-30T00:00:00"/>
    <x v="4"/>
    <x v="1"/>
    <n v="1"/>
  </r>
  <r>
    <s v="1704151"/>
    <n v="100"/>
    <d v="2020-12-31T00:00:00"/>
    <n v="12"/>
    <n v="2020"/>
    <d v="2020-10-01T00:00:00"/>
    <x v="3"/>
    <x v="3"/>
    <n v="1"/>
  </r>
  <r>
    <s v="3116101"/>
    <n v="100"/>
    <d v="2020-12-31T00:00:00"/>
    <n v="12"/>
    <n v="2020"/>
    <d v="2020-12-31T00:00:00"/>
    <x v="5"/>
    <x v="0"/>
    <n v="1"/>
  </r>
  <r>
    <s v="3116901"/>
    <n v="100"/>
    <d v="2020-12-31T00:00:00"/>
    <n v="12"/>
    <n v="2020"/>
    <d v="2020-12-31T00:00:00"/>
    <x v="5"/>
    <x v="0"/>
    <n v="1"/>
  </r>
  <r>
    <s v="3116401"/>
    <n v="100"/>
    <d v="2021-01-01T00:00:00"/>
    <n v="1"/>
    <n v="2021"/>
    <d v="2021-01-01T00:00:00"/>
    <x v="6"/>
    <x v="0"/>
    <n v="1"/>
  </r>
  <r>
    <s v="2782701"/>
    <n v="100"/>
    <d v="2021-01-01T00:00:00"/>
    <n v="1"/>
    <n v="2021"/>
    <d v="2020-12-01T00:00:00"/>
    <x v="5"/>
    <x v="1"/>
    <n v="1"/>
  </r>
  <r>
    <s v="806551"/>
    <n v="100"/>
    <d v="2021-01-01T00:00:00"/>
    <n v="1"/>
    <n v="2021"/>
    <d v="2020-08-03T00:00:00"/>
    <x v="1"/>
    <x v="5"/>
    <n v="1"/>
  </r>
  <r>
    <s v="1736101"/>
    <n v="100"/>
    <d v="2021-01-02T00:00:00"/>
    <n v="1"/>
    <n v="2021"/>
    <d v="2020-10-04T00:00:00"/>
    <x v="3"/>
    <x v="3"/>
    <n v="1"/>
  </r>
  <r>
    <s v="2780401"/>
    <n v="100"/>
    <d v="2021-01-02T00:00:00"/>
    <n v="1"/>
    <n v="2021"/>
    <d v="2020-12-03T00:00:00"/>
    <x v="5"/>
    <x v="1"/>
    <n v="1"/>
  </r>
  <r>
    <s v="1289501"/>
    <n v="100"/>
    <d v="2021-01-02T00:00:00"/>
    <n v="1"/>
    <n v="2021"/>
    <d v="2020-09-03T00:00:00"/>
    <x v="2"/>
    <x v="4"/>
    <n v="1"/>
  </r>
  <r>
    <s v="3108851"/>
    <n v="100"/>
    <d v="2021-01-02T00:00:00"/>
    <n v="1"/>
    <n v="2021"/>
    <d v="2021-01-02T00:00:00"/>
    <x v="6"/>
    <x v="0"/>
    <n v="1"/>
  </r>
  <r>
    <s v="3146701"/>
    <n v="100"/>
    <d v="2021-01-03T00:00:00"/>
    <n v="1"/>
    <n v="2021"/>
    <d v="2021-01-03T00:00:00"/>
    <x v="6"/>
    <x v="0"/>
    <n v="1"/>
  </r>
  <r>
    <s v="2825701"/>
    <n v="100"/>
    <d v="2021-01-04T00:00:00"/>
    <n v="1"/>
    <n v="2021"/>
    <d v="2020-12-05T00:00:00"/>
    <x v="5"/>
    <x v="1"/>
    <n v="1"/>
  </r>
  <r>
    <s v="2797751"/>
    <n v="100"/>
    <d v="2021-01-04T00:00:00"/>
    <n v="1"/>
    <n v="2021"/>
    <d v="2020-12-05T00:00:00"/>
    <x v="5"/>
    <x v="1"/>
    <n v="1"/>
  </r>
  <r>
    <s v="824701"/>
    <n v="100"/>
    <d v="2021-01-04T00:00:00"/>
    <n v="1"/>
    <n v="2021"/>
    <d v="2020-08-06T00:00:00"/>
    <x v="1"/>
    <x v="5"/>
    <n v="1"/>
  </r>
  <r>
    <s v="2209251"/>
    <n v="100"/>
    <d v="2021-01-04T00:00:00"/>
    <n v="1"/>
    <n v="2021"/>
    <d v="2021-01-04T00:00:00"/>
    <x v="6"/>
    <x v="0"/>
    <n v="1"/>
  </r>
  <r>
    <s v="3182251"/>
    <n v="100"/>
    <d v="2021-01-05T00:00:00"/>
    <n v="1"/>
    <n v="2021"/>
    <d v="2021-01-05T00:00:00"/>
    <x v="6"/>
    <x v="0"/>
    <n v="1"/>
  </r>
  <r>
    <s v="2080001"/>
    <n v="100"/>
    <d v="2021-01-05T00:00:00"/>
    <n v="1"/>
    <n v="2021"/>
    <d v="2021-01-05T00:00:00"/>
    <x v="6"/>
    <x v="0"/>
    <n v="1"/>
  </r>
  <r>
    <s v="3172901"/>
    <n v="100"/>
    <d v="2021-01-05T00:00:00"/>
    <n v="1"/>
    <n v="2021"/>
    <d v="2021-01-05T00:00:00"/>
    <x v="6"/>
    <x v="0"/>
    <n v="1"/>
  </r>
  <r>
    <s v="2833101"/>
    <n v="100"/>
    <d v="2021-01-05T00:00:00"/>
    <n v="1"/>
    <n v="2021"/>
    <d v="2020-12-06T00:00:00"/>
    <x v="5"/>
    <x v="1"/>
    <n v="1"/>
  </r>
  <r>
    <s v="1552651"/>
    <n v="100"/>
    <d v="2021-01-05T00:00:00"/>
    <n v="1"/>
    <n v="2021"/>
    <d v="2021-01-05T00:00:00"/>
    <x v="6"/>
    <x v="0"/>
    <n v="1"/>
  </r>
  <r>
    <s v="2835451"/>
    <n v="100"/>
    <d v="2021-01-05T00:00:00"/>
    <n v="1"/>
    <n v="2021"/>
    <d v="2020-12-06T00:00:00"/>
    <x v="5"/>
    <x v="1"/>
    <n v="1"/>
  </r>
  <r>
    <s v="3172951"/>
    <n v="100"/>
    <d v="2021-01-05T00:00:00"/>
    <n v="1"/>
    <n v="2021"/>
    <d v="2021-01-05T00:00:00"/>
    <x v="6"/>
    <x v="0"/>
    <n v="1"/>
  </r>
  <r>
    <s v="3209001"/>
    <n v="100"/>
    <d v="2021-01-06T00:00:00"/>
    <n v="1"/>
    <n v="2021"/>
    <d v="2021-01-06T00:00:00"/>
    <x v="6"/>
    <x v="0"/>
    <n v="1"/>
  </r>
  <r>
    <s v="2209251"/>
    <n v="100"/>
    <d v="2021-01-06T00:00:00"/>
    <n v="1"/>
    <n v="2021"/>
    <d v="2021-01-04T00:00:00"/>
    <x v="6"/>
    <x v="0"/>
    <n v="1"/>
  </r>
  <r>
    <s v="1366301"/>
    <n v="100"/>
    <d v="2021-01-06T00:00:00"/>
    <n v="1"/>
    <n v="2021"/>
    <d v="2020-09-08T00:00:00"/>
    <x v="2"/>
    <x v="4"/>
    <n v="1"/>
  </r>
  <r>
    <s v="3200601"/>
    <n v="100"/>
    <d v="2021-01-06T00:00:00"/>
    <n v="1"/>
    <n v="2021"/>
    <d v="2021-01-06T00:00:00"/>
    <x v="6"/>
    <x v="0"/>
    <n v="1"/>
  </r>
  <r>
    <s v="2344851"/>
    <n v="100"/>
    <d v="2021-01-06T00:00:00"/>
    <n v="1"/>
    <n v="2021"/>
    <d v="2020-11-07T00:00:00"/>
    <x v="4"/>
    <x v="2"/>
    <n v="1"/>
  </r>
  <r>
    <s v="3178301"/>
    <n v="100"/>
    <d v="2021-01-06T00:00:00"/>
    <n v="1"/>
    <n v="2021"/>
    <d v="2021-01-06T00:00:00"/>
    <x v="6"/>
    <x v="0"/>
    <n v="1"/>
  </r>
  <r>
    <s v="2850051"/>
    <n v="100"/>
    <d v="2021-01-07T00:00:00"/>
    <n v="1"/>
    <n v="2021"/>
    <d v="2020-12-07T00:00:00"/>
    <x v="5"/>
    <x v="1"/>
    <n v="1"/>
  </r>
  <r>
    <s v="2371751"/>
    <n v="100"/>
    <d v="2021-01-07T00:00:00"/>
    <n v="1"/>
    <n v="2021"/>
    <d v="2020-11-08T00:00:00"/>
    <x v="4"/>
    <x v="2"/>
    <n v="1"/>
  </r>
  <r>
    <s v="1384451"/>
    <n v="100"/>
    <d v="2021-01-07T00:00:00"/>
    <n v="1"/>
    <n v="2021"/>
    <d v="2020-09-09T00:00:00"/>
    <x v="2"/>
    <x v="4"/>
    <n v="1"/>
  </r>
  <r>
    <s v="3222851"/>
    <n v="100"/>
    <d v="2021-01-08T00:00:00"/>
    <n v="1"/>
    <n v="2021"/>
    <d v="2021-01-08T00:00:00"/>
    <x v="6"/>
    <x v="0"/>
    <n v="1"/>
  </r>
  <r>
    <s v="3288751"/>
    <n v="100"/>
    <d v="2021-01-08T00:00:00"/>
    <n v="1"/>
    <n v="2021"/>
    <d v="2021-01-08T00:00:00"/>
    <x v="6"/>
    <x v="0"/>
    <n v="1"/>
  </r>
  <r>
    <s v="3266201"/>
    <n v="100"/>
    <d v="2021-01-08T00:00:00"/>
    <n v="1"/>
    <n v="2021"/>
    <d v="2021-01-08T00:00:00"/>
    <x v="6"/>
    <x v="0"/>
    <n v="1"/>
  </r>
  <r>
    <s v="3227101"/>
    <n v="100"/>
    <d v="2021-01-08T00:00:00"/>
    <n v="1"/>
    <n v="2021"/>
    <d v="2021-01-08T00:00:00"/>
    <x v="6"/>
    <x v="0"/>
    <n v="1"/>
  </r>
  <r>
    <s v="2984001"/>
    <n v="100"/>
    <d v="2021-01-08T00:00:00"/>
    <n v="1"/>
    <n v="2021"/>
    <d v="2021-01-08T00:00:00"/>
    <x v="6"/>
    <x v="0"/>
    <n v="1"/>
  </r>
  <r>
    <s v="3017001"/>
    <n v="100"/>
    <d v="2021-01-08T00:00:00"/>
    <n v="1"/>
    <n v="2021"/>
    <d v="2021-01-08T00:00:00"/>
    <x v="6"/>
    <x v="0"/>
    <n v="1"/>
  </r>
  <r>
    <s v="3216101"/>
    <n v="100"/>
    <d v="2021-01-08T00:00:00"/>
    <n v="1"/>
    <n v="2021"/>
    <d v="2021-01-08T00:00:00"/>
    <x v="6"/>
    <x v="0"/>
    <n v="1"/>
  </r>
  <r>
    <s v="2135451"/>
    <n v="100"/>
    <d v="2021-01-08T00:00:00"/>
    <n v="1"/>
    <n v="2021"/>
    <d v="2020-11-09T00:00:00"/>
    <x v="4"/>
    <x v="2"/>
    <n v="1"/>
  </r>
  <r>
    <s v="3218851"/>
    <n v="100"/>
    <d v="2021-01-08T00:00:00"/>
    <n v="1"/>
    <n v="2021"/>
    <d v="2021-01-08T00:00:00"/>
    <x v="6"/>
    <x v="0"/>
    <n v="1"/>
  </r>
  <r>
    <s v="3266051"/>
    <n v="100"/>
    <d v="2021-01-08T00:00:00"/>
    <n v="1"/>
    <n v="2021"/>
    <d v="2021-01-08T00:00:00"/>
    <x v="6"/>
    <x v="0"/>
    <n v="1"/>
  </r>
  <r>
    <s v="2780401"/>
    <n v="100"/>
    <d v="2021-01-08T00:00:00"/>
    <n v="1"/>
    <n v="2021"/>
    <d v="2020-12-03T00:00:00"/>
    <x v="5"/>
    <x v="1"/>
    <n v="1"/>
  </r>
  <r>
    <s v="2863451"/>
    <n v="100"/>
    <d v="2021-01-08T00:00:00"/>
    <n v="1"/>
    <n v="2021"/>
    <d v="2020-12-09T00:00:00"/>
    <x v="5"/>
    <x v="1"/>
    <n v="1"/>
  </r>
  <r>
    <s v="358360"/>
    <n v="100"/>
    <d v="2021-01-08T00:00:00"/>
    <n v="1"/>
    <n v="2021"/>
    <d v="2020-11-09T00:00:00"/>
    <x v="4"/>
    <x v="2"/>
    <n v="1"/>
  </r>
  <r>
    <s v="1245751"/>
    <n v="100"/>
    <d v="2021-01-08T00:00:00"/>
    <n v="1"/>
    <n v="2021"/>
    <d v="2020-09-10T00:00:00"/>
    <x v="2"/>
    <x v="4"/>
    <n v="1"/>
  </r>
  <r>
    <s v="2388101"/>
    <n v="100"/>
    <d v="2021-01-08T00:00:00"/>
    <n v="1"/>
    <n v="2021"/>
    <d v="2020-11-08T00:00:00"/>
    <x v="4"/>
    <x v="2"/>
    <n v="1"/>
  </r>
  <r>
    <s v="2434151"/>
    <n v="100"/>
    <d v="2021-01-09T00:00:00"/>
    <n v="1"/>
    <n v="2021"/>
    <d v="2020-11-10T00:00:00"/>
    <x v="4"/>
    <x v="2"/>
    <n v="1"/>
  </r>
  <r>
    <s v="379959"/>
    <n v="100"/>
    <d v="2021-01-09T00:00:00"/>
    <n v="1"/>
    <n v="2021"/>
    <d v="2020-09-10T00:00:00"/>
    <x v="2"/>
    <x v="4"/>
    <n v="1"/>
  </r>
  <r>
    <s v="2873701"/>
    <n v="100"/>
    <d v="2021-01-09T00:00:00"/>
    <n v="1"/>
    <n v="2021"/>
    <d v="2020-12-10T00:00:00"/>
    <x v="5"/>
    <x v="1"/>
    <n v="1"/>
  </r>
  <r>
    <s v="3308853"/>
    <n v="100"/>
    <d v="2021-01-09T00:00:00"/>
    <n v="1"/>
    <n v="2021"/>
    <d v="2021-01-09T00:00:00"/>
    <x v="6"/>
    <x v="0"/>
    <n v="1"/>
  </r>
  <r>
    <s v="3308853"/>
    <n v="100"/>
    <d v="2021-01-09T00:00:00"/>
    <n v="1"/>
    <n v="2021"/>
    <d v="2021-01-09T00:00:00"/>
    <x v="6"/>
    <x v="0"/>
    <n v="1"/>
  </r>
  <r>
    <s v="3332201"/>
    <n v="100"/>
    <d v="2021-01-09T00:00:00"/>
    <n v="1"/>
    <n v="2021"/>
    <d v="2021-01-09T00:00:00"/>
    <x v="6"/>
    <x v="0"/>
    <n v="1"/>
  </r>
  <r>
    <s v="3332201"/>
    <n v="100"/>
    <d v="2021-01-09T00:00:00"/>
    <n v="1"/>
    <n v="2021"/>
    <d v="2021-01-09T00:00:00"/>
    <x v="6"/>
    <x v="0"/>
    <n v="1"/>
  </r>
  <r>
    <s v="3342351"/>
    <n v="100"/>
    <d v="2021-01-09T00:00:00"/>
    <n v="1"/>
    <n v="2021"/>
    <d v="2021-01-09T00:00:00"/>
    <x v="6"/>
    <x v="0"/>
    <n v="1"/>
  </r>
  <r>
    <s v="3361101"/>
    <n v="100"/>
    <d v="2021-01-10T00:00:00"/>
    <n v="1"/>
    <n v="2021"/>
    <d v="2021-01-10T00:00:00"/>
    <x v="6"/>
    <x v="0"/>
    <n v="1"/>
  </r>
  <r>
    <s v="2416351"/>
    <n v="100"/>
    <d v="2021-01-10T00:00:00"/>
    <n v="1"/>
    <n v="2021"/>
    <d v="2020-11-11T00:00:00"/>
    <x v="4"/>
    <x v="2"/>
    <n v="1"/>
  </r>
  <r>
    <s v="2879001"/>
    <n v="100"/>
    <d v="2021-01-10T00:00:00"/>
    <n v="1"/>
    <n v="2021"/>
    <d v="2020-12-11T00:00:00"/>
    <x v="5"/>
    <x v="1"/>
    <n v="1"/>
  </r>
  <r>
    <s v="3290101"/>
    <n v="100"/>
    <d v="2021-01-10T00:00:00"/>
    <n v="1"/>
    <n v="2021"/>
    <d v="2021-01-10T00:00:00"/>
    <x v="6"/>
    <x v="0"/>
    <n v="1"/>
  </r>
  <r>
    <s v="1868501"/>
    <n v="100"/>
    <d v="2021-01-11T00:00:00"/>
    <n v="1"/>
    <n v="2021"/>
    <d v="2020-10-13T00:00:00"/>
    <x v="3"/>
    <x v="3"/>
    <n v="1"/>
  </r>
  <r>
    <s v="2177701"/>
    <n v="100"/>
    <d v="2021-01-11T00:00:00"/>
    <n v="1"/>
    <n v="2021"/>
    <d v="2020-10-31T00:00:00"/>
    <x v="3"/>
    <x v="2"/>
    <n v="1"/>
  </r>
  <r>
    <s v="878401"/>
    <n v="100"/>
    <d v="2021-01-11T00:00:00"/>
    <n v="1"/>
    <n v="2021"/>
    <d v="2020-08-14T00:00:00"/>
    <x v="1"/>
    <x v="5"/>
    <n v="1"/>
  </r>
  <r>
    <s v="3438301"/>
    <n v="100"/>
    <d v="2021-01-11T00:00:00"/>
    <n v="1"/>
    <n v="2021"/>
    <d v="2021-01-11T00:00:00"/>
    <x v="6"/>
    <x v="0"/>
    <n v="1"/>
  </r>
  <r>
    <s v="2902501"/>
    <n v="100"/>
    <d v="2021-01-12T00:00:00"/>
    <n v="1"/>
    <n v="2021"/>
    <d v="2020-12-12T00:00:00"/>
    <x v="5"/>
    <x v="1"/>
    <n v="1"/>
  </r>
  <r>
    <s v="1885351"/>
    <n v="100"/>
    <d v="2021-01-12T00:00:00"/>
    <n v="1"/>
    <n v="2021"/>
    <d v="2020-10-14T00:00:00"/>
    <x v="3"/>
    <x v="3"/>
    <n v="1"/>
  </r>
  <r>
    <s v="2907501"/>
    <n v="100"/>
    <d v="2021-01-12T00:00:00"/>
    <n v="1"/>
    <n v="2021"/>
    <d v="2020-12-13T00:00:00"/>
    <x v="5"/>
    <x v="1"/>
    <n v="1"/>
  </r>
  <r>
    <s v="3458401"/>
    <n v="100"/>
    <d v="2021-01-12T00:00:00"/>
    <n v="1"/>
    <n v="2021"/>
    <d v="2021-01-12T00:00:00"/>
    <x v="6"/>
    <x v="0"/>
    <n v="1"/>
  </r>
  <r>
    <s v="3442501"/>
    <n v="100"/>
    <d v="2021-01-12T00:00:00"/>
    <n v="1"/>
    <n v="2021"/>
    <d v="2021-01-12T00:00:00"/>
    <x v="6"/>
    <x v="0"/>
    <n v="1"/>
  </r>
  <r>
    <s v="1102357"/>
    <n v="100"/>
    <d v="2021-01-13T00:00:00"/>
    <n v="1"/>
    <n v="2021"/>
    <d v="2021-01-13T00:00:00"/>
    <x v="6"/>
    <x v="0"/>
    <n v="1"/>
  </r>
  <r>
    <s v="3525551"/>
    <n v="100"/>
    <d v="2021-01-13T00:00:00"/>
    <n v="1"/>
    <n v="2021"/>
    <d v="2021-01-13T00:00:00"/>
    <x v="6"/>
    <x v="0"/>
    <n v="1"/>
  </r>
  <r>
    <s v="3491351"/>
    <n v="100"/>
    <d v="2021-01-13T00:00:00"/>
    <n v="1"/>
    <n v="2021"/>
    <d v="2021-01-13T00:00:00"/>
    <x v="6"/>
    <x v="0"/>
    <n v="1"/>
  </r>
  <r>
    <s v="2509401"/>
    <n v="100"/>
    <d v="2021-01-13T00:00:00"/>
    <n v="1"/>
    <n v="2021"/>
    <d v="2020-11-14T00:00:00"/>
    <x v="4"/>
    <x v="2"/>
    <n v="1"/>
  </r>
  <r>
    <s v="2915051"/>
    <n v="100"/>
    <d v="2021-01-13T00:00:00"/>
    <n v="1"/>
    <n v="2021"/>
    <d v="2020-12-13T00:00:00"/>
    <x v="5"/>
    <x v="1"/>
    <n v="1"/>
  </r>
  <r>
    <s v="1466351"/>
    <n v="100"/>
    <d v="2021-01-13T00:00:00"/>
    <n v="1"/>
    <n v="2021"/>
    <d v="2020-09-14T00:00:00"/>
    <x v="2"/>
    <x v="4"/>
    <n v="1"/>
  </r>
  <r>
    <s v="3487401"/>
    <n v="100"/>
    <d v="2021-01-13T00:00:00"/>
    <n v="1"/>
    <n v="2021"/>
    <d v="2021-01-13T00:00:00"/>
    <x v="6"/>
    <x v="0"/>
    <n v="1"/>
  </r>
  <r>
    <s v="1441451"/>
    <n v="100"/>
    <d v="2021-01-14T00:00:00"/>
    <n v="1"/>
    <n v="2021"/>
    <d v="2020-09-16T00:00:00"/>
    <x v="2"/>
    <x v="4"/>
    <n v="1"/>
  </r>
  <r>
    <s v="377941"/>
    <n v="100"/>
    <d v="2021-01-14T00:00:00"/>
    <n v="1"/>
    <n v="2021"/>
    <d v="2020-08-17T00:00:00"/>
    <x v="1"/>
    <x v="5"/>
    <n v="1"/>
  </r>
  <r>
    <s v="3471701"/>
    <n v="100"/>
    <d v="2021-01-14T00:00:00"/>
    <n v="1"/>
    <n v="2021"/>
    <d v="2021-01-14T00:00:00"/>
    <x v="6"/>
    <x v="0"/>
    <n v="1"/>
  </r>
  <r>
    <s v="3554301"/>
    <n v="100"/>
    <d v="2021-01-14T00:00:00"/>
    <n v="1"/>
    <n v="2021"/>
    <d v="2021-01-14T00:00:00"/>
    <x v="6"/>
    <x v="0"/>
    <n v="1"/>
  </r>
  <r>
    <s v="2573601"/>
    <n v="100"/>
    <d v="2021-01-15T00:00:00"/>
    <n v="1"/>
    <n v="2021"/>
    <d v="2020-11-16T00:00:00"/>
    <x v="4"/>
    <x v="2"/>
    <n v="1"/>
  </r>
  <r>
    <s v="3569451"/>
    <n v="100"/>
    <d v="2021-01-15T00:00:00"/>
    <n v="1"/>
    <n v="2021"/>
    <d v="2021-01-15T00:00:00"/>
    <x v="6"/>
    <x v="0"/>
    <n v="1"/>
  </r>
  <r>
    <s v="3610901"/>
    <n v="100"/>
    <d v="2021-01-16T00:00:00"/>
    <n v="1"/>
    <n v="2021"/>
    <d v="2021-01-16T00:00:00"/>
    <x v="6"/>
    <x v="0"/>
    <n v="1"/>
  </r>
  <r>
    <s v="3504301"/>
    <n v="100"/>
    <d v="2021-01-16T00:00:00"/>
    <n v="1"/>
    <n v="2021"/>
    <d v="2021-01-16T00:00:00"/>
    <x v="6"/>
    <x v="0"/>
    <n v="1"/>
  </r>
  <r>
    <s v="2598251"/>
    <n v="100"/>
    <d v="2021-01-16T00:00:00"/>
    <n v="1"/>
    <n v="2021"/>
    <d v="2020-11-17T00:00:00"/>
    <x v="4"/>
    <x v="2"/>
    <n v="1"/>
  </r>
  <r>
    <s v="1955101"/>
    <n v="100"/>
    <d v="2021-01-16T00:00:00"/>
    <n v="1"/>
    <n v="2021"/>
    <d v="2020-10-17T00:00:00"/>
    <x v="3"/>
    <x v="3"/>
    <n v="1"/>
  </r>
  <r>
    <s v="1514401"/>
    <n v="100"/>
    <d v="2021-01-16T00:00:00"/>
    <n v="1"/>
    <n v="2021"/>
    <d v="2020-09-17T00:00:00"/>
    <x v="2"/>
    <x v="4"/>
    <n v="1"/>
  </r>
  <r>
    <s v="358049"/>
    <n v="100"/>
    <d v="2021-01-16T00:00:00"/>
    <n v="1"/>
    <n v="2021"/>
    <d v="2020-08-18T00:00:00"/>
    <x v="1"/>
    <x v="5"/>
    <n v="1"/>
  </r>
  <r>
    <s v="1956051"/>
    <n v="100"/>
    <d v="2021-01-16T00:00:00"/>
    <n v="1"/>
    <n v="2021"/>
    <d v="2020-10-18T00:00:00"/>
    <x v="3"/>
    <x v="3"/>
    <n v="1"/>
  </r>
  <r>
    <s v="1985351"/>
    <n v="100"/>
    <d v="2021-01-17T00:00:00"/>
    <n v="1"/>
    <n v="2021"/>
    <d v="2020-10-19T00:00:00"/>
    <x v="3"/>
    <x v="3"/>
    <n v="1"/>
  </r>
  <r>
    <s v="649751"/>
    <n v="100"/>
    <d v="2021-01-17T00:00:00"/>
    <n v="1"/>
    <n v="2021"/>
    <d v="2020-08-19T00:00:00"/>
    <x v="1"/>
    <x v="5"/>
    <n v="1"/>
  </r>
  <r>
    <s v="3638651"/>
    <n v="100"/>
    <d v="2021-01-17T00:00:00"/>
    <n v="1"/>
    <n v="2021"/>
    <d v="2021-01-17T00:00:00"/>
    <x v="6"/>
    <x v="0"/>
    <n v="1"/>
  </r>
  <r>
    <s v="3640101"/>
    <n v="100"/>
    <d v="2021-01-17T00:00:00"/>
    <n v="1"/>
    <n v="2021"/>
    <d v="2021-01-17T00:00:00"/>
    <x v="6"/>
    <x v="0"/>
    <n v="1"/>
  </r>
  <r>
    <s v="3642651"/>
    <n v="100"/>
    <d v="2021-01-17T00:00:00"/>
    <n v="1"/>
    <n v="2021"/>
    <d v="2021-01-17T00:00:00"/>
    <x v="6"/>
    <x v="0"/>
    <n v="1"/>
  </r>
  <r>
    <s v="6255601"/>
    <n v="100"/>
    <d v="2021-01-18T00:00:00"/>
    <n v="1"/>
    <n v="2021"/>
    <d v="2021-01-18T00:00:00"/>
    <x v="6"/>
    <x v="0"/>
    <n v="1"/>
  </r>
  <r>
    <s v="3681201"/>
    <n v="100"/>
    <d v="2021-01-18T00:00:00"/>
    <n v="1"/>
    <n v="2021"/>
    <d v="2021-01-18T00:00:00"/>
    <x v="6"/>
    <x v="0"/>
    <n v="1"/>
  </r>
  <r>
    <s v="2624151"/>
    <n v="100"/>
    <d v="2021-01-18T00:00:00"/>
    <n v="1"/>
    <n v="2021"/>
    <d v="2020-11-19T00:00:00"/>
    <x v="4"/>
    <x v="2"/>
    <n v="1"/>
  </r>
  <r>
    <s v="1555651"/>
    <n v="100"/>
    <d v="2021-01-18T00:00:00"/>
    <n v="1"/>
    <n v="2021"/>
    <d v="2020-09-20T00:00:00"/>
    <x v="2"/>
    <x v="4"/>
    <n v="1"/>
  </r>
  <r>
    <s v="2505301"/>
    <n v="100"/>
    <d v="2021-01-18T00:00:00"/>
    <n v="1"/>
    <n v="2021"/>
    <d v="2020-11-18T00:00:00"/>
    <x v="4"/>
    <x v="2"/>
    <n v="1"/>
  </r>
  <r>
    <s v="695901"/>
    <n v="100"/>
    <d v="2021-01-18T00:00:00"/>
    <n v="1"/>
    <n v="2021"/>
    <d v="2020-07-22T00:00:00"/>
    <x v="0"/>
    <x v="6"/>
    <n v="1"/>
  </r>
  <r>
    <s v="2022201"/>
    <n v="100"/>
    <d v="2021-01-19T00:00:00"/>
    <n v="1"/>
    <n v="2021"/>
    <d v="2020-10-21T00:00:00"/>
    <x v="3"/>
    <x v="3"/>
    <n v="1"/>
  </r>
  <r>
    <s v="1899451"/>
    <n v="100"/>
    <d v="2021-01-19T00:00:00"/>
    <n v="1"/>
    <n v="2021"/>
    <d v="2020-10-21T00:00:00"/>
    <x v="3"/>
    <x v="3"/>
    <n v="1"/>
  </r>
  <r>
    <s v="928101"/>
    <n v="100"/>
    <d v="2021-01-19T00:00:00"/>
    <n v="1"/>
    <n v="2021"/>
    <d v="2021-01-19T00:00:00"/>
    <x v="6"/>
    <x v="0"/>
    <n v="1"/>
  </r>
  <r>
    <s v="3732401"/>
    <n v="100"/>
    <d v="2021-01-19T00:00:00"/>
    <n v="1"/>
    <n v="2021"/>
    <d v="2021-01-19T00:00:00"/>
    <x v="6"/>
    <x v="0"/>
    <n v="1"/>
  </r>
  <r>
    <s v="655301"/>
    <n v="100"/>
    <d v="2021-01-20T00:00:00"/>
    <n v="1"/>
    <n v="2021"/>
    <d v="2020-09-22T00:00:00"/>
    <x v="2"/>
    <x v="4"/>
    <n v="1"/>
  </r>
  <r>
    <s v="2053701"/>
    <n v="100"/>
    <d v="2021-01-20T00:00:00"/>
    <n v="1"/>
    <n v="2021"/>
    <d v="2020-11-21T00:00:00"/>
    <x v="4"/>
    <x v="2"/>
    <n v="1"/>
  </r>
  <r>
    <s v="3779701"/>
    <n v="100"/>
    <d v="2021-01-20T00:00:00"/>
    <n v="1"/>
    <n v="2021"/>
    <d v="2021-01-20T00:00:00"/>
    <x v="6"/>
    <x v="0"/>
    <n v="1"/>
  </r>
  <r>
    <s v="3801551"/>
    <n v="100"/>
    <d v="2021-01-21T00:00:00"/>
    <n v="1"/>
    <n v="2021"/>
    <d v="2021-01-21T00:00:00"/>
    <x v="6"/>
    <x v="0"/>
    <n v="1"/>
  </r>
  <r>
    <s v="2469001"/>
    <n v="100"/>
    <d v="2021-01-21T00:00:00"/>
    <n v="1"/>
    <n v="2021"/>
    <d v="2021-01-21T00:00:00"/>
    <x v="6"/>
    <x v="0"/>
    <n v="1"/>
  </r>
  <r>
    <s v="3801501"/>
    <n v="100"/>
    <d v="2021-01-21T00:00:00"/>
    <n v="1"/>
    <n v="2021"/>
    <d v="2021-01-21T00:00:00"/>
    <x v="6"/>
    <x v="0"/>
    <n v="1"/>
  </r>
  <r>
    <s v="2053501"/>
    <n v="100"/>
    <d v="2021-01-21T00:00:00"/>
    <n v="1"/>
    <n v="2021"/>
    <d v="2020-10-23T00:00:00"/>
    <x v="3"/>
    <x v="3"/>
    <n v="1"/>
  </r>
  <r>
    <s v="3004101"/>
    <n v="100"/>
    <d v="2021-01-21T00:00:00"/>
    <n v="1"/>
    <n v="2021"/>
    <d v="2020-12-22T00:00:00"/>
    <x v="5"/>
    <x v="1"/>
    <n v="1"/>
  </r>
  <r>
    <s v="3028301"/>
    <n v="100"/>
    <d v="2021-01-21T00:00:00"/>
    <n v="1"/>
    <n v="2021"/>
    <d v="2020-12-21T00:00:00"/>
    <x v="5"/>
    <x v="1"/>
    <n v="1"/>
  </r>
  <r>
    <s v="3155701"/>
    <n v="100"/>
    <d v="2021-01-22T00:00:00"/>
    <n v="1"/>
    <n v="2021"/>
    <d v="2021-01-22T00:00:00"/>
    <x v="6"/>
    <x v="0"/>
    <n v="1"/>
  </r>
  <r>
    <s v="1611401"/>
    <n v="100"/>
    <d v="2021-01-22T00:00:00"/>
    <n v="1"/>
    <n v="2021"/>
    <d v="2020-09-24T00:00:00"/>
    <x v="2"/>
    <x v="4"/>
    <n v="1"/>
  </r>
  <r>
    <s v="2642801"/>
    <n v="100"/>
    <d v="2021-01-22T00:00:00"/>
    <n v="1"/>
    <n v="2021"/>
    <d v="2020-11-23T00:00:00"/>
    <x v="4"/>
    <x v="2"/>
    <n v="1"/>
  </r>
  <r>
    <s v="1571501"/>
    <n v="100"/>
    <d v="2021-01-22T00:00:00"/>
    <n v="1"/>
    <n v="2021"/>
    <d v="2020-09-23T00:00:00"/>
    <x v="2"/>
    <x v="4"/>
    <n v="1"/>
  </r>
  <r>
    <s v="3032751"/>
    <n v="100"/>
    <d v="2021-01-23T00:00:00"/>
    <n v="1"/>
    <n v="2021"/>
    <d v="2020-12-24T00:00:00"/>
    <x v="5"/>
    <x v="1"/>
    <n v="1"/>
  </r>
  <r>
    <s v="2068701"/>
    <n v="100"/>
    <d v="2021-01-23T00:00:00"/>
    <n v="1"/>
    <n v="2021"/>
    <d v="2020-10-24T00:00:00"/>
    <x v="3"/>
    <x v="3"/>
    <n v="1"/>
  </r>
  <r>
    <s v="3036751"/>
    <n v="100"/>
    <d v="2021-01-23T00:00:00"/>
    <n v="1"/>
    <n v="2021"/>
    <d v="2020-12-24T00:00:00"/>
    <x v="5"/>
    <x v="1"/>
    <n v="1"/>
  </r>
  <r>
    <s v="3849901"/>
    <n v="100"/>
    <d v="2021-01-23T00:00:00"/>
    <n v="1"/>
    <n v="2021"/>
    <d v="2021-01-23T00:00:00"/>
    <x v="6"/>
    <x v="0"/>
    <n v="1"/>
  </r>
  <r>
    <s v="3900951"/>
    <n v="100"/>
    <d v="2021-01-24T00:00:00"/>
    <n v="1"/>
    <n v="2021"/>
    <d v="2021-01-24T00:00:00"/>
    <x v="6"/>
    <x v="0"/>
    <n v="1"/>
  </r>
  <r>
    <s v="3902051"/>
    <n v="100"/>
    <d v="2021-01-24T00:00:00"/>
    <n v="1"/>
    <n v="2021"/>
    <d v="2021-01-24T00:00:00"/>
    <x v="6"/>
    <x v="0"/>
    <n v="1"/>
  </r>
  <r>
    <s v="3901351"/>
    <n v="100"/>
    <d v="2021-01-24T00:00:00"/>
    <n v="1"/>
    <n v="2021"/>
    <d v="2021-01-24T00:00:00"/>
    <x v="6"/>
    <x v="0"/>
    <n v="1"/>
  </r>
  <r>
    <s v="370650"/>
    <n v="100"/>
    <d v="2021-01-24T00:00:00"/>
    <n v="1"/>
    <n v="2021"/>
    <d v="2021-01-24T00:00:00"/>
    <x v="6"/>
    <x v="0"/>
    <n v="1"/>
  </r>
  <r>
    <s v="3882651"/>
    <n v="100"/>
    <d v="2021-01-24T00:00:00"/>
    <n v="1"/>
    <n v="2021"/>
    <d v="2021-01-24T00:00:00"/>
    <x v="6"/>
    <x v="0"/>
    <n v="1"/>
  </r>
  <r>
    <s v="1636051"/>
    <n v="100"/>
    <d v="2021-01-24T00:00:00"/>
    <n v="1"/>
    <n v="2021"/>
    <d v="2020-09-26T00:00:00"/>
    <x v="2"/>
    <x v="4"/>
    <n v="1"/>
  </r>
  <r>
    <s v="3850401"/>
    <n v="100"/>
    <d v="2021-01-24T00:00:00"/>
    <n v="1"/>
    <n v="2021"/>
    <d v="2021-01-24T00:00:00"/>
    <x v="6"/>
    <x v="0"/>
    <n v="1"/>
  </r>
  <r>
    <s v="3046601"/>
    <n v="100"/>
    <d v="2021-01-24T00:00:00"/>
    <n v="1"/>
    <n v="2021"/>
    <d v="2020-12-25T00:00:00"/>
    <x v="5"/>
    <x v="1"/>
    <n v="1"/>
  </r>
  <r>
    <s v="3897251"/>
    <n v="100"/>
    <d v="2021-01-24T00:00:00"/>
    <n v="1"/>
    <n v="2021"/>
    <d v="2021-01-24T00:00:00"/>
    <x v="6"/>
    <x v="0"/>
    <n v="1"/>
  </r>
  <r>
    <s v="3935951"/>
    <n v="100"/>
    <d v="2021-01-25T00:00:00"/>
    <n v="1"/>
    <n v="2021"/>
    <d v="2021-01-25T00:00:00"/>
    <x v="6"/>
    <x v="0"/>
    <n v="1"/>
  </r>
  <r>
    <s v="3051001"/>
    <n v="100"/>
    <d v="2021-01-25T00:00:00"/>
    <n v="1"/>
    <n v="2021"/>
    <d v="2020-12-25T00:00:00"/>
    <x v="5"/>
    <x v="1"/>
    <n v="1"/>
  </r>
  <r>
    <s v="844201"/>
    <n v="100"/>
    <d v="2021-01-25T00:00:00"/>
    <n v="1"/>
    <n v="2021"/>
    <d v="2021-01-25T00:00:00"/>
    <x v="6"/>
    <x v="0"/>
    <n v="1"/>
  </r>
  <r>
    <s v="805001"/>
    <n v="100"/>
    <d v="2021-01-25T00:00:00"/>
    <n v="1"/>
    <n v="2021"/>
    <d v="2020-08-28T00:00:00"/>
    <x v="1"/>
    <x v="5"/>
    <n v="1"/>
  </r>
  <r>
    <s v="1647801"/>
    <n v="100"/>
    <d v="2021-01-25T00:00:00"/>
    <n v="1"/>
    <n v="2021"/>
    <d v="2020-09-27T00:00:00"/>
    <x v="2"/>
    <x v="4"/>
    <n v="1"/>
  </r>
  <r>
    <s v="2166351"/>
    <n v="100"/>
    <d v="2021-01-25T00:00:00"/>
    <n v="1"/>
    <n v="2021"/>
    <d v="2020-12-26T00:00:00"/>
    <x v="5"/>
    <x v="1"/>
    <n v="1"/>
  </r>
  <r>
    <s v="1102392"/>
    <n v="100"/>
    <d v="2021-01-25T00:00:00"/>
    <n v="1"/>
    <n v="2021"/>
    <d v="2020-11-25T00:00:00"/>
    <x v="4"/>
    <x v="2"/>
    <n v="1"/>
  </r>
  <r>
    <s v="3072251"/>
    <n v="100"/>
    <d v="2021-01-26T00:00:00"/>
    <n v="1"/>
    <n v="2021"/>
    <d v="2020-12-27T00:00:00"/>
    <x v="5"/>
    <x v="1"/>
    <n v="1"/>
  </r>
  <r>
    <s v="3954951"/>
    <n v="100"/>
    <d v="2021-01-26T00:00:00"/>
    <n v="1"/>
    <n v="2021"/>
    <d v="2021-01-26T00:00:00"/>
    <x v="6"/>
    <x v="0"/>
    <n v="1"/>
  </r>
  <r>
    <s v="3970201"/>
    <n v="100"/>
    <d v="2021-01-26T00:00:00"/>
    <n v="1"/>
    <n v="2021"/>
    <d v="2021-01-26T00:00:00"/>
    <x v="6"/>
    <x v="0"/>
    <n v="1"/>
  </r>
  <r>
    <s v="3987801"/>
    <n v="100"/>
    <d v="2021-01-26T00:00:00"/>
    <n v="1"/>
    <n v="2021"/>
    <d v="2021-01-26T00:00:00"/>
    <x v="6"/>
    <x v="0"/>
    <n v="1"/>
  </r>
  <r>
    <s v="4039751"/>
    <n v="100"/>
    <d v="2021-01-27T00:00:00"/>
    <n v="1"/>
    <n v="2021"/>
    <d v="2021-01-27T00:00:00"/>
    <x v="6"/>
    <x v="0"/>
    <n v="1"/>
  </r>
  <r>
    <s v="4036151"/>
    <n v="100"/>
    <d v="2021-01-27T00:00:00"/>
    <n v="1"/>
    <n v="2021"/>
    <d v="2021-01-27T00:00:00"/>
    <x v="6"/>
    <x v="0"/>
    <n v="1"/>
  </r>
  <r>
    <s v="4013551"/>
    <n v="100"/>
    <d v="2021-01-27T00:00:00"/>
    <n v="1"/>
    <n v="2021"/>
    <d v="2021-01-27T00:00:00"/>
    <x v="6"/>
    <x v="0"/>
    <n v="1"/>
  </r>
  <r>
    <s v="3080701"/>
    <n v="100"/>
    <d v="2021-01-27T00:00:00"/>
    <n v="1"/>
    <n v="2021"/>
    <d v="2020-12-28T00:00:00"/>
    <x v="5"/>
    <x v="1"/>
    <n v="1"/>
  </r>
  <r>
    <s v="1129851"/>
    <n v="100"/>
    <d v="2021-01-27T00:00:00"/>
    <n v="1"/>
    <n v="2021"/>
    <d v="2020-08-29T00:00:00"/>
    <x v="1"/>
    <x v="5"/>
    <n v="1"/>
  </r>
  <r>
    <s v="1667601"/>
    <n v="100"/>
    <d v="2021-01-27T00:00:00"/>
    <n v="1"/>
    <n v="2021"/>
    <d v="2020-09-28T00:00:00"/>
    <x v="2"/>
    <x v="4"/>
    <n v="1"/>
  </r>
  <r>
    <s v="3995351"/>
    <n v="100"/>
    <d v="2021-01-27T00:00:00"/>
    <n v="1"/>
    <n v="2021"/>
    <d v="2021-01-27T00:00:00"/>
    <x v="6"/>
    <x v="0"/>
    <n v="1"/>
  </r>
  <r>
    <s v="2138701"/>
    <n v="100"/>
    <d v="2021-01-28T00:00:00"/>
    <n v="1"/>
    <n v="2021"/>
    <d v="2020-10-30T00:00:00"/>
    <x v="3"/>
    <x v="3"/>
    <n v="1"/>
  </r>
  <r>
    <s v="3085851"/>
    <n v="100"/>
    <d v="2021-01-28T00:00:00"/>
    <n v="1"/>
    <n v="2021"/>
    <d v="2020-12-28T00:00:00"/>
    <x v="5"/>
    <x v="1"/>
    <n v="1"/>
  </r>
  <r>
    <s v="2743351"/>
    <n v="100"/>
    <d v="2021-01-28T00:00:00"/>
    <n v="1"/>
    <n v="2021"/>
    <d v="2020-11-29T00:00:00"/>
    <x v="4"/>
    <x v="2"/>
    <n v="1"/>
  </r>
  <r>
    <s v="2156601"/>
    <n v="100"/>
    <d v="2021-01-28T00:00:00"/>
    <n v="1"/>
    <n v="2021"/>
    <d v="2020-10-30T00:00:00"/>
    <x v="3"/>
    <x v="3"/>
    <n v="1"/>
  </r>
  <r>
    <s v="2745051"/>
    <n v="100"/>
    <d v="2021-01-28T00:00:00"/>
    <n v="1"/>
    <n v="2021"/>
    <d v="2020-11-29T00:00:00"/>
    <x v="4"/>
    <x v="2"/>
    <n v="1"/>
  </r>
  <r>
    <s v="1683751"/>
    <n v="100"/>
    <d v="2021-01-28T00:00:00"/>
    <n v="1"/>
    <n v="2021"/>
    <d v="2020-09-30T00:00:00"/>
    <x v="2"/>
    <x v="4"/>
    <n v="1"/>
  </r>
  <r>
    <s v="4047201"/>
    <n v="100"/>
    <d v="2021-01-28T00:00:00"/>
    <n v="1"/>
    <n v="2021"/>
    <d v="2021-01-28T00:00:00"/>
    <x v="6"/>
    <x v="0"/>
    <n v="1"/>
  </r>
  <r>
    <s v="4051851"/>
    <n v="100"/>
    <d v="2021-01-28T00:00:00"/>
    <n v="1"/>
    <n v="2021"/>
    <d v="2021-01-28T00:00:00"/>
    <x v="6"/>
    <x v="0"/>
    <n v="1"/>
  </r>
  <r>
    <s v="4077701"/>
    <n v="100"/>
    <d v="2021-01-28T00:00:00"/>
    <n v="1"/>
    <n v="2021"/>
    <d v="2021-01-28T00:00:00"/>
    <x v="6"/>
    <x v="0"/>
    <n v="1"/>
  </r>
  <r>
    <s v="4138251"/>
    <n v="100"/>
    <d v="2021-01-29T00:00:00"/>
    <n v="1"/>
    <n v="2021"/>
    <d v="2021-01-29T00:00:00"/>
    <x v="6"/>
    <x v="0"/>
    <n v="1"/>
  </r>
  <r>
    <s v="4149001"/>
    <n v="100"/>
    <d v="2021-01-29T00:00:00"/>
    <n v="1"/>
    <n v="2021"/>
    <d v="2021-01-29T00:00:00"/>
    <x v="6"/>
    <x v="0"/>
    <n v="1"/>
  </r>
  <r>
    <s v="4131351"/>
    <n v="100"/>
    <d v="2021-01-29T00:00:00"/>
    <n v="1"/>
    <n v="2021"/>
    <d v="2021-01-29T00:00:00"/>
    <x v="6"/>
    <x v="0"/>
    <n v="1"/>
  </r>
  <r>
    <s v="4117251"/>
    <n v="100"/>
    <d v="2021-01-29T00:00:00"/>
    <n v="1"/>
    <n v="2021"/>
    <d v="2021-01-29T00:00:00"/>
    <x v="6"/>
    <x v="0"/>
    <n v="1"/>
  </r>
  <r>
    <s v="3105901"/>
    <n v="100"/>
    <d v="2021-01-29T00:00:00"/>
    <n v="1"/>
    <n v="2021"/>
    <d v="2020-12-30T00:00:00"/>
    <x v="5"/>
    <x v="1"/>
    <n v="1"/>
  </r>
  <r>
    <s v="375403"/>
    <n v="100"/>
    <d v="2021-01-29T00:00:00"/>
    <n v="1"/>
    <n v="2021"/>
    <d v="2020-11-29T00:00:00"/>
    <x v="4"/>
    <x v="2"/>
    <n v="1"/>
  </r>
  <r>
    <s v="2172201"/>
    <n v="100"/>
    <d v="2021-01-29T00:00:00"/>
    <n v="1"/>
    <n v="2021"/>
    <d v="2020-10-31T00:00:00"/>
    <x v="3"/>
    <x v="3"/>
    <n v="1"/>
  </r>
  <r>
    <s v="1235851"/>
    <n v="100"/>
    <d v="2021-01-29T00:00:00"/>
    <n v="1"/>
    <n v="2021"/>
    <d v="2020-09-01T00:00:00"/>
    <x v="2"/>
    <x v="5"/>
    <n v="1"/>
  </r>
  <r>
    <s v="359454"/>
    <n v="100"/>
    <d v="2021-01-29T00:00:00"/>
    <n v="1"/>
    <n v="2021"/>
    <d v="2021-01-29T00:00:00"/>
    <x v="6"/>
    <x v="0"/>
    <n v="1"/>
  </r>
  <r>
    <s v="4200601"/>
    <n v="100"/>
    <d v="2021-01-30T00:00:00"/>
    <n v="1"/>
    <n v="2021"/>
    <d v="2021-01-30T00:00:00"/>
    <x v="6"/>
    <x v="0"/>
    <n v="1"/>
  </r>
  <r>
    <s v="4201301"/>
    <n v="100"/>
    <d v="2021-01-30T00:00:00"/>
    <n v="1"/>
    <n v="2021"/>
    <d v="2021-01-30T00:00:00"/>
    <x v="6"/>
    <x v="0"/>
    <n v="1"/>
  </r>
  <r>
    <s v="4191851"/>
    <n v="100"/>
    <d v="2021-01-30T00:00:00"/>
    <n v="1"/>
    <n v="2021"/>
    <d v="2021-01-30T00:00:00"/>
    <x v="6"/>
    <x v="0"/>
    <n v="1"/>
  </r>
  <r>
    <s v="4191401"/>
    <n v="100"/>
    <d v="2021-01-30T00:00:00"/>
    <n v="1"/>
    <n v="2021"/>
    <d v="2021-01-30T00:00:00"/>
    <x v="6"/>
    <x v="0"/>
    <n v="1"/>
  </r>
  <r>
    <s v="4177201"/>
    <n v="100"/>
    <d v="2021-01-30T00:00:00"/>
    <n v="1"/>
    <n v="2021"/>
    <d v="2021-01-30T00:00:00"/>
    <x v="6"/>
    <x v="0"/>
    <n v="1"/>
  </r>
  <r>
    <s v="4175101"/>
    <n v="100"/>
    <d v="2021-01-30T00:00:00"/>
    <n v="1"/>
    <n v="2021"/>
    <d v="2021-01-30T00:00:00"/>
    <x v="6"/>
    <x v="0"/>
    <n v="1"/>
  </r>
  <r>
    <s v="4172051"/>
    <n v="100"/>
    <d v="2021-01-30T00:00:00"/>
    <n v="1"/>
    <n v="2021"/>
    <d v="2021-01-30T00:00:00"/>
    <x v="6"/>
    <x v="0"/>
    <n v="1"/>
  </r>
  <r>
    <s v="366852"/>
    <n v="100"/>
    <d v="2021-01-30T00:00:00"/>
    <n v="1"/>
    <n v="2021"/>
    <d v="2021-01-30T00:00:00"/>
    <x v="6"/>
    <x v="0"/>
    <n v="1"/>
  </r>
  <r>
    <s v="4164601"/>
    <n v="100"/>
    <d v="2021-01-30T00:00:00"/>
    <n v="1"/>
    <n v="2021"/>
    <d v="2021-01-30T00:00:00"/>
    <x v="6"/>
    <x v="0"/>
    <n v="1"/>
  </r>
  <r>
    <s v="4171751"/>
    <n v="100"/>
    <d v="2021-01-30T00:00:00"/>
    <n v="1"/>
    <n v="2021"/>
    <d v="2021-01-30T00:00:00"/>
    <x v="6"/>
    <x v="0"/>
    <n v="1"/>
  </r>
  <r>
    <s v="4161301"/>
    <n v="100"/>
    <d v="2021-01-30T00:00:00"/>
    <n v="1"/>
    <n v="2021"/>
    <d v="2021-01-30T00:00:00"/>
    <x v="6"/>
    <x v="0"/>
    <n v="1"/>
  </r>
  <r>
    <s v="4157851"/>
    <n v="100"/>
    <d v="2021-01-30T00:00:00"/>
    <n v="1"/>
    <n v="2021"/>
    <d v="2021-01-30T00:00:00"/>
    <x v="6"/>
    <x v="0"/>
    <n v="1"/>
  </r>
  <r>
    <s v="4152901"/>
    <n v="100"/>
    <d v="2021-01-30T00:00:00"/>
    <n v="1"/>
    <n v="2021"/>
    <d v="2021-01-30T00:00:00"/>
    <x v="6"/>
    <x v="0"/>
    <n v="1"/>
  </r>
  <r>
    <s v="3116901"/>
    <n v="100"/>
    <d v="2021-01-30T00:00:00"/>
    <n v="1"/>
    <n v="2021"/>
    <d v="2020-12-31T00:00:00"/>
    <x v="5"/>
    <x v="1"/>
    <n v="1"/>
  </r>
  <r>
    <s v="2771651"/>
    <n v="100"/>
    <d v="2021-01-30T00:00:00"/>
    <n v="1"/>
    <n v="2021"/>
    <d v="2020-11-30T00:00:00"/>
    <x v="4"/>
    <x v="2"/>
    <n v="1"/>
  </r>
  <r>
    <s v="2164851"/>
    <n v="100"/>
    <d v="2021-01-30T00:00:00"/>
    <n v="1"/>
    <n v="2021"/>
    <d v="2020-11-01T00:00:00"/>
    <x v="4"/>
    <x v="3"/>
    <n v="1"/>
  </r>
  <r>
    <s v="1704151"/>
    <n v="100"/>
    <d v="2021-01-30T00:00:00"/>
    <n v="1"/>
    <n v="2021"/>
    <d v="2020-10-01T00:00:00"/>
    <x v="3"/>
    <x v="4"/>
    <n v="1"/>
  </r>
  <r>
    <s v="3110051"/>
    <n v="100"/>
    <d v="2021-01-30T00:00:00"/>
    <n v="1"/>
    <n v="2021"/>
    <d v="2020-12-30T00:00:00"/>
    <x v="5"/>
    <x v="1"/>
    <n v="1"/>
  </r>
  <r>
    <s v="2159501"/>
    <n v="100"/>
    <d v="2021-01-30T00:00:00"/>
    <n v="1"/>
    <n v="2021"/>
    <d v="2020-11-30T00:00:00"/>
    <x v="4"/>
    <x v="2"/>
    <n v="1"/>
  </r>
  <r>
    <s v="4230301"/>
    <n v="100"/>
    <d v="2021-01-31T00:00:00"/>
    <n v="1"/>
    <n v="2021"/>
    <d v="2021-01-31T00:00:00"/>
    <x v="6"/>
    <x v="0"/>
    <n v="1"/>
  </r>
  <r>
    <s v="358825"/>
    <n v="100"/>
    <d v="2021-01-31T00:00:00"/>
    <n v="1"/>
    <n v="2021"/>
    <d v="2021-01-31T00:00:00"/>
    <x v="6"/>
    <x v="0"/>
    <n v="1"/>
  </r>
  <r>
    <s v="4070201"/>
    <n v="100"/>
    <d v="2021-01-31T00:00:00"/>
    <n v="1"/>
    <n v="2021"/>
    <d v="2021-01-31T00:00:00"/>
    <x v="6"/>
    <x v="0"/>
    <n v="1"/>
  </r>
  <r>
    <s v="4210751"/>
    <n v="100"/>
    <d v="2021-01-31T00:00:00"/>
    <n v="1"/>
    <n v="2021"/>
    <d v="2021-01-31T00:00:00"/>
    <x v="6"/>
    <x v="0"/>
    <n v="1"/>
  </r>
  <r>
    <s v="358825"/>
    <n v="100"/>
    <d v="2021-01-31T00:00:00"/>
    <n v="1"/>
    <n v="2021"/>
    <d v="2021-01-31T00:00:00"/>
    <x v="6"/>
    <x v="0"/>
    <n v="1"/>
  </r>
  <r>
    <s v="806551"/>
    <n v="100"/>
    <d v="2021-01-31T00:00:00"/>
    <n v="1"/>
    <n v="2021"/>
    <d v="2020-08-03T00:00:00"/>
    <x v="1"/>
    <x v="6"/>
    <n v="1"/>
  </r>
  <r>
    <s v="4249201"/>
    <n v="100"/>
    <d v="2021-01-31T00:00:00"/>
    <n v="1"/>
    <n v="2021"/>
    <d v="2021-01-31T00:00:00"/>
    <x v="6"/>
    <x v="0"/>
    <n v="1"/>
  </r>
  <r>
    <s v="3116401"/>
    <n v="100"/>
    <d v="2021-01-31T00:00:00"/>
    <n v="1"/>
    <n v="2021"/>
    <d v="2021-01-01T00:00:00"/>
    <x v="6"/>
    <x v="1"/>
    <n v="1"/>
  </r>
  <r>
    <s v="3117551"/>
    <n v="100"/>
    <d v="2021-02-01T00:00:00"/>
    <n v="2"/>
    <n v="2021"/>
    <d v="2021-02-01T00:00:00"/>
    <x v="7"/>
    <x v="0"/>
    <n v="1"/>
  </r>
  <r>
    <s v="1736101"/>
    <n v="100"/>
    <d v="2021-02-01T00:00:00"/>
    <n v="2"/>
    <n v="2021"/>
    <d v="2020-10-04T00:00:00"/>
    <x v="3"/>
    <x v="4"/>
    <n v="1"/>
  </r>
  <r>
    <s v="4280151"/>
    <n v="100"/>
    <d v="2021-02-01T00:00:00"/>
    <n v="2"/>
    <n v="2021"/>
    <d v="2021-02-01T00:00:00"/>
    <x v="7"/>
    <x v="0"/>
    <n v="1"/>
  </r>
  <r>
    <s v="4222451"/>
    <n v="100"/>
    <d v="2021-02-01T00:00:00"/>
    <n v="2"/>
    <n v="2021"/>
    <d v="2021-02-01T00:00:00"/>
    <x v="7"/>
    <x v="0"/>
    <n v="1"/>
  </r>
  <r>
    <s v="361344"/>
    <n v="100"/>
    <d v="2021-02-01T00:00:00"/>
    <n v="2"/>
    <n v="2021"/>
    <d v="2021-02-01T00:00:00"/>
    <x v="7"/>
    <x v="0"/>
    <n v="1"/>
  </r>
  <r>
    <s v="4296001"/>
    <n v="100"/>
    <d v="2021-02-01T00:00:00"/>
    <n v="2"/>
    <n v="2021"/>
    <d v="2021-02-01T00:00:00"/>
    <x v="7"/>
    <x v="0"/>
    <n v="1"/>
  </r>
  <r>
    <s v="4309301"/>
    <n v="100"/>
    <d v="2021-02-01T00:00:00"/>
    <n v="2"/>
    <n v="2021"/>
    <d v="2021-02-01T00:00:00"/>
    <x v="7"/>
    <x v="0"/>
    <n v="1"/>
  </r>
  <r>
    <s v="4311451"/>
    <n v="100"/>
    <d v="2021-02-01T00:00:00"/>
    <n v="2"/>
    <n v="2021"/>
    <d v="2021-02-01T00:00:00"/>
    <x v="7"/>
    <x v="0"/>
    <n v="1"/>
  </r>
  <r>
    <s v="4313951"/>
    <n v="100"/>
    <d v="2021-02-01T00:00:00"/>
    <n v="2"/>
    <n v="2021"/>
    <d v="2021-02-01T00:00:00"/>
    <x v="7"/>
    <x v="0"/>
    <n v="1"/>
  </r>
  <r>
    <s v="3484151"/>
    <n v="100"/>
    <d v="2021-02-02T00:00:00"/>
    <n v="2"/>
    <n v="2021"/>
    <d v="2021-02-02T00:00:00"/>
    <x v="7"/>
    <x v="0"/>
    <n v="1"/>
  </r>
  <r>
    <s v="4474401"/>
    <n v="100"/>
    <d v="2021-02-03T00:00:00"/>
    <n v="2"/>
    <n v="2021"/>
    <d v="2021-02-03T00:00:00"/>
    <x v="7"/>
    <x v="0"/>
    <n v="1"/>
  </r>
  <r>
    <s v="4474051"/>
    <n v="100"/>
    <d v="2021-02-03T00:00:00"/>
    <n v="2"/>
    <n v="2021"/>
    <d v="2021-02-03T00:00:00"/>
    <x v="7"/>
    <x v="0"/>
    <n v="1"/>
  </r>
  <r>
    <s v="4471001"/>
    <n v="100"/>
    <d v="2021-02-03T00:00:00"/>
    <n v="2"/>
    <n v="2021"/>
    <d v="2021-02-03T00:00:00"/>
    <x v="7"/>
    <x v="0"/>
    <n v="1"/>
  </r>
  <r>
    <s v="4437801"/>
    <n v="100"/>
    <d v="2021-02-03T00:00:00"/>
    <n v="2"/>
    <n v="2021"/>
    <d v="2021-02-03T00:00:00"/>
    <x v="7"/>
    <x v="0"/>
    <n v="1"/>
  </r>
  <r>
    <s v="2748951"/>
    <n v="100"/>
    <d v="2021-02-03T00:00:00"/>
    <n v="2"/>
    <n v="2021"/>
    <d v="2021-02-03T00:00:00"/>
    <x v="7"/>
    <x v="0"/>
    <n v="1"/>
  </r>
  <r>
    <s v="2797751"/>
    <n v="100"/>
    <d v="2021-02-03T00:00:00"/>
    <n v="2"/>
    <n v="2021"/>
    <d v="2020-12-05T00:00:00"/>
    <x v="5"/>
    <x v="2"/>
    <n v="1"/>
  </r>
  <r>
    <s v="824701"/>
    <n v="100"/>
    <d v="2021-02-03T00:00:00"/>
    <n v="2"/>
    <n v="2021"/>
    <d v="2020-08-06T00:00:00"/>
    <x v="1"/>
    <x v="6"/>
    <n v="1"/>
  </r>
  <r>
    <s v="3172901"/>
    <n v="100"/>
    <d v="2021-02-04T00:00:00"/>
    <n v="2"/>
    <n v="2021"/>
    <d v="2021-01-05T00:00:00"/>
    <x v="6"/>
    <x v="1"/>
    <n v="1"/>
  </r>
  <r>
    <s v="2833101"/>
    <n v="100"/>
    <d v="2021-02-04T00:00:00"/>
    <n v="2"/>
    <n v="2021"/>
    <d v="2020-12-06T00:00:00"/>
    <x v="5"/>
    <x v="2"/>
    <n v="1"/>
  </r>
  <r>
    <s v="1552651"/>
    <n v="100"/>
    <d v="2021-02-04T00:00:00"/>
    <n v="2"/>
    <n v="2021"/>
    <d v="2021-01-05T00:00:00"/>
    <x v="6"/>
    <x v="1"/>
    <n v="1"/>
  </r>
  <r>
    <s v="2835451"/>
    <n v="100"/>
    <d v="2021-02-04T00:00:00"/>
    <n v="2"/>
    <n v="2021"/>
    <d v="2020-12-06T00:00:00"/>
    <x v="5"/>
    <x v="2"/>
    <n v="1"/>
  </r>
  <r>
    <s v="2209251"/>
    <n v="100"/>
    <d v="2021-02-04T00:00:00"/>
    <n v="2"/>
    <n v="2021"/>
    <d v="2021-01-04T00:00:00"/>
    <x v="6"/>
    <x v="1"/>
    <n v="1"/>
  </r>
  <r>
    <s v="4297851"/>
    <n v="100"/>
    <d v="2021-02-04T00:00:00"/>
    <n v="2"/>
    <n v="2021"/>
    <d v="2021-02-04T00:00:00"/>
    <x v="7"/>
    <x v="0"/>
    <n v="1"/>
  </r>
  <r>
    <s v="2710351"/>
    <n v="100"/>
    <d v="2021-02-04T00:00:00"/>
    <n v="2"/>
    <n v="2021"/>
    <d v="2021-02-04T00:00:00"/>
    <x v="7"/>
    <x v="0"/>
    <n v="1"/>
  </r>
  <r>
    <s v="4547851"/>
    <n v="100"/>
    <d v="2021-02-04T00:00:00"/>
    <n v="2"/>
    <n v="2021"/>
    <d v="2021-02-04T00:00:00"/>
    <x v="7"/>
    <x v="0"/>
    <n v="1"/>
  </r>
  <r>
    <s v="4563201"/>
    <n v="100"/>
    <d v="2021-02-04T00:00:00"/>
    <n v="2"/>
    <n v="2021"/>
    <d v="2021-02-04T00:00:00"/>
    <x v="7"/>
    <x v="0"/>
    <n v="1"/>
  </r>
  <r>
    <s v="4616451"/>
    <n v="100"/>
    <d v="2021-02-05T00:00:00"/>
    <n v="2"/>
    <n v="2021"/>
    <d v="2021-02-05T00:00:00"/>
    <x v="7"/>
    <x v="0"/>
    <n v="1"/>
  </r>
  <r>
    <s v="4635251"/>
    <n v="100"/>
    <d v="2021-02-05T00:00:00"/>
    <n v="2"/>
    <n v="2021"/>
    <d v="2021-02-05T00:00:00"/>
    <x v="7"/>
    <x v="0"/>
    <n v="1"/>
  </r>
  <r>
    <s v="2703651"/>
    <n v="100"/>
    <d v="2021-02-05T00:00:00"/>
    <n v="2"/>
    <n v="2021"/>
    <d v="2021-02-05T00:00:00"/>
    <x v="7"/>
    <x v="0"/>
    <n v="1"/>
  </r>
  <r>
    <s v="3182251"/>
    <n v="100"/>
    <d v="2021-02-05T00:00:00"/>
    <n v="2"/>
    <n v="2021"/>
    <d v="2021-01-05T00:00:00"/>
    <x v="6"/>
    <x v="1"/>
    <n v="1"/>
  </r>
  <r>
    <s v="4385751"/>
    <n v="100"/>
    <d v="2021-02-05T00:00:00"/>
    <n v="2"/>
    <n v="2021"/>
    <d v="2021-02-05T00:00:00"/>
    <x v="7"/>
    <x v="0"/>
    <n v="1"/>
  </r>
  <r>
    <s v="2080001"/>
    <n v="100"/>
    <d v="2021-02-05T00:00:00"/>
    <n v="2"/>
    <n v="2021"/>
    <d v="2021-01-05T00:00:00"/>
    <x v="6"/>
    <x v="1"/>
    <n v="1"/>
  </r>
  <r>
    <s v="2344851"/>
    <n v="100"/>
    <d v="2021-02-05T00:00:00"/>
    <n v="2"/>
    <n v="2021"/>
    <d v="2020-11-07T00:00:00"/>
    <x v="4"/>
    <x v="3"/>
    <n v="1"/>
  </r>
  <r>
    <s v="4385751"/>
    <n v="100"/>
    <d v="2021-02-05T00:00:00"/>
    <n v="2"/>
    <n v="2021"/>
    <d v="2021-02-05T00:00:00"/>
    <x v="7"/>
    <x v="0"/>
    <n v="1"/>
  </r>
  <r>
    <s v="3733651"/>
    <n v="100"/>
    <d v="2021-02-06T00:00:00"/>
    <n v="2"/>
    <n v="2021"/>
    <d v="2021-02-06T00:00:00"/>
    <x v="7"/>
    <x v="0"/>
    <n v="1"/>
  </r>
  <r>
    <s v="4643051"/>
    <n v="100"/>
    <d v="2021-02-06T00:00:00"/>
    <n v="2"/>
    <n v="2021"/>
    <d v="2021-02-06T00:00:00"/>
    <x v="7"/>
    <x v="0"/>
    <n v="1"/>
  </r>
  <r>
    <s v="4638251"/>
    <n v="100"/>
    <d v="2021-02-06T00:00:00"/>
    <n v="2"/>
    <n v="2021"/>
    <d v="2021-02-06T00:00:00"/>
    <x v="7"/>
    <x v="0"/>
    <n v="1"/>
  </r>
  <r>
    <s v="4638251"/>
    <n v="100"/>
    <d v="2021-02-06T00:00:00"/>
    <n v="2"/>
    <n v="2021"/>
    <d v="2021-02-06T00:00:00"/>
    <x v="7"/>
    <x v="0"/>
    <n v="1"/>
  </r>
  <r>
    <s v="3200601"/>
    <n v="100"/>
    <d v="2021-02-06T00:00:00"/>
    <n v="2"/>
    <n v="2021"/>
    <d v="2021-01-06T00:00:00"/>
    <x v="6"/>
    <x v="1"/>
    <n v="1"/>
  </r>
  <r>
    <s v="3209001"/>
    <n v="100"/>
    <d v="2021-02-06T00:00:00"/>
    <n v="2"/>
    <n v="2021"/>
    <d v="2021-01-06T00:00:00"/>
    <x v="6"/>
    <x v="1"/>
    <n v="1"/>
  </r>
  <r>
    <s v="1384451"/>
    <n v="100"/>
    <d v="2021-02-06T00:00:00"/>
    <n v="2"/>
    <n v="2021"/>
    <d v="2020-09-09T00:00:00"/>
    <x v="2"/>
    <x v="5"/>
    <n v="1"/>
  </r>
  <r>
    <s v="3216101"/>
    <n v="100"/>
    <d v="2021-02-06T00:00:00"/>
    <n v="2"/>
    <n v="2021"/>
    <d v="2021-01-08T00:00:00"/>
    <x v="6"/>
    <x v="0"/>
    <n v="1"/>
  </r>
  <r>
    <s v="3178301"/>
    <n v="100"/>
    <d v="2021-02-06T00:00:00"/>
    <n v="2"/>
    <n v="2021"/>
    <d v="2021-01-06T00:00:00"/>
    <x v="6"/>
    <x v="1"/>
    <n v="1"/>
  </r>
  <r>
    <s v="1815101"/>
    <n v="100"/>
    <d v="2021-02-06T00:00:00"/>
    <n v="2"/>
    <n v="2021"/>
    <d v="2020-10-09T00:00:00"/>
    <x v="3"/>
    <x v="4"/>
    <n v="1"/>
  </r>
  <r>
    <s v="4635001"/>
    <n v="100"/>
    <d v="2021-02-06T00:00:00"/>
    <n v="2"/>
    <n v="2021"/>
    <d v="2021-02-06T00:00:00"/>
    <x v="7"/>
    <x v="0"/>
    <n v="1"/>
  </r>
  <r>
    <s v="2371751"/>
    <n v="100"/>
    <d v="2021-02-06T00:00:00"/>
    <n v="2"/>
    <n v="2021"/>
    <d v="2020-11-08T00:00:00"/>
    <x v="4"/>
    <x v="3"/>
    <n v="1"/>
  </r>
  <r>
    <s v="4690301"/>
    <n v="100"/>
    <d v="2021-02-07T00:00:00"/>
    <n v="2"/>
    <n v="2021"/>
    <d v="2021-02-07T00:00:00"/>
    <x v="7"/>
    <x v="0"/>
    <n v="1"/>
  </r>
  <r>
    <s v="4751301"/>
    <n v="100"/>
    <d v="2021-02-07T00:00:00"/>
    <n v="2"/>
    <n v="2021"/>
    <d v="2021-02-07T00:00:00"/>
    <x v="7"/>
    <x v="0"/>
    <n v="1"/>
  </r>
  <r>
    <s v="4191051"/>
    <n v="100"/>
    <d v="2021-02-07T00:00:00"/>
    <n v="2"/>
    <n v="2021"/>
    <d v="2021-02-07T00:00:00"/>
    <x v="7"/>
    <x v="0"/>
    <n v="1"/>
  </r>
  <r>
    <s v="4713751"/>
    <n v="100"/>
    <d v="2021-02-07T00:00:00"/>
    <n v="2"/>
    <n v="2021"/>
    <d v="2021-02-07T00:00:00"/>
    <x v="7"/>
    <x v="0"/>
    <n v="1"/>
  </r>
  <r>
    <s v="3501251"/>
    <n v="100"/>
    <d v="2021-02-07T00:00:00"/>
    <n v="2"/>
    <n v="2021"/>
    <d v="2021-02-07T00:00:00"/>
    <x v="7"/>
    <x v="0"/>
    <n v="1"/>
  </r>
  <r>
    <s v="3266051"/>
    <n v="100"/>
    <d v="2021-02-07T00:00:00"/>
    <n v="2"/>
    <n v="2021"/>
    <d v="2021-01-08T00:00:00"/>
    <x v="6"/>
    <x v="1"/>
    <n v="1"/>
  </r>
  <r>
    <s v="3222851"/>
    <n v="100"/>
    <d v="2021-02-07T00:00:00"/>
    <n v="2"/>
    <n v="2021"/>
    <d v="2021-01-08T00:00:00"/>
    <x v="6"/>
    <x v="1"/>
    <n v="1"/>
  </r>
  <r>
    <s v="3017001"/>
    <n v="100"/>
    <d v="2021-02-07T00:00:00"/>
    <n v="2"/>
    <n v="2021"/>
    <d v="2021-01-08T00:00:00"/>
    <x v="6"/>
    <x v="1"/>
    <n v="1"/>
  </r>
  <r>
    <s v="2984001"/>
    <n v="100"/>
    <d v="2021-02-07T00:00:00"/>
    <n v="2"/>
    <n v="2021"/>
    <d v="2021-01-08T00:00:00"/>
    <x v="6"/>
    <x v="1"/>
    <n v="1"/>
  </r>
  <r>
    <s v="358360"/>
    <n v="100"/>
    <d v="2021-02-07T00:00:00"/>
    <n v="2"/>
    <n v="2021"/>
    <d v="2020-11-09T00:00:00"/>
    <x v="4"/>
    <x v="3"/>
    <n v="1"/>
  </r>
  <r>
    <s v="2780401"/>
    <n v="100"/>
    <d v="2021-02-07T00:00:00"/>
    <n v="2"/>
    <n v="2021"/>
    <d v="2020-12-03T00:00:00"/>
    <x v="5"/>
    <x v="2"/>
    <n v="1"/>
  </r>
  <r>
    <s v="2863451"/>
    <n v="100"/>
    <d v="2021-02-07T00:00:00"/>
    <n v="2"/>
    <n v="2021"/>
    <d v="2020-12-09T00:00:00"/>
    <x v="5"/>
    <x v="2"/>
    <n v="1"/>
  </r>
  <r>
    <s v="1245751"/>
    <n v="100"/>
    <d v="2021-02-07T00:00:00"/>
    <n v="2"/>
    <n v="2021"/>
    <d v="2020-09-10T00:00:00"/>
    <x v="2"/>
    <x v="5"/>
    <n v="1"/>
  </r>
  <r>
    <s v="2135451"/>
    <n v="100"/>
    <d v="2021-02-07T00:00:00"/>
    <n v="2"/>
    <n v="2021"/>
    <d v="2020-11-09T00:00:00"/>
    <x v="4"/>
    <x v="3"/>
    <n v="1"/>
  </r>
  <r>
    <s v="4753601"/>
    <n v="100"/>
    <d v="2021-02-08T00:00:00"/>
    <n v="2"/>
    <n v="2021"/>
    <d v="2021-02-08T00:00:00"/>
    <x v="7"/>
    <x v="0"/>
    <n v="1"/>
  </r>
  <r>
    <s v="4810401"/>
    <n v="100"/>
    <d v="2021-02-08T00:00:00"/>
    <n v="2"/>
    <n v="2021"/>
    <d v="2021-02-08T00:00:00"/>
    <x v="7"/>
    <x v="0"/>
    <n v="1"/>
  </r>
  <r>
    <s v="4800401"/>
    <n v="100"/>
    <d v="2021-02-08T00:00:00"/>
    <n v="2"/>
    <n v="2021"/>
    <d v="2021-02-08T00:00:00"/>
    <x v="7"/>
    <x v="0"/>
    <n v="1"/>
  </r>
  <r>
    <s v="3302148"/>
    <n v="100"/>
    <d v="2021-02-08T00:00:00"/>
    <n v="2"/>
    <n v="2021"/>
    <d v="2021-02-08T00:00:00"/>
    <x v="7"/>
    <x v="0"/>
    <n v="1"/>
  </r>
  <r>
    <s v="3288751"/>
    <n v="100"/>
    <d v="2021-02-08T00:00:00"/>
    <n v="2"/>
    <n v="2021"/>
    <d v="2021-01-08T00:00:00"/>
    <x v="6"/>
    <x v="1"/>
    <n v="1"/>
  </r>
  <r>
    <s v="4767551"/>
    <n v="100"/>
    <d v="2021-02-08T00:00:00"/>
    <n v="2"/>
    <n v="2021"/>
    <d v="2021-02-08T00:00:00"/>
    <x v="7"/>
    <x v="0"/>
    <n v="1"/>
  </r>
  <r>
    <s v="3308853"/>
    <n v="100"/>
    <d v="2021-02-08T00:00:00"/>
    <n v="2"/>
    <n v="2021"/>
    <d v="2021-01-09T00:00:00"/>
    <x v="6"/>
    <x v="1"/>
    <n v="1"/>
  </r>
  <r>
    <s v="3266201"/>
    <n v="100"/>
    <d v="2021-02-08T00:00:00"/>
    <n v="2"/>
    <n v="2021"/>
    <d v="2021-01-08T00:00:00"/>
    <x v="6"/>
    <x v="1"/>
    <n v="1"/>
  </r>
  <r>
    <s v="379959"/>
    <n v="100"/>
    <d v="2021-02-08T00:00:00"/>
    <n v="2"/>
    <n v="2021"/>
    <d v="2020-09-10T00:00:00"/>
    <x v="2"/>
    <x v="5"/>
    <n v="1"/>
  </r>
  <r>
    <s v="2434151"/>
    <n v="100"/>
    <d v="2021-02-08T00:00:00"/>
    <n v="2"/>
    <n v="2021"/>
    <d v="2020-11-10T00:00:00"/>
    <x v="4"/>
    <x v="3"/>
    <n v="1"/>
  </r>
  <r>
    <s v="2879001"/>
    <n v="100"/>
    <d v="2021-02-09T00:00:00"/>
    <n v="2"/>
    <n v="2021"/>
    <d v="2020-12-11T00:00:00"/>
    <x v="5"/>
    <x v="2"/>
    <n v="1"/>
  </r>
  <r>
    <s v="3361101"/>
    <n v="100"/>
    <d v="2021-02-09T00:00:00"/>
    <n v="2"/>
    <n v="2021"/>
    <d v="2021-01-10T00:00:00"/>
    <x v="6"/>
    <x v="1"/>
    <n v="1"/>
  </r>
  <r>
    <s v="2416351"/>
    <n v="100"/>
    <d v="2021-02-09T00:00:00"/>
    <n v="2"/>
    <n v="2021"/>
    <d v="2020-11-11T00:00:00"/>
    <x v="4"/>
    <x v="3"/>
    <n v="1"/>
  </r>
  <r>
    <s v="3290101"/>
    <n v="100"/>
    <d v="2021-02-09T00:00:00"/>
    <n v="2"/>
    <n v="2021"/>
    <d v="2021-01-10T00:00:00"/>
    <x v="6"/>
    <x v="1"/>
    <n v="1"/>
  </r>
  <r>
    <s v="3342351"/>
    <n v="100"/>
    <d v="2021-02-09T00:00:00"/>
    <n v="2"/>
    <n v="2021"/>
    <d v="2021-01-09T00:00:00"/>
    <x v="6"/>
    <x v="1"/>
    <n v="1"/>
  </r>
  <r>
    <s v="4866551"/>
    <n v="100"/>
    <d v="2021-02-09T00:00:00"/>
    <n v="2"/>
    <n v="2021"/>
    <d v="2021-02-09T00:00:00"/>
    <x v="7"/>
    <x v="0"/>
    <n v="1"/>
  </r>
  <r>
    <s v="4549751"/>
    <n v="100"/>
    <d v="2021-02-10T00:00:00"/>
    <n v="2"/>
    <n v="2021"/>
    <d v="2021-02-10T00:00:00"/>
    <x v="7"/>
    <x v="0"/>
    <n v="1"/>
  </r>
  <r>
    <s v="2735051"/>
    <n v="100"/>
    <d v="2021-02-10T00:00:00"/>
    <n v="2"/>
    <n v="2021"/>
    <d v="2021-02-10T00:00:00"/>
    <x v="7"/>
    <x v="0"/>
    <n v="1"/>
  </r>
  <r>
    <s v="2748601"/>
    <n v="100"/>
    <d v="2021-02-10T00:00:00"/>
    <n v="2"/>
    <n v="2021"/>
    <d v="2021-02-10T00:00:00"/>
    <x v="7"/>
    <x v="0"/>
    <n v="1"/>
  </r>
  <r>
    <s v="4934951"/>
    <n v="100"/>
    <d v="2021-02-10T00:00:00"/>
    <n v="2"/>
    <n v="2021"/>
    <d v="2021-02-10T00:00:00"/>
    <x v="7"/>
    <x v="0"/>
    <n v="1"/>
  </r>
  <r>
    <s v="4777751"/>
    <n v="100"/>
    <d v="2021-02-10T00:00:00"/>
    <n v="2"/>
    <n v="2021"/>
    <d v="2021-02-10T00:00:00"/>
    <x v="7"/>
    <x v="0"/>
    <n v="1"/>
  </r>
  <r>
    <s v="4912901"/>
    <n v="100"/>
    <d v="2021-02-10T00:00:00"/>
    <n v="2"/>
    <n v="2021"/>
    <d v="2021-02-10T00:00:00"/>
    <x v="7"/>
    <x v="0"/>
    <n v="1"/>
  </r>
  <r>
    <s v="4915001"/>
    <n v="100"/>
    <d v="2021-02-10T00:00:00"/>
    <n v="2"/>
    <n v="2021"/>
    <d v="2021-02-10T00:00:00"/>
    <x v="7"/>
    <x v="0"/>
    <n v="1"/>
  </r>
  <r>
    <s v="4907801"/>
    <n v="100"/>
    <d v="2021-02-10T00:00:00"/>
    <n v="2"/>
    <n v="2021"/>
    <d v="2021-02-10T00:00:00"/>
    <x v="7"/>
    <x v="0"/>
    <n v="1"/>
  </r>
  <r>
    <s v="1868501"/>
    <n v="100"/>
    <d v="2021-02-10T00:00:00"/>
    <n v="2"/>
    <n v="2021"/>
    <d v="2020-10-13T00:00:00"/>
    <x v="3"/>
    <x v="4"/>
    <n v="1"/>
  </r>
  <r>
    <s v="4929751"/>
    <n v="100"/>
    <d v="2021-02-10T00:00:00"/>
    <n v="2"/>
    <n v="2021"/>
    <d v="2021-02-10T00:00:00"/>
    <x v="7"/>
    <x v="0"/>
    <n v="1"/>
  </r>
  <r>
    <s v="5026451"/>
    <n v="100"/>
    <d v="2021-02-11T00:00:00"/>
    <n v="2"/>
    <n v="2021"/>
    <d v="2021-02-11T00:00:00"/>
    <x v="7"/>
    <x v="0"/>
    <n v="1"/>
  </r>
  <r>
    <s v="1794701"/>
    <n v="100"/>
    <d v="2021-02-11T00:00:00"/>
    <n v="2"/>
    <n v="2021"/>
    <d v="2021-02-11T00:00:00"/>
    <x v="7"/>
    <x v="0"/>
    <n v="1"/>
  </r>
  <r>
    <s v="5008351"/>
    <n v="100"/>
    <d v="2021-02-11T00:00:00"/>
    <n v="2"/>
    <n v="2021"/>
    <d v="2021-02-11T00:00:00"/>
    <x v="7"/>
    <x v="0"/>
    <n v="1"/>
  </r>
  <r>
    <s v="4998251"/>
    <n v="100"/>
    <d v="2021-02-11T00:00:00"/>
    <n v="2"/>
    <n v="2021"/>
    <d v="2021-02-11T00:00:00"/>
    <x v="7"/>
    <x v="0"/>
    <n v="1"/>
  </r>
  <r>
    <s v="4998251"/>
    <n v="100"/>
    <d v="2021-02-11T00:00:00"/>
    <n v="2"/>
    <n v="2021"/>
    <d v="2021-02-11T00:00:00"/>
    <x v="7"/>
    <x v="0"/>
    <n v="1"/>
  </r>
  <r>
    <s v="4986401"/>
    <n v="100"/>
    <d v="2021-02-11T00:00:00"/>
    <n v="2"/>
    <n v="2021"/>
    <d v="2021-02-11T00:00:00"/>
    <x v="7"/>
    <x v="0"/>
    <n v="1"/>
  </r>
  <r>
    <s v="3458401"/>
    <n v="100"/>
    <d v="2021-02-11T00:00:00"/>
    <n v="2"/>
    <n v="2021"/>
    <d v="2021-01-12T00:00:00"/>
    <x v="6"/>
    <x v="1"/>
    <n v="1"/>
  </r>
  <r>
    <s v="4992101"/>
    <n v="100"/>
    <d v="2021-02-11T00:00:00"/>
    <n v="2"/>
    <n v="2021"/>
    <d v="2021-02-11T00:00:00"/>
    <x v="7"/>
    <x v="0"/>
    <n v="1"/>
  </r>
  <r>
    <s v="2907501"/>
    <n v="100"/>
    <d v="2021-02-11T00:00:00"/>
    <n v="2"/>
    <n v="2021"/>
    <d v="2020-12-13T00:00:00"/>
    <x v="5"/>
    <x v="2"/>
    <n v="1"/>
  </r>
  <r>
    <s v="2902501"/>
    <n v="100"/>
    <d v="2021-02-11T00:00:00"/>
    <n v="2"/>
    <n v="2021"/>
    <d v="2020-12-12T00:00:00"/>
    <x v="5"/>
    <x v="2"/>
    <n v="1"/>
  </r>
  <r>
    <s v="3442501"/>
    <n v="100"/>
    <d v="2021-02-12T00:00:00"/>
    <n v="2"/>
    <n v="2021"/>
    <d v="2021-01-12T00:00:00"/>
    <x v="6"/>
    <x v="1"/>
    <n v="1"/>
  </r>
  <r>
    <s v="2177701"/>
    <n v="100"/>
    <d v="2021-02-12T00:00:00"/>
    <n v="2"/>
    <n v="2021"/>
    <d v="2020-10-31T00:00:00"/>
    <x v="3"/>
    <x v="3"/>
    <n v="1"/>
  </r>
  <r>
    <s v="2509401"/>
    <n v="100"/>
    <d v="2021-02-12T00:00:00"/>
    <n v="2"/>
    <n v="2021"/>
    <d v="2020-11-14T00:00:00"/>
    <x v="4"/>
    <x v="3"/>
    <n v="1"/>
  </r>
  <r>
    <s v="3491351"/>
    <n v="100"/>
    <d v="2021-02-12T00:00:00"/>
    <n v="2"/>
    <n v="2021"/>
    <d v="2021-01-13T00:00:00"/>
    <x v="6"/>
    <x v="1"/>
    <n v="1"/>
  </r>
  <r>
    <s v="1466351"/>
    <n v="100"/>
    <d v="2021-02-12T00:00:00"/>
    <n v="2"/>
    <n v="2021"/>
    <d v="2020-09-14T00:00:00"/>
    <x v="2"/>
    <x v="5"/>
    <n v="1"/>
  </r>
  <r>
    <s v="5005751"/>
    <n v="100"/>
    <d v="2021-02-12T00:00:00"/>
    <n v="2"/>
    <n v="2021"/>
    <d v="2021-02-12T00:00:00"/>
    <x v="7"/>
    <x v="0"/>
    <n v="1"/>
  </r>
  <r>
    <s v="4756201"/>
    <n v="100"/>
    <d v="2021-02-12T00:00:00"/>
    <n v="2"/>
    <n v="2021"/>
    <d v="2021-02-12T00:00:00"/>
    <x v="7"/>
    <x v="0"/>
    <n v="1"/>
  </r>
  <r>
    <s v="5050101"/>
    <n v="100"/>
    <d v="2021-02-12T00:00:00"/>
    <n v="2"/>
    <n v="2021"/>
    <d v="2021-02-12T00:00:00"/>
    <x v="7"/>
    <x v="0"/>
    <n v="1"/>
  </r>
  <r>
    <s v="5044651"/>
    <n v="100"/>
    <d v="2021-02-12T00:00:00"/>
    <n v="2"/>
    <n v="2021"/>
    <d v="2021-02-12T00:00:00"/>
    <x v="7"/>
    <x v="0"/>
    <n v="1"/>
  </r>
  <r>
    <s v="5072201"/>
    <n v="100"/>
    <d v="2021-02-12T00:00:00"/>
    <n v="2"/>
    <n v="2021"/>
    <d v="2021-02-12T00:00:00"/>
    <x v="7"/>
    <x v="0"/>
    <n v="1"/>
  </r>
  <r>
    <s v="5142301"/>
    <n v="100"/>
    <d v="2021-02-13T00:00:00"/>
    <n v="2"/>
    <n v="2021"/>
    <d v="2021-02-13T00:00:00"/>
    <x v="7"/>
    <x v="0"/>
    <n v="1"/>
  </r>
  <r>
    <s v="5138451"/>
    <n v="100"/>
    <d v="2021-02-13T00:00:00"/>
    <n v="2"/>
    <n v="2021"/>
    <d v="2021-02-13T00:00:00"/>
    <x v="7"/>
    <x v="0"/>
    <n v="1"/>
  </r>
  <r>
    <s v="5111452"/>
    <n v="100"/>
    <d v="2021-02-13T00:00:00"/>
    <n v="2"/>
    <n v="2021"/>
    <d v="2021-02-13T00:00:00"/>
    <x v="7"/>
    <x v="0"/>
    <n v="1"/>
  </r>
  <r>
    <s v="377941"/>
    <n v="100"/>
    <d v="2021-02-13T00:00:00"/>
    <n v="2"/>
    <n v="2021"/>
    <d v="2020-08-17T00:00:00"/>
    <x v="1"/>
    <x v="6"/>
    <n v="1"/>
  </r>
  <r>
    <s v="5110951"/>
    <n v="100"/>
    <d v="2021-02-13T00:00:00"/>
    <n v="2"/>
    <n v="2021"/>
    <d v="2021-02-13T00:00:00"/>
    <x v="7"/>
    <x v="0"/>
    <n v="1"/>
  </r>
  <r>
    <s v="2546201"/>
    <n v="100"/>
    <d v="2021-02-13T00:00:00"/>
    <n v="2"/>
    <n v="2021"/>
    <d v="2020-11-15T00:00:00"/>
    <x v="4"/>
    <x v="3"/>
    <n v="1"/>
  </r>
  <r>
    <s v="3554301"/>
    <n v="100"/>
    <d v="2021-02-14T00:00:00"/>
    <n v="2"/>
    <n v="2021"/>
    <d v="2021-01-14T00:00:00"/>
    <x v="6"/>
    <x v="1"/>
    <n v="1"/>
  </r>
  <r>
    <s v="3569451"/>
    <n v="100"/>
    <d v="2021-02-14T00:00:00"/>
    <n v="2"/>
    <n v="2021"/>
    <d v="2021-01-15T00:00:00"/>
    <x v="6"/>
    <x v="1"/>
    <n v="1"/>
  </r>
  <r>
    <s v="5145351"/>
    <n v="100"/>
    <d v="2021-02-14T00:00:00"/>
    <n v="2"/>
    <n v="2021"/>
    <d v="2021-02-14T00:00:00"/>
    <x v="7"/>
    <x v="0"/>
    <n v="1"/>
  </r>
  <r>
    <s v="5162451"/>
    <n v="100"/>
    <d v="2021-02-14T00:00:00"/>
    <n v="2"/>
    <n v="2021"/>
    <d v="2021-02-14T00:00:00"/>
    <x v="7"/>
    <x v="0"/>
    <n v="1"/>
  </r>
  <r>
    <s v="5090351"/>
    <n v="100"/>
    <d v="2021-02-14T00:00:00"/>
    <n v="2"/>
    <n v="2021"/>
    <d v="2021-02-14T00:00:00"/>
    <x v="7"/>
    <x v="0"/>
    <n v="1"/>
  </r>
  <r>
    <s v="5208651"/>
    <n v="100"/>
    <d v="2021-02-14T00:00:00"/>
    <n v="2"/>
    <n v="2021"/>
    <d v="2021-02-14T00:00:00"/>
    <x v="7"/>
    <x v="0"/>
    <n v="1"/>
  </r>
  <r>
    <s v="5224201"/>
    <n v="100"/>
    <d v="2021-02-15T00:00:00"/>
    <n v="2"/>
    <n v="2021"/>
    <d v="2021-02-15T00:00:00"/>
    <x v="7"/>
    <x v="0"/>
    <n v="1"/>
  </r>
  <r>
    <s v="5273351"/>
    <n v="100"/>
    <d v="2021-02-15T00:00:00"/>
    <n v="2"/>
    <n v="2021"/>
    <d v="2021-02-15T00:00:00"/>
    <x v="7"/>
    <x v="0"/>
    <n v="1"/>
  </r>
  <r>
    <s v="5274451"/>
    <n v="100"/>
    <d v="2021-02-15T00:00:00"/>
    <n v="2"/>
    <n v="2021"/>
    <d v="2021-02-15T00:00:00"/>
    <x v="7"/>
    <x v="0"/>
    <n v="1"/>
  </r>
  <r>
    <s v="382834"/>
    <n v="100"/>
    <d v="2021-02-15T00:00:00"/>
    <n v="2"/>
    <n v="2021"/>
    <d v="2021-02-15T00:00:00"/>
    <x v="7"/>
    <x v="0"/>
    <n v="1"/>
  </r>
  <r>
    <s v="5231601"/>
    <n v="100"/>
    <d v="2021-02-15T00:00:00"/>
    <n v="2"/>
    <n v="2021"/>
    <d v="2021-02-15T00:00:00"/>
    <x v="7"/>
    <x v="0"/>
    <n v="1"/>
  </r>
  <r>
    <s v="5227401"/>
    <n v="100"/>
    <d v="2021-02-15T00:00:00"/>
    <n v="2"/>
    <n v="2021"/>
    <d v="2021-02-15T00:00:00"/>
    <x v="7"/>
    <x v="0"/>
    <n v="1"/>
  </r>
  <r>
    <s v="1955101"/>
    <n v="100"/>
    <d v="2021-02-15T00:00:00"/>
    <n v="2"/>
    <n v="2021"/>
    <d v="2020-10-17T00:00:00"/>
    <x v="3"/>
    <x v="4"/>
    <n v="1"/>
  </r>
  <r>
    <s v="3610901"/>
    <n v="100"/>
    <d v="2021-02-15T00:00:00"/>
    <n v="2"/>
    <n v="2021"/>
    <d v="2021-01-16T00:00:00"/>
    <x v="6"/>
    <x v="1"/>
    <n v="1"/>
  </r>
  <r>
    <s v="2598251"/>
    <n v="100"/>
    <d v="2021-02-15T00:00:00"/>
    <n v="2"/>
    <n v="2021"/>
    <d v="2020-11-17T00:00:00"/>
    <x v="4"/>
    <x v="3"/>
    <n v="1"/>
  </r>
  <r>
    <s v="1514401"/>
    <n v="100"/>
    <d v="2021-02-15T00:00:00"/>
    <n v="2"/>
    <n v="2021"/>
    <d v="2020-09-17T00:00:00"/>
    <x v="2"/>
    <x v="5"/>
    <n v="1"/>
  </r>
  <r>
    <s v="3504301"/>
    <n v="100"/>
    <d v="2021-02-15T00:00:00"/>
    <n v="2"/>
    <n v="2021"/>
    <d v="2021-01-16T00:00:00"/>
    <x v="6"/>
    <x v="1"/>
    <n v="1"/>
  </r>
  <r>
    <s v="5342201"/>
    <n v="100"/>
    <d v="2021-02-16T00:00:00"/>
    <n v="2"/>
    <n v="2021"/>
    <d v="2021-02-16T00:00:00"/>
    <x v="7"/>
    <x v="0"/>
    <n v="1"/>
  </r>
  <r>
    <s v="458201"/>
    <n v="100"/>
    <d v="2021-02-16T00:00:00"/>
    <n v="2"/>
    <n v="2021"/>
    <d v="2021-02-16T00:00:00"/>
    <x v="7"/>
    <x v="0"/>
    <n v="1"/>
  </r>
  <r>
    <s v="5195551"/>
    <n v="100"/>
    <d v="2021-02-16T00:00:00"/>
    <n v="2"/>
    <n v="2021"/>
    <d v="2021-02-16T00:00:00"/>
    <x v="7"/>
    <x v="0"/>
    <n v="1"/>
  </r>
  <r>
    <s v="2860001"/>
    <n v="100"/>
    <d v="2021-02-16T00:00:00"/>
    <n v="2"/>
    <n v="2021"/>
    <d v="2021-02-16T00:00:00"/>
    <x v="7"/>
    <x v="0"/>
    <n v="1"/>
  </r>
  <r>
    <s v="5192301"/>
    <n v="100"/>
    <d v="2021-02-16T00:00:00"/>
    <n v="2"/>
    <n v="2021"/>
    <d v="2021-02-16T00:00:00"/>
    <x v="7"/>
    <x v="0"/>
    <n v="1"/>
  </r>
  <r>
    <s v="5297001"/>
    <n v="100"/>
    <d v="2021-02-16T00:00:00"/>
    <n v="2"/>
    <n v="2021"/>
    <d v="2021-02-16T00:00:00"/>
    <x v="7"/>
    <x v="0"/>
    <n v="1"/>
  </r>
  <r>
    <s v="355625"/>
    <n v="100"/>
    <d v="2021-02-16T00:00:00"/>
    <n v="2"/>
    <n v="2021"/>
    <d v="2021-02-16T00:00:00"/>
    <x v="7"/>
    <x v="0"/>
    <n v="1"/>
  </r>
  <r>
    <s v="649751"/>
    <n v="100"/>
    <d v="2021-02-16T00:00:00"/>
    <n v="2"/>
    <n v="2021"/>
    <d v="2020-08-19T00:00:00"/>
    <x v="1"/>
    <x v="6"/>
    <n v="1"/>
  </r>
  <r>
    <s v="1985351"/>
    <n v="100"/>
    <d v="2021-02-16T00:00:00"/>
    <n v="2"/>
    <n v="2021"/>
    <d v="2020-10-19T00:00:00"/>
    <x v="3"/>
    <x v="4"/>
    <n v="1"/>
  </r>
  <r>
    <s v="3638651"/>
    <n v="100"/>
    <d v="2021-02-16T00:00:00"/>
    <n v="2"/>
    <n v="2021"/>
    <d v="2021-01-17T00:00:00"/>
    <x v="6"/>
    <x v="1"/>
    <n v="1"/>
  </r>
  <r>
    <s v="5361901"/>
    <n v="100"/>
    <d v="2021-02-17T00:00:00"/>
    <n v="2"/>
    <n v="2021"/>
    <d v="2021-02-17T00:00:00"/>
    <x v="7"/>
    <x v="0"/>
    <n v="1"/>
  </r>
  <r>
    <s v="5359301"/>
    <n v="100"/>
    <d v="2021-02-17T00:00:00"/>
    <n v="2"/>
    <n v="2021"/>
    <d v="2021-02-17T00:00:00"/>
    <x v="7"/>
    <x v="0"/>
    <n v="1"/>
  </r>
  <r>
    <s v="3681201"/>
    <n v="100"/>
    <d v="2021-02-17T00:00:00"/>
    <n v="2"/>
    <n v="2021"/>
    <d v="2021-01-18T00:00:00"/>
    <x v="6"/>
    <x v="1"/>
    <n v="1"/>
  </r>
  <r>
    <s v="3640101"/>
    <n v="100"/>
    <d v="2021-02-17T00:00:00"/>
    <n v="2"/>
    <n v="2021"/>
    <d v="2021-01-17T00:00:00"/>
    <x v="6"/>
    <x v="1"/>
    <n v="1"/>
  </r>
  <r>
    <s v="1555651"/>
    <n v="100"/>
    <d v="2021-02-17T00:00:00"/>
    <n v="2"/>
    <n v="2021"/>
    <d v="2020-09-20T00:00:00"/>
    <x v="2"/>
    <x v="5"/>
    <n v="1"/>
  </r>
  <r>
    <s v="695901"/>
    <n v="100"/>
    <d v="2021-02-17T00:00:00"/>
    <n v="2"/>
    <n v="2021"/>
    <d v="2020-07-22T00:00:00"/>
    <x v="0"/>
    <x v="7"/>
    <n v="1"/>
  </r>
  <r>
    <s v="6255601"/>
    <n v="100"/>
    <d v="2021-02-17T00:00:00"/>
    <n v="2"/>
    <n v="2021"/>
    <d v="2021-01-18T00:00:00"/>
    <x v="6"/>
    <x v="1"/>
    <n v="1"/>
  </r>
  <r>
    <s v="2505301"/>
    <n v="100"/>
    <d v="2021-02-17T00:00:00"/>
    <n v="2"/>
    <n v="2021"/>
    <d v="2020-11-18T00:00:00"/>
    <x v="4"/>
    <x v="3"/>
    <n v="1"/>
  </r>
  <r>
    <s v="2624151"/>
    <n v="100"/>
    <d v="2021-02-17T00:00:00"/>
    <n v="2"/>
    <n v="2021"/>
    <d v="2020-11-19T00:00:00"/>
    <x v="4"/>
    <x v="3"/>
    <n v="1"/>
  </r>
  <r>
    <s v="2022201"/>
    <n v="100"/>
    <d v="2021-02-18T00:00:00"/>
    <n v="2"/>
    <n v="2021"/>
    <d v="2020-10-21T00:00:00"/>
    <x v="3"/>
    <x v="4"/>
    <n v="1"/>
  </r>
  <r>
    <s v="3732401"/>
    <n v="100"/>
    <d v="2021-02-18T00:00:00"/>
    <n v="2"/>
    <n v="2021"/>
    <d v="2021-01-19T00:00:00"/>
    <x v="6"/>
    <x v="1"/>
    <n v="1"/>
  </r>
  <r>
    <s v="364591"/>
    <n v="100"/>
    <d v="2021-02-18T00:00:00"/>
    <n v="2"/>
    <n v="2021"/>
    <d v="2021-02-18T00:00:00"/>
    <x v="7"/>
    <x v="0"/>
    <n v="1"/>
  </r>
  <r>
    <s v="5416751"/>
    <n v="100"/>
    <d v="2021-02-18T00:00:00"/>
    <n v="2"/>
    <n v="2021"/>
    <d v="2021-02-18T00:00:00"/>
    <x v="7"/>
    <x v="0"/>
    <n v="1"/>
  </r>
  <r>
    <s v="4845901"/>
    <n v="100"/>
    <d v="2021-02-18T00:00:00"/>
    <n v="2"/>
    <n v="2021"/>
    <d v="2021-02-18T00:00:00"/>
    <x v="7"/>
    <x v="0"/>
    <n v="1"/>
  </r>
  <r>
    <s v="5249301"/>
    <n v="100"/>
    <d v="2021-02-19T00:00:00"/>
    <n v="2"/>
    <n v="2021"/>
    <d v="2021-02-19T00:00:00"/>
    <x v="7"/>
    <x v="0"/>
    <n v="1"/>
  </r>
  <r>
    <s v="655301"/>
    <n v="100"/>
    <d v="2021-02-19T00:00:00"/>
    <n v="2"/>
    <n v="2021"/>
    <d v="2020-09-22T00:00:00"/>
    <x v="2"/>
    <x v="5"/>
    <n v="1"/>
  </r>
  <r>
    <s v="5442951"/>
    <n v="100"/>
    <d v="2021-02-19T00:00:00"/>
    <n v="2"/>
    <n v="2021"/>
    <d v="2021-02-19T00:00:00"/>
    <x v="7"/>
    <x v="0"/>
    <n v="1"/>
  </r>
  <r>
    <s v="5537001"/>
    <n v="100"/>
    <d v="2021-02-20T00:00:00"/>
    <n v="2"/>
    <n v="2021"/>
    <d v="2021-02-20T00:00:00"/>
    <x v="7"/>
    <x v="0"/>
    <n v="1"/>
  </r>
  <r>
    <s v="4979251"/>
    <n v="100"/>
    <d v="2021-02-20T00:00:00"/>
    <n v="2"/>
    <n v="2021"/>
    <d v="2021-02-20T00:00:00"/>
    <x v="7"/>
    <x v="0"/>
    <n v="1"/>
  </r>
  <r>
    <s v="3028301"/>
    <n v="100"/>
    <d v="2021-02-20T00:00:00"/>
    <n v="2"/>
    <n v="2021"/>
    <d v="2020-12-21T00:00:00"/>
    <x v="5"/>
    <x v="2"/>
    <n v="1"/>
  </r>
  <r>
    <s v="719751"/>
    <n v="100"/>
    <d v="2021-02-20T00:00:00"/>
    <n v="2"/>
    <n v="2021"/>
    <d v="2020-07-24T00:00:00"/>
    <x v="0"/>
    <x v="7"/>
    <n v="1"/>
  </r>
  <r>
    <s v="3004101"/>
    <n v="100"/>
    <d v="2021-02-20T00:00:00"/>
    <n v="2"/>
    <n v="2021"/>
    <d v="2020-12-22T00:00:00"/>
    <x v="5"/>
    <x v="2"/>
    <n v="1"/>
  </r>
  <r>
    <s v="3779701"/>
    <n v="100"/>
    <d v="2021-02-20T00:00:00"/>
    <n v="2"/>
    <n v="2021"/>
    <d v="2021-01-20T00:00:00"/>
    <x v="6"/>
    <x v="1"/>
    <n v="1"/>
  </r>
  <r>
    <s v="4959801"/>
    <n v="100"/>
    <d v="2021-02-21T00:00:00"/>
    <n v="2"/>
    <n v="2021"/>
    <d v="2021-02-21T00:00:00"/>
    <x v="7"/>
    <x v="0"/>
    <n v="1"/>
  </r>
  <r>
    <s v="5231401"/>
    <n v="100"/>
    <d v="2021-02-21T00:00:00"/>
    <n v="2"/>
    <n v="2021"/>
    <d v="2021-02-21T00:00:00"/>
    <x v="7"/>
    <x v="0"/>
    <n v="1"/>
  </r>
  <r>
    <s v="5612051"/>
    <n v="100"/>
    <d v="2021-02-21T00:00:00"/>
    <n v="2"/>
    <n v="2021"/>
    <d v="2021-02-21T00:00:00"/>
    <x v="7"/>
    <x v="0"/>
    <n v="1"/>
  </r>
  <r>
    <s v="5607501"/>
    <n v="100"/>
    <d v="2021-02-21T00:00:00"/>
    <n v="2"/>
    <n v="2021"/>
    <d v="2021-02-21T00:00:00"/>
    <x v="7"/>
    <x v="0"/>
    <n v="1"/>
  </r>
  <r>
    <s v="5588401"/>
    <n v="100"/>
    <d v="2021-02-21T00:00:00"/>
    <n v="2"/>
    <n v="2021"/>
    <d v="2021-02-21T00:00:00"/>
    <x v="7"/>
    <x v="0"/>
    <n v="1"/>
  </r>
  <r>
    <s v="5594451"/>
    <n v="100"/>
    <d v="2021-02-21T00:00:00"/>
    <n v="2"/>
    <n v="2021"/>
    <d v="2021-02-21T00:00:00"/>
    <x v="7"/>
    <x v="0"/>
    <n v="1"/>
  </r>
  <r>
    <s v="1571501"/>
    <n v="100"/>
    <d v="2021-02-21T00:00:00"/>
    <n v="2"/>
    <n v="2021"/>
    <d v="2020-09-23T00:00:00"/>
    <x v="2"/>
    <x v="5"/>
    <n v="1"/>
  </r>
  <r>
    <s v="3801551"/>
    <n v="100"/>
    <d v="2021-02-21T00:00:00"/>
    <n v="2"/>
    <n v="2021"/>
    <d v="2021-01-21T00:00:00"/>
    <x v="6"/>
    <x v="1"/>
    <n v="1"/>
  </r>
  <r>
    <s v="2642801"/>
    <n v="100"/>
    <d v="2021-02-21T00:00:00"/>
    <n v="2"/>
    <n v="2021"/>
    <d v="2020-11-23T00:00:00"/>
    <x v="4"/>
    <x v="3"/>
    <n v="1"/>
  </r>
  <r>
    <s v="3155701"/>
    <n v="100"/>
    <d v="2021-02-21T00:00:00"/>
    <n v="2"/>
    <n v="2021"/>
    <d v="2021-01-22T00:00:00"/>
    <x v="6"/>
    <x v="1"/>
    <n v="1"/>
  </r>
  <r>
    <s v="5594351"/>
    <n v="100"/>
    <d v="2021-02-21T00:00:00"/>
    <n v="2"/>
    <n v="2021"/>
    <d v="2021-02-21T00:00:00"/>
    <x v="7"/>
    <x v="0"/>
    <n v="1"/>
  </r>
  <r>
    <s v="5616551"/>
    <n v="100"/>
    <d v="2021-02-22T00:00:00"/>
    <n v="2"/>
    <n v="2021"/>
    <d v="2021-02-22T00:00:00"/>
    <x v="7"/>
    <x v="0"/>
    <n v="1"/>
  </r>
  <r>
    <s v="2519651"/>
    <n v="100"/>
    <d v="2021-02-22T00:00:00"/>
    <n v="2"/>
    <n v="2021"/>
    <d v="2021-02-22T00:00:00"/>
    <x v="7"/>
    <x v="0"/>
    <n v="1"/>
  </r>
  <r>
    <s v="5679501"/>
    <n v="100"/>
    <d v="2021-02-22T00:00:00"/>
    <n v="2"/>
    <n v="2021"/>
    <d v="2021-02-22T00:00:00"/>
    <x v="7"/>
    <x v="0"/>
    <n v="1"/>
  </r>
  <r>
    <s v="5628301"/>
    <n v="100"/>
    <d v="2021-02-22T00:00:00"/>
    <n v="2"/>
    <n v="2021"/>
    <d v="2021-02-22T00:00:00"/>
    <x v="7"/>
    <x v="0"/>
    <n v="1"/>
  </r>
  <r>
    <s v="3036751"/>
    <n v="100"/>
    <d v="2021-02-22T00:00:00"/>
    <n v="2"/>
    <n v="2021"/>
    <d v="2020-12-24T00:00:00"/>
    <x v="5"/>
    <x v="2"/>
    <n v="1"/>
  </r>
  <r>
    <s v="2793051"/>
    <n v="100"/>
    <d v="2021-02-22T00:00:00"/>
    <n v="2"/>
    <n v="2021"/>
    <d v="2021-02-22T00:00:00"/>
    <x v="7"/>
    <x v="0"/>
    <n v="1"/>
  </r>
  <r>
    <s v="5638051"/>
    <n v="100"/>
    <d v="2021-02-22T00:00:00"/>
    <n v="2"/>
    <n v="2021"/>
    <d v="2021-02-22T00:00:00"/>
    <x v="7"/>
    <x v="0"/>
    <n v="1"/>
  </r>
  <r>
    <s v="3032751"/>
    <n v="100"/>
    <d v="2021-02-22T00:00:00"/>
    <n v="2"/>
    <n v="2021"/>
    <d v="2020-12-24T00:00:00"/>
    <x v="5"/>
    <x v="2"/>
    <n v="1"/>
  </r>
  <r>
    <s v="2068701"/>
    <n v="100"/>
    <d v="2021-02-22T00:00:00"/>
    <n v="2"/>
    <n v="2021"/>
    <d v="2020-10-24T00:00:00"/>
    <x v="3"/>
    <x v="4"/>
    <n v="1"/>
  </r>
  <r>
    <s v="5648401"/>
    <n v="100"/>
    <d v="2021-02-22T00:00:00"/>
    <n v="2"/>
    <n v="2021"/>
    <d v="2021-02-22T00:00:00"/>
    <x v="7"/>
    <x v="0"/>
    <n v="1"/>
  </r>
  <r>
    <s v="4834001"/>
    <n v="100"/>
    <d v="2021-02-23T00:00:00"/>
    <n v="2"/>
    <n v="2021"/>
    <d v="2021-02-23T00:00:00"/>
    <x v="7"/>
    <x v="0"/>
    <n v="1"/>
  </r>
  <r>
    <s v="3024901"/>
    <n v="100"/>
    <d v="2021-02-23T00:00:00"/>
    <n v="2"/>
    <n v="2021"/>
    <d v="2021-02-23T00:00:00"/>
    <x v="7"/>
    <x v="0"/>
    <n v="1"/>
  </r>
  <r>
    <s v="5726351"/>
    <n v="100"/>
    <d v="2021-02-23T00:00:00"/>
    <n v="2"/>
    <n v="2021"/>
    <d v="2021-02-23T00:00:00"/>
    <x v="7"/>
    <x v="0"/>
    <n v="1"/>
  </r>
  <r>
    <s v="2833151"/>
    <n v="100"/>
    <d v="2021-02-23T00:00:00"/>
    <n v="2"/>
    <n v="2021"/>
    <d v="2021-02-23T00:00:00"/>
    <x v="7"/>
    <x v="0"/>
    <n v="1"/>
  </r>
  <r>
    <s v="5710701"/>
    <n v="100"/>
    <d v="2021-02-23T00:00:00"/>
    <n v="2"/>
    <n v="2021"/>
    <d v="2021-02-23T00:00:00"/>
    <x v="7"/>
    <x v="0"/>
    <n v="1"/>
  </r>
  <r>
    <s v="5708451"/>
    <n v="100"/>
    <d v="2021-02-23T00:00:00"/>
    <n v="2"/>
    <n v="2021"/>
    <d v="2021-02-23T00:00:00"/>
    <x v="7"/>
    <x v="0"/>
    <n v="1"/>
  </r>
  <r>
    <s v="668101"/>
    <n v="100"/>
    <d v="2021-02-23T00:00:00"/>
    <n v="2"/>
    <n v="2021"/>
    <d v="2021-02-23T00:00:00"/>
    <x v="7"/>
    <x v="0"/>
    <n v="1"/>
  </r>
  <r>
    <s v="3249951"/>
    <n v="100"/>
    <d v="2021-02-23T00:00:00"/>
    <n v="2"/>
    <n v="2021"/>
    <d v="2021-02-23T00:00:00"/>
    <x v="7"/>
    <x v="0"/>
    <n v="1"/>
  </r>
  <r>
    <s v="1903301"/>
    <n v="100"/>
    <d v="2021-02-23T00:00:00"/>
    <n v="2"/>
    <n v="2021"/>
    <d v="2021-02-23T00:00:00"/>
    <x v="7"/>
    <x v="0"/>
    <n v="1"/>
  </r>
  <r>
    <s v="3882651"/>
    <n v="100"/>
    <d v="2021-02-23T00:00:00"/>
    <n v="2"/>
    <n v="2021"/>
    <d v="2021-01-24T00:00:00"/>
    <x v="6"/>
    <x v="1"/>
    <n v="1"/>
  </r>
  <r>
    <s v="912101"/>
    <n v="100"/>
    <d v="2021-02-23T00:00:00"/>
    <n v="2"/>
    <n v="2021"/>
    <d v="2021-02-23T00:00:00"/>
    <x v="7"/>
    <x v="0"/>
    <n v="1"/>
  </r>
  <r>
    <s v="5684251"/>
    <n v="100"/>
    <d v="2021-02-23T00:00:00"/>
    <n v="2"/>
    <n v="2021"/>
    <d v="2021-02-23T00:00:00"/>
    <x v="7"/>
    <x v="0"/>
    <n v="1"/>
  </r>
  <r>
    <s v="3850401"/>
    <n v="100"/>
    <d v="2021-02-23T00:00:00"/>
    <n v="2"/>
    <n v="2021"/>
    <d v="2021-01-24T00:00:00"/>
    <x v="6"/>
    <x v="1"/>
    <n v="1"/>
  </r>
  <r>
    <s v="735901"/>
    <n v="100"/>
    <d v="2021-02-24T00:00:00"/>
    <n v="2"/>
    <n v="2021"/>
    <d v="2021-02-24T00:00:00"/>
    <x v="7"/>
    <x v="0"/>
    <n v="1"/>
  </r>
  <r>
    <s v="579151"/>
    <n v="100"/>
    <d v="2021-02-24T00:00:00"/>
    <n v="2"/>
    <n v="2021"/>
    <d v="2021-02-24T00:00:00"/>
    <x v="7"/>
    <x v="0"/>
    <n v="1"/>
  </r>
  <r>
    <s v="1109471"/>
    <n v="100"/>
    <d v="2021-02-24T00:00:00"/>
    <n v="2"/>
    <n v="2021"/>
    <d v="2021-02-24T00:00:00"/>
    <x v="7"/>
    <x v="0"/>
    <n v="1"/>
  </r>
  <r>
    <s v="2848351"/>
    <n v="100"/>
    <d v="2021-02-24T00:00:00"/>
    <n v="2"/>
    <n v="2021"/>
    <d v="2021-02-24T00:00:00"/>
    <x v="7"/>
    <x v="0"/>
    <n v="1"/>
  </r>
  <r>
    <s v="4392201"/>
    <n v="100"/>
    <d v="2021-02-24T00:00:00"/>
    <n v="2"/>
    <n v="2021"/>
    <d v="2021-02-24T00:00:00"/>
    <x v="7"/>
    <x v="0"/>
    <n v="1"/>
  </r>
  <r>
    <s v="361754"/>
    <n v="100"/>
    <d v="2021-02-24T00:00:00"/>
    <n v="2"/>
    <n v="2021"/>
    <d v="2021-02-24T00:00:00"/>
    <x v="7"/>
    <x v="0"/>
    <n v="1"/>
  </r>
  <r>
    <s v="1421901"/>
    <n v="100"/>
    <d v="2021-02-24T00:00:00"/>
    <n v="2"/>
    <n v="2021"/>
    <d v="2021-02-24T00:00:00"/>
    <x v="7"/>
    <x v="0"/>
    <n v="1"/>
  </r>
  <r>
    <s v="3900951"/>
    <n v="100"/>
    <d v="2021-02-24T00:00:00"/>
    <n v="2"/>
    <n v="2021"/>
    <d v="2021-01-24T00:00:00"/>
    <x v="6"/>
    <x v="1"/>
    <n v="1"/>
  </r>
  <r>
    <s v="1102392"/>
    <n v="100"/>
    <d v="2021-02-24T00:00:00"/>
    <n v="2"/>
    <n v="2021"/>
    <d v="2020-11-25T00:00:00"/>
    <x v="4"/>
    <x v="3"/>
    <n v="1"/>
  </r>
  <r>
    <s v="1647801"/>
    <n v="100"/>
    <d v="2021-02-24T00:00:00"/>
    <n v="2"/>
    <n v="2021"/>
    <d v="2020-09-27T00:00:00"/>
    <x v="2"/>
    <x v="5"/>
    <n v="1"/>
  </r>
  <r>
    <s v="805001"/>
    <n v="100"/>
    <d v="2021-02-24T00:00:00"/>
    <n v="2"/>
    <n v="2021"/>
    <d v="2020-08-28T00:00:00"/>
    <x v="1"/>
    <x v="6"/>
    <n v="1"/>
  </r>
  <r>
    <s v="2166351"/>
    <n v="100"/>
    <d v="2021-02-24T00:00:00"/>
    <n v="2"/>
    <n v="2021"/>
    <d v="2020-12-26T00:00:00"/>
    <x v="5"/>
    <x v="2"/>
    <n v="1"/>
  </r>
  <r>
    <s v="5783901"/>
    <n v="100"/>
    <d v="2021-02-24T00:00:00"/>
    <n v="2"/>
    <n v="2021"/>
    <d v="2021-02-24T00:00:00"/>
    <x v="7"/>
    <x v="0"/>
    <n v="1"/>
  </r>
  <r>
    <s v="5105751"/>
    <n v="100"/>
    <d v="2021-02-24T00:00:00"/>
    <n v="2"/>
    <n v="2021"/>
    <d v="2021-02-24T00:00:00"/>
    <x v="7"/>
    <x v="0"/>
    <n v="1"/>
  </r>
  <r>
    <s v="3072251"/>
    <n v="100"/>
    <d v="2021-02-25T00:00:00"/>
    <n v="2"/>
    <n v="2021"/>
    <d v="2020-12-27T00:00:00"/>
    <x v="5"/>
    <x v="2"/>
    <n v="1"/>
  </r>
  <r>
    <s v="5736951"/>
    <n v="100"/>
    <d v="2021-02-25T00:00:00"/>
    <n v="2"/>
    <n v="2021"/>
    <d v="2021-02-25T00:00:00"/>
    <x v="7"/>
    <x v="0"/>
    <n v="1"/>
  </r>
  <r>
    <s v="5850251"/>
    <n v="100"/>
    <d v="2021-02-25T00:00:00"/>
    <n v="2"/>
    <n v="2021"/>
    <d v="2021-02-25T00:00:00"/>
    <x v="7"/>
    <x v="0"/>
    <n v="1"/>
  </r>
  <r>
    <s v="365925"/>
    <n v="100"/>
    <d v="2021-02-26T00:00:00"/>
    <n v="2"/>
    <n v="2021"/>
    <d v="2021-02-26T00:00:00"/>
    <x v="7"/>
    <x v="0"/>
    <n v="1"/>
  </r>
  <r>
    <s v="1449051"/>
    <n v="100"/>
    <d v="2021-02-26T00:00:00"/>
    <n v="2"/>
    <n v="2021"/>
    <d v="2021-02-26T00:00:00"/>
    <x v="7"/>
    <x v="0"/>
    <n v="1"/>
  </r>
  <r>
    <s v="1110866"/>
    <n v="100"/>
    <d v="2021-02-26T00:00:00"/>
    <n v="2"/>
    <n v="2021"/>
    <d v="2021-02-26T00:00:00"/>
    <x v="7"/>
    <x v="0"/>
    <n v="1"/>
  </r>
  <r>
    <s v="5667901"/>
    <n v="100"/>
    <d v="2021-02-26T00:00:00"/>
    <n v="2"/>
    <n v="2021"/>
    <d v="2021-02-26T00:00:00"/>
    <x v="7"/>
    <x v="0"/>
    <n v="1"/>
  </r>
  <r>
    <s v="1323751"/>
    <n v="100"/>
    <d v="2021-02-26T00:00:00"/>
    <n v="2"/>
    <n v="2021"/>
    <d v="2021-02-26T00:00:00"/>
    <x v="7"/>
    <x v="0"/>
    <n v="1"/>
  </r>
  <r>
    <s v="3080701"/>
    <n v="100"/>
    <d v="2021-02-26T00:00:00"/>
    <n v="2"/>
    <n v="2021"/>
    <d v="2020-12-28T00:00:00"/>
    <x v="5"/>
    <x v="2"/>
    <n v="1"/>
  </r>
  <r>
    <s v="1667601"/>
    <n v="100"/>
    <d v="2021-02-26T00:00:00"/>
    <n v="2"/>
    <n v="2021"/>
    <d v="2020-09-28T00:00:00"/>
    <x v="2"/>
    <x v="5"/>
    <n v="1"/>
  </r>
  <r>
    <s v="5882201"/>
    <n v="100"/>
    <d v="2021-02-26T00:00:00"/>
    <n v="2"/>
    <n v="2021"/>
    <d v="2021-02-26T00:00:00"/>
    <x v="7"/>
    <x v="0"/>
    <n v="1"/>
  </r>
  <r>
    <s v="4234301"/>
    <n v="100"/>
    <d v="2021-02-27T00:00:00"/>
    <n v="2"/>
    <n v="2021"/>
    <d v="2021-02-27T00:00:00"/>
    <x v="7"/>
    <x v="0"/>
    <n v="1"/>
  </r>
  <r>
    <s v="5898251"/>
    <n v="100"/>
    <d v="2021-02-27T00:00:00"/>
    <n v="2"/>
    <n v="2021"/>
    <d v="2021-02-27T00:00:00"/>
    <x v="7"/>
    <x v="0"/>
    <n v="1"/>
  </r>
  <r>
    <s v="5174251"/>
    <n v="100"/>
    <d v="2021-02-27T00:00:00"/>
    <n v="2"/>
    <n v="2021"/>
    <d v="2021-02-27T00:00:00"/>
    <x v="7"/>
    <x v="0"/>
    <n v="1"/>
  </r>
  <r>
    <s v="5676201"/>
    <n v="100"/>
    <d v="2021-02-27T00:00:00"/>
    <n v="2"/>
    <n v="2021"/>
    <d v="2021-02-27T00:00:00"/>
    <x v="7"/>
    <x v="0"/>
    <n v="1"/>
  </r>
  <r>
    <s v="5933401"/>
    <n v="100"/>
    <d v="2021-02-27T00:00:00"/>
    <n v="2"/>
    <n v="2021"/>
    <d v="2021-02-27T00:00:00"/>
    <x v="7"/>
    <x v="0"/>
    <n v="1"/>
  </r>
  <r>
    <s v="5929001"/>
    <n v="100"/>
    <d v="2021-02-27T00:00:00"/>
    <n v="2"/>
    <n v="2021"/>
    <d v="2021-02-27T00:00:00"/>
    <x v="7"/>
    <x v="0"/>
    <n v="1"/>
  </r>
  <r>
    <s v="5933401"/>
    <n v="100"/>
    <d v="2021-02-27T00:00:00"/>
    <n v="2"/>
    <n v="2021"/>
    <d v="2021-02-27T00:00:00"/>
    <x v="7"/>
    <x v="0"/>
    <n v="1"/>
  </r>
  <r>
    <s v="5920151"/>
    <n v="100"/>
    <d v="2021-02-27T00:00:00"/>
    <n v="2"/>
    <n v="2021"/>
    <d v="2021-02-27T00:00:00"/>
    <x v="7"/>
    <x v="0"/>
    <n v="1"/>
  </r>
  <r>
    <s v="5875801"/>
    <n v="100"/>
    <d v="2021-02-27T00:00:00"/>
    <n v="2"/>
    <n v="2021"/>
    <d v="2021-02-27T00:00:00"/>
    <x v="7"/>
    <x v="0"/>
    <n v="1"/>
  </r>
  <r>
    <s v="4051851"/>
    <n v="100"/>
    <d v="2021-02-27T00:00:00"/>
    <n v="2"/>
    <n v="2021"/>
    <d v="2021-01-28T00:00:00"/>
    <x v="6"/>
    <x v="1"/>
    <n v="1"/>
  </r>
  <r>
    <s v="1683751"/>
    <n v="100"/>
    <d v="2021-02-27T00:00:00"/>
    <n v="2"/>
    <n v="2021"/>
    <d v="2020-09-30T00:00:00"/>
    <x v="2"/>
    <x v="5"/>
    <n v="1"/>
  </r>
  <r>
    <s v="2745051"/>
    <n v="100"/>
    <d v="2021-02-27T00:00:00"/>
    <n v="2"/>
    <n v="2021"/>
    <d v="2020-11-29T00:00:00"/>
    <x v="4"/>
    <x v="3"/>
    <n v="1"/>
  </r>
  <r>
    <s v="4036151"/>
    <n v="100"/>
    <d v="2021-02-27T00:00:00"/>
    <n v="2"/>
    <n v="2021"/>
    <d v="2021-01-27T00:00:00"/>
    <x v="6"/>
    <x v="1"/>
    <n v="1"/>
  </r>
  <r>
    <s v="2743351"/>
    <n v="100"/>
    <d v="2021-02-27T00:00:00"/>
    <n v="2"/>
    <n v="2021"/>
    <d v="2020-11-29T00:00:00"/>
    <x v="4"/>
    <x v="3"/>
    <n v="1"/>
  </r>
  <r>
    <s v="3092001"/>
    <n v="100"/>
    <d v="2021-02-27T00:00:00"/>
    <n v="2"/>
    <n v="2021"/>
    <d v="2020-12-29T00:00:00"/>
    <x v="5"/>
    <x v="2"/>
    <n v="1"/>
  </r>
  <r>
    <s v="2156601"/>
    <n v="100"/>
    <d v="2021-02-27T00:00:00"/>
    <n v="2"/>
    <n v="2021"/>
    <d v="2020-10-30T00:00:00"/>
    <x v="3"/>
    <x v="4"/>
    <n v="1"/>
  </r>
  <r>
    <s v="2198851"/>
    <n v="100"/>
    <d v="2021-02-28T00:00:00"/>
    <n v="2"/>
    <n v="2021"/>
    <d v="2021-02-28T00:00:00"/>
    <x v="7"/>
    <x v="0"/>
    <n v="1"/>
  </r>
  <r>
    <s v="3855851"/>
    <n v="100"/>
    <d v="2021-02-28T00:00:00"/>
    <n v="2"/>
    <n v="2021"/>
    <d v="2021-02-28T00:00:00"/>
    <x v="7"/>
    <x v="0"/>
    <n v="1"/>
  </r>
  <r>
    <s v="5983451"/>
    <n v="100"/>
    <d v="2021-02-28T00:00:00"/>
    <n v="2"/>
    <n v="2021"/>
    <d v="2021-02-28T00:00:00"/>
    <x v="7"/>
    <x v="0"/>
    <n v="1"/>
  </r>
  <r>
    <s v="4117251"/>
    <n v="100"/>
    <d v="2021-02-28T00:00:00"/>
    <n v="2"/>
    <n v="2021"/>
    <d v="2021-01-29T00:00:00"/>
    <x v="6"/>
    <x v="1"/>
    <n v="1"/>
  </r>
  <r>
    <s v="2172201"/>
    <n v="100"/>
    <d v="2021-02-28T00:00:00"/>
    <n v="2"/>
    <n v="2021"/>
    <d v="2020-10-31T00:00:00"/>
    <x v="3"/>
    <x v="4"/>
    <n v="1"/>
  </r>
  <r>
    <s v="3105901"/>
    <n v="100"/>
    <d v="2021-02-28T00:00:00"/>
    <n v="2"/>
    <n v="2021"/>
    <d v="2020-12-30T00:00:00"/>
    <x v="5"/>
    <x v="2"/>
    <n v="1"/>
  </r>
  <r>
    <s v="375403"/>
    <n v="100"/>
    <d v="2021-02-28T00:00:00"/>
    <n v="2"/>
    <n v="2021"/>
    <d v="2020-11-29T00:00:00"/>
    <x v="4"/>
    <x v="3"/>
    <n v="1"/>
  </r>
  <r>
    <s v="5977751"/>
    <n v="100"/>
    <d v="2021-02-28T00:00:00"/>
    <n v="2"/>
    <n v="2021"/>
    <d v="2021-02-28T00:00:00"/>
    <x v="7"/>
    <x v="0"/>
    <n v="1"/>
  </r>
  <r>
    <s v="3142051"/>
    <n v="100"/>
    <d v="2021-03-01T00:00:00"/>
    <n v="3"/>
    <n v="2021"/>
    <d v="2021-03-01T00:00:00"/>
    <x v="8"/>
    <x v="0"/>
    <n v="1"/>
  </r>
  <r>
    <s v="509801"/>
    <n v="100"/>
    <d v="2021-03-01T00:00:00"/>
    <n v="3"/>
    <n v="2021"/>
    <d v="2021-03-01T00:00:00"/>
    <x v="8"/>
    <x v="0"/>
    <n v="1"/>
  </r>
  <r>
    <s v="2771651"/>
    <n v="100"/>
    <d v="2021-03-01T00:00:00"/>
    <n v="3"/>
    <n v="2021"/>
    <d v="2020-11-30T00:00:00"/>
    <x v="4"/>
    <x v="3"/>
    <n v="1"/>
  </r>
  <r>
    <s v="1820351"/>
    <n v="100"/>
    <d v="2021-03-01T00:00:00"/>
    <n v="3"/>
    <n v="2021"/>
    <d v="2021-03-01T00:00:00"/>
    <x v="8"/>
    <x v="0"/>
    <n v="1"/>
  </r>
  <r>
    <s v="2951501"/>
    <n v="100"/>
    <d v="2021-03-01T00:00:00"/>
    <n v="3"/>
    <n v="2021"/>
    <d v="2021-03-01T00:00:00"/>
    <x v="8"/>
    <x v="0"/>
    <n v="1"/>
  </r>
  <r>
    <s v="381754"/>
    <n v="100"/>
    <d v="2021-03-01T00:00:00"/>
    <n v="3"/>
    <n v="2021"/>
    <d v="2021-03-01T00:00:00"/>
    <x v="8"/>
    <x v="0"/>
    <n v="1"/>
  </r>
  <r>
    <s v="6027401"/>
    <n v="100"/>
    <d v="2021-03-01T00:00:00"/>
    <n v="3"/>
    <n v="2021"/>
    <d v="2021-03-01T00:00:00"/>
    <x v="8"/>
    <x v="0"/>
    <n v="1"/>
  </r>
  <r>
    <s v="5970001"/>
    <n v="100"/>
    <d v="2021-03-01T00:00:00"/>
    <n v="3"/>
    <n v="2021"/>
    <d v="2021-03-01T00:00:00"/>
    <x v="8"/>
    <x v="0"/>
    <n v="1"/>
  </r>
  <r>
    <s v="3110051"/>
    <n v="100"/>
    <d v="2021-03-01T00:00:00"/>
    <n v="3"/>
    <n v="2021"/>
    <d v="2020-12-30T00:00:00"/>
    <x v="5"/>
    <x v="2"/>
    <n v="1"/>
  </r>
  <r>
    <s v="4164601"/>
    <n v="100"/>
    <d v="2021-03-01T00:00:00"/>
    <n v="3"/>
    <n v="2021"/>
    <d v="2021-01-30T00:00:00"/>
    <x v="6"/>
    <x v="1"/>
    <n v="1"/>
  </r>
  <r>
    <s v="4177201"/>
    <n v="100"/>
    <d v="2021-03-01T00:00:00"/>
    <n v="3"/>
    <n v="2021"/>
    <d v="2021-01-30T00:00:00"/>
    <x v="6"/>
    <x v="1"/>
    <n v="1"/>
  </r>
  <r>
    <s v="4157851"/>
    <n v="100"/>
    <d v="2021-03-01T00:00:00"/>
    <n v="3"/>
    <n v="2021"/>
    <d v="2021-01-30T00:00:00"/>
    <x v="6"/>
    <x v="1"/>
    <n v="1"/>
  </r>
  <r>
    <s v="4131351"/>
    <n v="100"/>
    <d v="2021-03-01T00:00:00"/>
    <n v="3"/>
    <n v="2021"/>
    <d v="2021-01-29T00:00:00"/>
    <x v="6"/>
    <x v="1"/>
    <n v="1"/>
  </r>
  <r>
    <s v="4172051"/>
    <n v="100"/>
    <d v="2021-03-01T00:00:00"/>
    <n v="3"/>
    <n v="2021"/>
    <d v="2021-01-30T00:00:00"/>
    <x v="6"/>
    <x v="1"/>
    <n v="1"/>
  </r>
  <r>
    <s v="4149001"/>
    <n v="100"/>
    <d v="2021-03-01T00:00:00"/>
    <n v="3"/>
    <n v="2021"/>
    <d v="2021-01-29T00:00:00"/>
    <x v="6"/>
    <x v="1"/>
    <n v="1"/>
  </r>
  <r>
    <s v="4171751"/>
    <n v="100"/>
    <d v="2021-03-01T00:00:00"/>
    <n v="3"/>
    <n v="2021"/>
    <d v="2021-01-30T00:00:00"/>
    <x v="6"/>
    <x v="1"/>
    <n v="1"/>
  </r>
  <r>
    <s v="1704151"/>
    <n v="100"/>
    <d v="2021-03-01T00:00:00"/>
    <n v="3"/>
    <n v="2021"/>
    <d v="2020-10-01T00:00:00"/>
    <x v="3"/>
    <x v="5"/>
    <n v="1"/>
  </r>
  <r>
    <s v="2164851"/>
    <n v="100"/>
    <d v="2021-03-01T00:00:00"/>
    <n v="3"/>
    <n v="2021"/>
    <d v="2020-11-01T00:00:00"/>
    <x v="4"/>
    <x v="4"/>
    <n v="1"/>
  </r>
  <r>
    <s v="4161301"/>
    <n v="100"/>
    <d v="2021-03-01T00:00:00"/>
    <n v="3"/>
    <n v="2021"/>
    <d v="2021-01-30T00:00:00"/>
    <x v="6"/>
    <x v="1"/>
    <n v="1"/>
  </r>
  <r>
    <s v="366852"/>
    <n v="100"/>
    <d v="2021-03-01T00:00:00"/>
    <n v="3"/>
    <n v="2021"/>
    <d v="2021-01-30T00:00:00"/>
    <x v="6"/>
    <x v="1"/>
    <n v="1"/>
  </r>
  <r>
    <s v="4175101"/>
    <n v="100"/>
    <d v="2021-03-01T00:00:00"/>
    <n v="3"/>
    <n v="2021"/>
    <d v="2021-01-30T00:00:00"/>
    <x v="6"/>
    <x v="1"/>
    <n v="1"/>
  </r>
  <r>
    <s v="3116901"/>
    <n v="100"/>
    <d v="2021-03-01T00:00:00"/>
    <n v="3"/>
    <n v="2021"/>
    <d v="2020-12-31T00:00:00"/>
    <x v="5"/>
    <x v="2"/>
    <n v="1"/>
  </r>
  <r>
    <s v="2159501"/>
    <n v="100"/>
    <d v="2021-03-01T00:00:00"/>
    <n v="3"/>
    <n v="2021"/>
    <d v="2020-11-30T00:00:00"/>
    <x v="4"/>
    <x v="3"/>
    <n v="1"/>
  </r>
  <r>
    <s v="4210751"/>
    <n v="100"/>
    <d v="2021-03-02T00:00:00"/>
    <n v="3"/>
    <n v="2021"/>
    <d v="2021-01-31T00:00:00"/>
    <x v="6"/>
    <x v="1"/>
    <n v="1"/>
  </r>
  <r>
    <s v="4200601"/>
    <n v="100"/>
    <d v="2021-03-02T00:00:00"/>
    <n v="3"/>
    <n v="2021"/>
    <d v="2021-01-30T00:00:00"/>
    <x v="6"/>
    <x v="1"/>
    <n v="1"/>
  </r>
  <r>
    <s v="4191401"/>
    <n v="100"/>
    <d v="2021-03-02T00:00:00"/>
    <n v="3"/>
    <n v="2021"/>
    <d v="2021-01-30T00:00:00"/>
    <x v="6"/>
    <x v="1"/>
    <n v="1"/>
  </r>
  <r>
    <s v="806551"/>
    <n v="100"/>
    <d v="2021-03-02T00:00:00"/>
    <n v="3"/>
    <n v="2021"/>
    <d v="2020-08-03T00:00:00"/>
    <x v="1"/>
    <x v="7"/>
    <n v="1"/>
  </r>
  <r>
    <s v="4191851"/>
    <n v="100"/>
    <d v="2021-03-02T00:00:00"/>
    <n v="3"/>
    <n v="2021"/>
    <d v="2021-01-30T00:00:00"/>
    <x v="6"/>
    <x v="1"/>
    <n v="1"/>
  </r>
  <r>
    <s v="3116401"/>
    <n v="100"/>
    <d v="2021-03-02T00:00:00"/>
    <n v="3"/>
    <n v="2021"/>
    <d v="2021-01-01T00:00:00"/>
    <x v="6"/>
    <x v="2"/>
    <n v="1"/>
  </r>
  <r>
    <s v="4201301"/>
    <n v="100"/>
    <d v="2021-03-02T00:00:00"/>
    <n v="3"/>
    <n v="2021"/>
    <d v="2021-01-30T00:00:00"/>
    <x v="6"/>
    <x v="1"/>
    <n v="1"/>
  </r>
  <r>
    <s v="4230301"/>
    <n v="100"/>
    <d v="2021-03-02T00:00:00"/>
    <n v="3"/>
    <n v="2021"/>
    <d v="2021-01-31T00:00:00"/>
    <x v="6"/>
    <x v="1"/>
    <n v="1"/>
  </r>
  <r>
    <s v="1611251"/>
    <n v="100"/>
    <d v="2021-03-02T00:00:00"/>
    <n v="3"/>
    <n v="2021"/>
    <d v="2021-03-02T00:00:00"/>
    <x v="8"/>
    <x v="0"/>
    <n v="1"/>
  </r>
  <r>
    <s v="6077751"/>
    <n v="100"/>
    <d v="2021-03-02T00:00:00"/>
    <n v="3"/>
    <n v="2021"/>
    <d v="2021-03-02T00:00:00"/>
    <x v="8"/>
    <x v="0"/>
    <n v="1"/>
  </r>
  <r>
    <s v="6051851"/>
    <n v="100"/>
    <d v="2021-03-02T00:00:00"/>
    <n v="3"/>
    <n v="2021"/>
    <d v="2021-03-02T00:00:00"/>
    <x v="8"/>
    <x v="0"/>
    <n v="1"/>
  </r>
  <r>
    <s v="6088701"/>
    <n v="100"/>
    <d v="2021-03-02T00:00:00"/>
    <n v="3"/>
    <n v="2021"/>
    <d v="2021-03-02T00:00:00"/>
    <x v="8"/>
    <x v="0"/>
    <n v="1"/>
  </r>
  <r>
    <s v="709801"/>
    <n v="100"/>
    <d v="2021-03-02T00:00:00"/>
    <n v="3"/>
    <n v="2021"/>
    <d v="2021-03-02T00:00:00"/>
    <x v="8"/>
    <x v="0"/>
    <n v="1"/>
  </r>
  <r>
    <s v="6096201"/>
    <n v="100"/>
    <d v="2021-03-02T00:00:00"/>
    <n v="3"/>
    <n v="2021"/>
    <d v="2021-03-02T00:00:00"/>
    <x v="8"/>
    <x v="0"/>
    <n v="1"/>
  </r>
  <r>
    <s v="4067201"/>
    <n v="100"/>
    <d v="2021-03-02T00:00:00"/>
    <n v="3"/>
    <n v="2021"/>
    <d v="2021-03-02T00:00:00"/>
    <x v="8"/>
    <x v="0"/>
    <n v="1"/>
  </r>
  <r>
    <s v="5928801"/>
    <n v="100"/>
    <d v="2021-03-03T00:00:00"/>
    <n v="3"/>
    <n v="2021"/>
    <d v="2021-03-03T00:00:00"/>
    <x v="8"/>
    <x v="0"/>
    <n v="1"/>
  </r>
  <r>
    <s v="6134701"/>
    <n v="100"/>
    <d v="2021-03-03T00:00:00"/>
    <n v="3"/>
    <n v="2021"/>
    <d v="2021-03-03T00:00:00"/>
    <x v="8"/>
    <x v="0"/>
    <n v="1"/>
  </r>
  <r>
    <s v="361344"/>
    <n v="100"/>
    <d v="2021-03-03T00:00:00"/>
    <n v="3"/>
    <n v="2021"/>
    <d v="2021-02-01T00:00:00"/>
    <x v="7"/>
    <x v="1"/>
    <n v="1"/>
  </r>
  <r>
    <s v="4070201"/>
    <n v="100"/>
    <d v="2021-03-03T00:00:00"/>
    <n v="3"/>
    <n v="2021"/>
    <d v="2021-01-31T00:00:00"/>
    <x v="6"/>
    <x v="1"/>
    <n v="1"/>
  </r>
  <r>
    <s v="4280151"/>
    <n v="100"/>
    <d v="2021-03-03T00:00:00"/>
    <n v="3"/>
    <n v="2021"/>
    <d v="2021-02-01T00:00:00"/>
    <x v="7"/>
    <x v="1"/>
    <n v="1"/>
  </r>
  <r>
    <s v="4296001"/>
    <n v="100"/>
    <d v="2021-03-03T00:00:00"/>
    <n v="3"/>
    <n v="2021"/>
    <d v="2021-02-01T00:00:00"/>
    <x v="7"/>
    <x v="1"/>
    <n v="1"/>
  </r>
  <r>
    <s v="1289501"/>
    <n v="100"/>
    <d v="2021-03-03T00:00:00"/>
    <n v="3"/>
    <n v="2021"/>
    <d v="2020-09-03T00:00:00"/>
    <x v="2"/>
    <x v="6"/>
    <n v="1"/>
  </r>
  <r>
    <s v="380738"/>
    <n v="100"/>
    <d v="2021-03-03T00:00:00"/>
    <n v="3"/>
    <n v="2021"/>
    <d v="2021-03-03T00:00:00"/>
    <x v="8"/>
    <x v="0"/>
    <n v="1"/>
  </r>
  <r>
    <s v="3117551"/>
    <n v="100"/>
    <d v="2021-03-03T00:00:00"/>
    <n v="3"/>
    <n v="2021"/>
    <d v="2021-02-01T00:00:00"/>
    <x v="7"/>
    <x v="1"/>
    <n v="1"/>
  </r>
  <r>
    <s v="4222451"/>
    <n v="100"/>
    <d v="2021-03-03T00:00:00"/>
    <n v="3"/>
    <n v="2021"/>
    <d v="2021-02-01T00:00:00"/>
    <x v="7"/>
    <x v="1"/>
    <n v="1"/>
  </r>
  <r>
    <s v="1736101"/>
    <n v="100"/>
    <d v="2021-03-03T00:00:00"/>
    <n v="3"/>
    <n v="2021"/>
    <d v="2020-10-04T00:00:00"/>
    <x v="3"/>
    <x v="5"/>
    <n v="1"/>
  </r>
  <r>
    <s v="6604551"/>
    <n v="100"/>
    <d v="2021-03-04T00:00:00"/>
    <n v="3"/>
    <n v="2021"/>
    <d v="2021-03-04T00:00:00"/>
    <x v="8"/>
    <x v="0"/>
    <n v="1"/>
  </r>
  <r>
    <s v="375353"/>
    <n v="100"/>
    <d v="2021-03-04T00:00:00"/>
    <n v="3"/>
    <n v="2021"/>
    <d v="2021-03-04T00:00:00"/>
    <x v="8"/>
    <x v="0"/>
    <n v="1"/>
  </r>
  <r>
    <s v="6132701"/>
    <n v="100"/>
    <d v="2021-03-04T00:00:00"/>
    <n v="3"/>
    <n v="2021"/>
    <d v="2021-03-04T00:00:00"/>
    <x v="8"/>
    <x v="0"/>
    <n v="1"/>
  </r>
  <r>
    <s v="5708451"/>
    <n v="100"/>
    <d v="2021-03-04T00:00:00"/>
    <n v="3"/>
    <n v="2021"/>
    <d v="2021-02-23T00:00:00"/>
    <x v="7"/>
    <x v="0"/>
    <n v="1"/>
  </r>
  <r>
    <s v="5923901"/>
    <n v="100"/>
    <d v="2021-03-04T00:00:00"/>
    <n v="3"/>
    <n v="2021"/>
    <d v="2021-03-04T00:00:00"/>
    <x v="8"/>
    <x v="0"/>
    <n v="1"/>
  </r>
  <r>
    <s v="4309301"/>
    <n v="100"/>
    <d v="2021-03-04T00:00:00"/>
    <n v="3"/>
    <n v="2021"/>
    <d v="2021-02-01T00:00:00"/>
    <x v="7"/>
    <x v="1"/>
    <n v="1"/>
  </r>
  <r>
    <s v="3484151"/>
    <n v="100"/>
    <d v="2021-03-04T00:00:00"/>
    <n v="3"/>
    <n v="2021"/>
    <d v="2021-02-02T00:00:00"/>
    <x v="7"/>
    <x v="1"/>
    <n v="1"/>
  </r>
  <r>
    <s v="6148051"/>
    <n v="100"/>
    <d v="2021-03-04T00:00:00"/>
    <n v="3"/>
    <n v="2021"/>
    <d v="2021-03-04T00:00:00"/>
    <x v="8"/>
    <x v="0"/>
    <n v="1"/>
  </r>
  <r>
    <s v="3910701"/>
    <n v="100"/>
    <d v="2021-03-05T00:00:00"/>
    <n v="3"/>
    <n v="2021"/>
    <d v="2021-03-05T00:00:00"/>
    <x v="8"/>
    <x v="0"/>
    <n v="1"/>
  </r>
  <r>
    <s v="6226951"/>
    <n v="100"/>
    <d v="2021-03-05T00:00:00"/>
    <n v="3"/>
    <n v="2021"/>
    <d v="2021-03-05T00:00:00"/>
    <x v="8"/>
    <x v="0"/>
    <n v="1"/>
  </r>
  <r>
    <s v="6481051"/>
    <n v="100"/>
    <d v="2021-03-05T00:00:00"/>
    <n v="3"/>
    <n v="2021"/>
    <d v="2021-03-05T00:00:00"/>
    <x v="8"/>
    <x v="0"/>
    <n v="1"/>
  </r>
  <r>
    <s v="6225051"/>
    <n v="100"/>
    <d v="2021-03-05T00:00:00"/>
    <n v="3"/>
    <n v="2021"/>
    <d v="2021-03-05T00:00:00"/>
    <x v="8"/>
    <x v="0"/>
    <n v="1"/>
  </r>
  <r>
    <s v="6211651"/>
    <n v="100"/>
    <d v="2021-03-05T00:00:00"/>
    <n v="3"/>
    <n v="2021"/>
    <d v="2021-03-05T00:00:00"/>
    <x v="8"/>
    <x v="0"/>
    <n v="1"/>
  </r>
  <r>
    <s v="824701"/>
    <n v="100"/>
    <d v="2021-03-05T00:00:00"/>
    <n v="3"/>
    <n v="2021"/>
    <d v="2020-08-06T00:00:00"/>
    <x v="1"/>
    <x v="7"/>
    <n v="1"/>
  </r>
  <r>
    <s v="6200601"/>
    <n v="100"/>
    <d v="2021-03-05T00:00:00"/>
    <n v="3"/>
    <n v="2021"/>
    <d v="2021-03-05T00:00:00"/>
    <x v="8"/>
    <x v="0"/>
    <n v="1"/>
  </r>
  <r>
    <s v="2797751"/>
    <n v="100"/>
    <d v="2021-03-05T00:00:00"/>
    <n v="3"/>
    <n v="2021"/>
    <d v="2020-12-05T00:00:00"/>
    <x v="5"/>
    <x v="3"/>
    <n v="1"/>
  </r>
  <r>
    <s v="6216551"/>
    <n v="100"/>
    <d v="2021-03-05T00:00:00"/>
    <n v="3"/>
    <n v="2021"/>
    <d v="2021-03-05T00:00:00"/>
    <x v="8"/>
    <x v="0"/>
    <n v="1"/>
  </r>
  <r>
    <s v="371489"/>
    <n v="100"/>
    <d v="2021-03-06T00:00:00"/>
    <n v="3"/>
    <n v="2021"/>
    <d v="2021-03-06T00:00:00"/>
    <x v="8"/>
    <x v="0"/>
    <n v="1"/>
  </r>
  <r>
    <s v="6255601"/>
    <n v="100"/>
    <d v="2021-03-06T00:00:00"/>
    <n v="3"/>
    <n v="2021"/>
    <d v="2021-01-18T00:00:00"/>
    <x v="6"/>
    <x v="1"/>
    <n v="1"/>
  </r>
  <r>
    <s v="844201"/>
    <n v="100"/>
    <d v="2021-03-06T00:00:00"/>
    <n v="3"/>
    <n v="2021"/>
    <d v="2021-01-25T00:00:00"/>
    <x v="6"/>
    <x v="1"/>
    <n v="1"/>
  </r>
  <r>
    <s v="3172901"/>
    <n v="100"/>
    <d v="2021-03-06T00:00:00"/>
    <n v="3"/>
    <n v="2021"/>
    <d v="2021-01-05T00:00:00"/>
    <x v="6"/>
    <x v="2"/>
    <n v="1"/>
  </r>
  <r>
    <s v="2209251"/>
    <n v="100"/>
    <d v="2021-03-06T00:00:00"/>
    <n v="3"/>
    <n v="2021"/>
    <d v="2021-01-04T00:00:00"/>
    <x v="6"/>
    <x v="2"/>
    <n v="1"/>
  </r>
  <r>
    <s v="4297851"/>
    <n v="100"/>
    <d v="2021-03-06T00:00:00"/>
    <n v="3"/>
    <n v="2021"/>
    <d v="2021-02-04T00:00:00"/>
    <x v="7"/>
    <x v="1"/>
    <n v="1"/>
  </r>
  <r>
    <s v="4474051"/>
    <n v="100"/>
    <d v="2021-03-06T00:00:00"/>
    <n v="3"/>
    <n v="2021"/>
    <d v="2021-02-03T00:00:00"/>
    <x v="7"/>
    <x v="1"/>
    <n v="1"/>
  </r>
  <r>
    <s v="4474401"/>
    <n v="100"/>
    <d v="2021-03-06T00:00:00"/>
    <n v="3"/>
    <n v="2021"/>
    <d v="2021-02-03T00:00:00"/>
    <x v="7"/>
    <x v="1"/>
    <n v="1"/>
  </r>
  <r>
    <s v="2835451"/>
    <n v="100"/>
    <d v="2021-03-06T00:00:00"/>
    <n v="3"/>
    <n v="2021"/>
    <d v="2020-12-06T00:00:00"/>
    <x v="5"/>
    <x v="3"/>
    <n v="1"/>
  </r>
  <r>
    <s v="2833101"/>
    <n v="100"/>
    <d v="2021-03-06T00:00:00"/>
    <n v="3"/>
    <n v="2021"/>
    <d v="2020-12-06T00:00:00"/>
    <x v="5"/>
    <x v="3"/>
    <n v="1"/>
  </r>
  <r>
    <s v="6305001"/>
    <n v="100"/>
    <d v="2021-03-07T00:00:00"/>
    <n v="3"/>
    <n v="2021"/>
    <d v="2021-03-07T00:00:00"/>
    <x v="8"/>
    <x v="0"/>
    <n v="1"/>
  </r>
  <r>
    <s v="6303101"/>
    <n v="100"/>
    <d v="2021-03-07T00:00:00"/>
    <n v="3"/>
    <n v="2021"/>
    <d v="2021-03-07T00:00:00"/>
    <x v="8"/>
    <x v="0"/>
    <n v="1"/>
  </r>
  <r>
    <s v="6088351"/>
    <n v="100"/>
    <d v="2021-03-07T00:00:00"/>
    <n v="3"/>
    <n v="2021"/>
    <d v="2021-03-07T00:00:00"/>
    <x v="8"/>
    <x v="0"/>
    <n v="1"/>
  </r>
  <r>
    <s v="6292401"/>
    <n v="100"/>
    <d v="2021-03-07T00:00:00"/>
    <n v="3"/>
    <n v="2021"/>
    <d v="2021-03-07T00:00:00"/>
    <x v="8"/>
    <x v="0"/>
    <n v="1"/>
  </r>
  <r>
    <s v="6277351"/>
    <n v="100"/>
    <d v="2021-03-07T00:00:00"/>
    <n v="3"/>
    <n v="2021"/>
    <d v="2021-03-07T00:00:00"/>
    <x v="8"/>
    <x v="0"/>
    <n v="1"/>
  </r>
  <r>
    <s v="4385751"/>
    <n v="100"/>
    <d v="2021-03-07T00:00:00"/>
    <n v="3"/>
    <n v="2021"/>
    <d v="2021-02-05T00:00:00"/>
    <x v="7"/>
    <x v="1"/>
    <n v="1"/>
  </r>
  <r>
    <s v="2710351"/>
    <n v="100"/>
    <d v="2021-03-07T00:00:00"/>
    <n v="3"/>
    <n v="2021"/>
    <d v="2021-02-04T00:00:00"/>
    <x v="7"/>
    <x v="1"/>
    <n v="1"/>
  </r>
  <r>
    <s v="2703651"/>
    <n v="100"/>
    <d v="2021-03-07T00:00:00"/>
    <n v="3"/>
    <n v="2021"/>
    <d v="2021-02-05T00:00:00"/>
    <x v="7"/>
    <x v="1"/>
    <n v="1"/>
  </r>
  <r>
    <s v="2080001"/>
    <n v="100"/>
    <d v="2021-03-07T00:00:00"/>
    <n v="3"/>
    <n v="2021"/>
    <d v="2021-01-05T00:00:00"/>
    <x v="6"/>
    <x v="2"/>
    <n v="1"/>
  </r>
  <r>
    <s v="2344851"/>
    <n v="100"/>
    <d v="2021-03-07T00:00:00"/>
    <n v="3"/>
    <n v="2021"/>
    <d v="2020-11-07T00:00:00"/>
    <x v="4"/>
    <x v="4"/>
    <n v="1"/>
  </r>
  <r>
    <s v="3182251"/>
    <n v="100"/>
    <d v="2021-03-07T00:00:00"/>
    <n v="3"/>
    <n v="2021"/>
    <d v="2021-01-05T00:00:00"/>
    <x v="6"/>
    <x v="2"/>
    <n v="1"/>
  </r>
  <r>
    <s v="5920051"/>
    <n v="100"/>
    <d v="2021-03-07T00:00:00"/>
    <n v="3"/>
    <n v="2021"/>
    <d v="2021-03-07T00:00:00"/>
    <x v="8"/>
    <x v="0"/>
    <n v="1"/>
  </r>
  <r>
    <s v="3733651"/>
    <n v="100"/>
    <d v="2021-03-08T00:00:00"/>
    <n v="3"/>
    <n v="2021"/>
    <d v="2021-02-06T00:00:00"/>
    <x v="7"/>
    <x v="1"/>
    <n v="1"/>
  </r>
  <r>
    <s v="4643051"/>
    <n v="100"/>
    <d v="2021-03-08T00:00:00"/>
    <n v="3"/>
    <n v="2021"/>
    <d v="2021-02-06T00:00:00"/>
    <x v="7"/>
    <x v="1"/>
    <n v="1"/>
  </r>
  <r>
    <s v="4616451"/>
    <n v="100"/>
    <d v="2021-03-08T00:00:00"/>
    <n v="3"/>
    <n v="2021"/>
    <d v="2021-02-05T00:00:00"/>
    <x v="7"/>
    <x v="1"/>
    <n v="1"/>
  </r>
  <r>
    <s v="4638251"/>
    <n v="100"/>
    <d v="2021-03-08T00:00:00"/>
    <n v="3"/>
    <n v="2021"/>
    <d v="2021-02-06T00:00:00"/>
    <x v="7"/>
    <x v="1"/>
    <n v="1"/>
  </r>
  <r>
    <s v="3216101"/>
    <n v="100"/>
    <d v="2021-03-08T00:00:00"/>
    <n v="3"/>
    <n v="2021"/>
    <d v="2021-01-08T00:00:00"/>
    <x v="6"/>
    <x v="1"/>
    <n v="1"/>
  </r>
  <r>
    <s v="6342951"/>
    <n v="100"/>
    <d v="2021-03-08T00:00:00"/>
    <n v="3"/>
    <n v="2021"/>
    <d v="2021-03-08T00:00:00"/>
    <x v="8"/>
    <x v="0"/>
    <n v="1"/>
  </r>
  <r>
    <s v="2371751"/>
    <n v="100"/>
    <d v="2021-03-08T00:00:00"/>
    <n v="3"/>
    <n v="2021"/>
    <d v="2020-11-08T00:00:00"/>
    <x v="4"/>
    <x v="4"/>
    <n v="1"/>
  </r>
  <r>
    <s v="1815101"/>
    <n v="100"/>
    <d v="2021-03-08T00:00:00"/>
    <n v="3"/>
    <n v="2021"/>
    <d v="2020-10-09T00:00:00"/>
    <x v="3"/>
    <x v="5"/>
    <n v="1"/>
  </r>
  <r>
    <s v="3200601"/>
    <n v="100"/>
    <d v="2021-03-08T00:00:00"/>
    <n v="3"/>
    <n v="2021"/>
    <d v="2021-01-06T00:00:00"/>
    <x v="6"/>
    <x v="2"/>
    <n v="1"/>
  </r>
  <r>
    <s v="3178301"/>
    <n v="100"/>
    <d v="2021-03-08T00:00:00"/>
    <n v="3"/>
    <n v="2021"/>
    <d v="2021-01-06T00:00:00"/>
    <x v="6"/>
    <x v="2"/>
    <n v="1"/>
  </r>
  <r>
    <s v="4635001"/>
    <n v="100"/>
    <d v="2021-03-08T00:00:00"/>
    <n v="3"/>
    <n v="2021"/>
    <d v="2021-02-06T00:00:00"/>
    <x v="7"/>
    <x v="1"/>
    <n v="1"/>
  </r>
  <r>
    <s v="3209001"/>
    <n v="100"/>
    <d v="2021-03-08T00:00:00"/>
    <n v="3"/>
    <n v="2021"/>
    <d v="2021-01-06T00:00:00"/>
    <x v="6"/>
    <x v="2"/>
    <n v="1"/>
  </r>
  <r>
    <s v="6608251"/>
    <n v="100"/>
    <d v="2021-03-09T00:00:00"/>
    <n v="3"/>
    <n v="2021"/>
    <d v="2021-03-09T00:00:00"/>
    <x v="8"/>
    <x v="0"/>
    <n v="1"/>
  </r>
  <r>
    <s v="6397051"/>
    <n v="100"/>
    <d v="2021-03-09T00:00:00"/>
    <n v="3"/>
    <n v="2021"/>
    <d v="2021-03-09T00:00:00"/>
    <x v="8"/>
    <x v="0"/>
    <n v="1"/>
  </r>
  <r>
    <s v="6379951"/>
    <n v="100"/>
    <d v="2021-03-09T00:00:00"/>
    <n v="3"/>
    <n v="2021"/>
    <d v="2021-03-09T00:00:00"/>
    <x v="8"/>
    <x v="0"/>
    <n v="1"/>
  </r>
  <r>
    <s v="6297101"/>
    <n v="100"/>
    <d v="2021-03-09T00:00:00"/>
    <n v="3"/>
    <n v="2021"/>
    <d v="2021-03-09T00:00:00"/>
    <x v="8"/>
    <x v="0"/>
    <n v="1"/>
  </r>
  <r>
    <s v="358360"/>
    <n v="100"/>
    <d v="2021-03-09T00:00:00"/>
    <n v="3"/>
    <n v="2021"/>
    <d v="2020-11-09T00:00:00"/>
    <x v="4"/>
    <x v="4"/>
    <n v="1"/>
  </r>
  <r>
    <s v="4713751"/>
    <n v="100"/>
    <d v="2021-03-09T00:00:00"/>
    <n v="3"/>
    <n v="2021"/>
    <d v="2021-02-07T00:00:00"/>
    <x v="7"/>
    <x v="1"/>
    <n v="1"/>
  </r>
  <r>
    <s v="6256801"/>
    <n v="100"/>
    <d v="2021-03-09T00:00:00"/>
    <n v="3"/>
    <n v="2021"/>
    <d v="2021-03-09T00:00:00"/>
    <x v="8"/>
    <x v="0"/>
    <n v="1"/>
  </r>
  <r>
    <s v="4690301"/>
    <n v="100"/>
    <d v="2021-03-09T00:00:00"/>
    <n v="3"/>
    <n v="2021"/>
    <d v="2021-02-07T00:00:00"/>
    <x v="7"/>
    <x v="1"/>
    <n v="1"/>
  </r>
  <r>
    <s v="2135451"/>
    <n v="100"/>
    <d v="2021-03-09T00:00:00"/>
    <n v="3"/>
    <n v="2021"/>
    <d v="2020-11-09T00:00:00"/>
    <x v="4"/>
    <x v="4"/>
    <n v="1"/>
  </r>
  <r>
    <s v="1245751"/>
    <n v="100"/>
    <d v="2021-03-09T00:00:00"/>
    <n v="3"/>
    <n v="2021"/>
    <d v="2020-09-10T00:00:00"/>
    <x v="2"/>
    <x v="6"/>
    <n v="1"/>
  </r>
  <r>
    <s v="2780401"/>
    <n v="100"/>
    <d v="2021-03-09T00:00:00"/>
    <n v="3"/>
    <n v="2021"/>
    <d v="2020-12-03T00:00:00"/>
    <x v="5"/>
    <x v="3"/>
    <n v="1"/>
  </r>
  <r>
    <s v="2984001"/>
    <n v="100"/>
    <d v="2021-03-09T00:00:00"/>
    <n v="3"/>
    <n v="2021"/>
    <d v="2021-01-08T00:00:00"/>
    <x v="6"/>
    <x v="2"/>
    <n v="1"/>
  </r>
  <r>
    <s v="6371401"/>
    <n v="100"/>
    <d v="2021-03-09T00:00:00"/>
    <n v="3"/>
    <n v="2021"/>
    <d v="2021-03-09T00:00:00"/>
    <x v="8"/>
    <x v="0"/>
    <n v="1"/>
  </r>
  <r>
    <s v="3017001"/>
    <n v="100"/>
    <d v="2021-03-09T00:00:00"/>
    <n v="3"/>
    <n v="2021"/>
    <d v="2021-01-08T00:00:00"/>
    <x v="6"/>
    <x v="2"/>
    <n v="1"/>
  </r>
  <r>
    <s v="3222851"/>
    <n v="100"/>
    <d v="2021-03-09T00:00:00"/>
    <n v="3"/>
    <n v="2021"/>
    <d v="2021-01-08T00:00:00"/>
    <x v="6"/>
    <x v="2"/>
    <n v="1"/>
  </r>
  <r>
    <s v="3501251"/>
    <n v="100"/>
    <d v="2021-03-09T00:00:00"/>
    <n v="3"/>
    <n v="2021"/>
    <d v="2021-02-07T00:00:00"/>
    <x v="7"/>
    <x v="1"/>
    <n v="1"/>
  </r>
  <r>
    <s v="8107301"/>
    <n v="100"/>
    <d v="2021-03-10T00:00:00"/>
    <n v="3"/>
    <n v="2021"/>
    <d v="2021-03-10T00:00:00"/>
    <x v="8"/>
    <x v="0"/>
    <n v="1"/>
  </r>
  <r>
    <s v="2005001"/>
    <n v="100"/>
    <d v="2021-03-10T00:00:00"/>
    <n v="3"/>
    <n v="2021"/>
    <d v="2021-03-10T00:00:00"/>
    <x v="8"/>
    <x v="0"/>
    <n v="1"/>
  </r>
  <r>
    <s v="4800401"/>
    <n v="100"/>
    <d v="2021-03-10T00:00:00"/>
    <n v="3"/>
    <n v="2021"/>
    <d v="2021-02-08T00:00:00"/>
    <x v="7"/>
    <x v="1"/>
    <n v="1"/>
  </r>
  <r>
    <s v="6435051"/>
    <n v="100"/>
    <d v="2021-03-10T00:00:00"/>
    <n v="3"/>
    <n v="2021"/>
    <d v="2021-03-10T00:00:00"/>
    <x v="8"/>
    <x v="0"/>
    <n v="1"/>
  </r>
  <r>
    <s v="4753601"/>
    <n v="100"/>
    <d v="2021-03-10T00:00:00"/>
    <n v="3"/>
    <n v="2021"/>
    <d v="2021-02-08T00:00:00"/>
    <x v="7"/>
    <x v="1"/>
    <n v="1"/>
  </r>
  <r>
    <s v="3288751"/>
    <n v="100"/>
    <d v="2021-03-10T00:00:00"/>
    <n v="3"/>
    <n v="2021"/>
    <d v="2021-01-08T00:00:00"/>
    <x v="6"/>
    <x v="2"/>
    <n v="1"/>
  </r>
  <r>
    <s v="4767551"/>
    <n v="100"/>
    <d v="2021-03-10T00:00:00"/>
    <n v="3"/>
    <n v="2021"/>
    <d v="2021-02-08T00:00:00"/>
    <x v="7"/>
    <x v="1"/>
    <n v="1"/>
  </r>
  <r>
    <s v="3266201"/>
    <n v="100"/>
    <d v="2021-03-10T00:00:00"/>
    <n v="3"/>
    <n v="2021"/>
    <d v="2021-01-08T00:00:00"/>
    <x v="6"/>
    <x v="2"/>
    <n v="1"/>
  </r>
  <r>
    <s v="2434151"/>
    <n v="100"/>
    <d v="2021-03-10T00:00:00"/>
    <n v="3"/>
    <n v="2021"/>
    <d v="2020-11-10T00:00:00"/>
    <x v="4"/>
    <x v="4"/>
    <n v="1"/>
  </r>
  <r>
    <s v="368318"/>
    <n v="100"/>
    <d v="2021-03-11T00:00:00"/>
    <n v="3"/>
    <n v="2021"/>
    <d v="2021-03-11T00:00:00"/>
    <x v="8"/>
    <x v="0"/>
    <n v="1"/>
  </r>
  <r>
    <s v="6500951"/>
    <n v="100"/>
    <d v="2021-03-11T00:00:00"/>
    <n v="3"/>
    <n v="2021"/>
    <d v="2021-03-11T00:00:00"/>
    <x v="8"/>
    <x v="0"/>
    <n v="1"/>
  </r>
  <r>
    <s v="5967751"/>
    <n v="100"/>
    <d v="2021-03-11T00:00:00"/>
    <n v="3"/>
    <n v="2021"/>
    <d v="2021-03-11T00:00:00"/>
    <x v="8"/>
    <x v="0"/>
    <n v="1"/>
  </r>
  <r>
    <s v="6488851"/>
    <n v="100"/>
    <d v="2021-03-11T00:00:00"/>
    <n v="3"/>
    <n v="2021"/>
    <d v="2021-03-11T00:00:00"/>
    <x v="8"/>
    <x v="0"/>
    <n v="1"/>
  </r>
  <r>
    <s v="6479451"/>
    <n v="100"/>
    <d v="2021-03-11T00:00:00"/>
    <n v="3"/>
    <n v="2021"/>
    <d v="2021-03-11T00:00:00"/>
    <x v="8"/>
    <x v="0"/>
    <n v="1"/>
  </r>
  <r>
    <s v="3290101"/>
    <n v="100"/>
    <d v="2021-03-11T00:00:00"/>
    <n v="3"/>
    <n v="2021"/>
    <d v="2021-01-10T00:00:00"/>
    <x v="6"/>
    <x v="2"/>
    <n v="1"/>
  </r>
  <r>
    <s v="3342351"/>
    <n v="100"/>
    <d v="2021-03-11T00:00:00"/>
    <n v="3"/>
    <n v="2021"/>
    <d v="2021-01-09T00:00:00"/>
    <x v="6"/>
    <x v="2"/>
    <n v="1"/>
  </r>
  <r>
    <s v="2416351"/>
    <n v="100"/>
    <d v="2021-03-11T00:00:00"/>
    <n v="3"/>
    <n v="2021"/>
    <d v="2020-11-11T00:00:00"/>
    <x v="4"/>
    <x v="4"/>
    <n v="1"/>
  </r>
  <r>
    <s v="3361101"/>
    <n v="100"/>
    <d v="2021-03-11T00:00:00"/>
    <n v="3"/>
    <n v="2021"/>
    <d v="2021-01-10T00:00:00"/>
    <x v="6"/>
    <x v="2"/>
    <n v="1"/>
  </r>
  <r>
    <s v="2879001"/>
    <n v="100"/>
    <d v="2021-03-11T00:00:00"/>
    <n v="3"/>
    <n v="2021"/>
    <d v="2020-12-11T00:00:00"/>
    <x v="5"/>
    <x v="3"/>
    <n v="1"/>
  </r>
  <r>
    <s v="4866551"/>
    <n v="100"/>
    <d v="2021-03-11T00:00:00"/>
    <n v="3"/>
    <n v="2021"/>
    <d v="2021-02-09T00:00:00"/>
    <x v="7"/>
    <x v="1"/>
    <n v="1"/>
  </r>
  <r>
    <s v="4810401"/>
    <n v="100"/>
    <d v="2021-03-11T00:00:00"/>
    <n v="3"/>
    <n v="2021"/>
    <d v="2021-02-08T00:00:00"/>
    <x v="7"/>
    <x v="1"/>
    <n v="1"/>
  </r>
  <r>
    <s v="6542701"/>
    <n v="100"/>
    <d v="2021-03-12T00:00:00"/>
    <n v="3"/>
    <n v="2021"/>
    <d v="2021-03-12T00:00:00"/>
    <x v="8"/>
    <x v="0"/>
    <n v="1"/>
  </r>
  <r>
    <s v="6529851"/>
    <n v="100"/>
    <d v="2021-03-12T00:00:00"/>
    <n v="3"/>
    <n v="2021"/>
    <d v="2021-03-12T00:00:00"/>
    <x v="8"/>
    <x v="0"/>
    <n v="1"/>
  </r>
  <r>
    <s v="6519801"/>
    <n v="100"/>
    <d v="2021-03-12T00:00:00"/>
    <n v="3"/>
    <n v="2021"/>
    <d v="2021-03-12T00:00:00"/>
    <x v="8"/>
    <x v="0"/>
    <n v="1"/>
  </r>
  <r>
    <s v="4915001"/>
    <n v="100"/>
    <d v="2021-03-12T00:00:00"/>
    <n v="3"/>
    <n v="2021"/>
    <d v="2021-02-10T00:00:00"/>
    <x v="7"/>
    <x v="1"/>
    <n v="1"/>
  </r>
  <r>
    <s v="4907801"/>
    <n v="100"/>
    <d v="2021-03-12T00:00:00"/>
    <n v="3"/>
    <n v="2021"/>
    <d v="2021-02-10T00:00:00"/>
    <x v="7"/>
    <x v="1"/>
    <n v="1"/>
  </r>
  <r>
    <s v="1868501"/>
    <n v="100"/>
    <d v="2021-03-12T00:00:00"/>
    <n v="3"/>
    <n v="2021"/>
    <d v="2020-10-13T00:00:00"/>
    <x v="3"/>
    <x v="5"/>
    <n v="1"/>
  </r>
  <r>
    <s v="4912901"/>
    <n v="100"/>
    <d v="2021-03-12T00:00:00"/>
    <n v="3"/>
    <n v="2021"/>
    <d v="2021-02-10T00:00:00"/>
    <x v="7"/>
    <x v="1"/>
    <n v="1"/>
  </r>
  <r>
    <s v="6520401"/>
    <n v="100"/>
    <d v="2021-03-12T00:00:00"/>
    <n v="3"/>
    <n v="2021"/>
    <d v="2021-03-12T00:00:00"/>
    <x v="8"/>
    <x v="0"/>
    <n v="1"/>
  </r>
  <r>
    <s v="3298361"/>
    <n v="100"/>
    <d v="2021-03-13T00:00:00"/>
    <n v="3"/>
    <n v="2021"/>
    <d v="2021-03-13T00:00:00"/>
    <x v="8"/>
    <x v="0"/>
    <n v="1"/>
  </r>
  <r>
    <s v="6547101"/>
    <n v="100"/>
    <d v="2021-03-13T00:00:00"/>
    <n v="3"/>
    <n v="2021"/>
    <d v="2021-03-13T00:00:00"/>
    <x v="8"/>
    <x v="0"/>
    <n v="1"/>
  </r>
  <r>
    <s v="2735051"/>
    <n v="100"/>
    <d v="2021-03-13T00:00:00"/>
    <n v="3"/>
    <n v="2021"/>
    <d v="2021-02-10T00:00:00"/>
    <x v="7"/>
    <x v="1"/>
    <n v="1"/>
  </r>
  <r>
    <s v="2902501"/>
    <n v="100"/>
    <d v="2021-03-13T00:00:00"/>
    <n v="3"/>
    <n v="2021"/>
    <d v="2020-12-12T00:00:00"/>
    <x v="5"/>
    <x v="3"/>
    <n v="1"/>
  </r>
  <r>
    <s v="4986401"/>
    <n v="100"/>
    <d v="2021-03-13T00:00:00"/>
    <n v="3"/>
    <n v="2021"/>
    <d v="2021-02-11T00:00:00"/>
    <x v="7"/>
    <x v="1"/>
    <n v="1"/>
  </r>
  <r>
    <s v="3458401"/>
    <n v="100"/>
    <d v="2021-03-13T00:00:00"/>
    <n v="3"/>
    <n v="2021"/>
    <d v="2021-01-12T00:00:00"/>
    <x v="6"/>
    <x v="2"/>
    <n v="1"/>
  </r>
  <r>
    <s v="4992101"/>
    <n v="100"/>
    <d v="2021-03-13T00:00:00"/>
    <n v="3"/>
    <n v="2021"/>
    <d v="2021-02-11T00:00:00"/>
    <x v="7"/>
    <x v="1"/>
    <n v="1"/>
  </r>
  <r>
    <s v="2748601"/>
    <n v="100"/>
    <d v="2021-03-13T00:00:00"/>
    <n v="3"/>
    <n v="2021"/>
    <d v="2021-02-10T00:00:00"/>
    <x v="7"/>
    <x v="1"/>
    <n v="1"/>
  </r>
  <r>
    <s v="4998251"/>
    <n v="100"/>
    <d v="2021-03-13T00:00:00"/>
    <n v="3"/>
    <n v="2021"/>
    <d v="2021-02-11T00:00:00"/>
    <x v="7"/>
    <x v="1"/>
    <n v="1"/>
  </r>
  <r>
    <s v="2509401"/>
    <n v="100"/>
    <d v="2021-03-14T00:00:00"/>
    <n v="3"/>
    <n v="2021"/>
    <d v="2020-11-14T00:00:00"/>
    <x v="4"/>
    <x v="4"/>
    <n v="1"/>
  </r>
  <r>
    <s v="5005751"/>
    <n v="100"/>
    <d v="2021-03-14T00:00:00"/>
    <n v="3"/>
    <n v="2021"/>
    <d v="2021-02-12T00:00:00"/>
    <x v="7"/>
    <x v="1"/>
    <n v="1"/>
  </r>
  <r>
    <s v="3491351"/>
    <n v="100"/>
    <d v="2021-03-14T00:00:00"/>
    <n v="3"/>
    <n v="2021"/>
    <d v="2021-01-13T00:00:00"/>
    <x v="6"/>
    <x v="2"/>
    <n v="1"/>
  </r>
  <r>
    <s v="1466351"/>
    <n v="100"/>
    <d v="2021-03-14T00:00:00"/>
    <n v="3"/>
    <n v="2021"/>
    <d v="2020-09-14T00:00:00"/>
    <x v="2"/>
    <x v="6"/>
    <n v="1"/>
  </r>
  <r>
    <s v="3442501"/>
    <n v="100"/>
    <d v="2021-03-14T00:00:00"/>
    <n v="3"/>
    <n v="2021"/>
    <d v="2021-01-12T00:00:00"/>
    <x v="6"/>
    <x v="2"/>
    <n v="1"/>
  </r>
  <r>
    <s v="6650701"/>
    <n v="100"/>
    <d v="2021-03-15T00:00:00"/>
    <n v="3"/>
    <n v="2021"/>
    <d v="2021-03-15T00:00:00"/>
    <x v="8"/>
    <x v="0"/>
    <n v="1"/>
  </r>
  <r>
    <s v="6680451"/>
    <n v="100"/>
    <d v="2021-03-15T00:00:00"/>
    <n v="3"/>
    <n v="2021"/>
    <d v="2021-03-15T00:00:00"/>
    <x v="8"/>
    <x v="0"/>
    <n v="1"/>
  </r>
  <r>
    <s v="6678151"/>
    <n v="100"/>
    <d v="2021-03-15T00:00:00"/>
    <n v="3"/>
    <n v="2021"/>
    <d v="2021-03-15T00:00:00"/>
    <x v="8"/>
    <x v="0"/>
    <n v="1"/>
  </r>
  <r>
    <s v="1108677"/>
    <n v="100"/>
    <d v="2021-03-15T00:00:00"/>
    <n v="3"/>
    <n v="2021"/>
    <d v="2021-03-15T00:00:00"/>
    <x v="8"/>
    <x v="0"/>
    <n v="1"/>
  </r>
  <r>
    <s v="3922451"/>
    <n v="100"/>
    <d v="2021-03-15T00:00:00"/>
    <n v="3"/>
    <n v="2021"/>
    <d v="2021-03-15T00:00:00"/>
    <x v="8"/>
    <x v="0"/>
    <n v="1"/>
  </r>
  <r>
    <s v="5090101"/>
    <n v="100"/>
    <d v="2021-03-15T00:00:00"/>
    <n v="3"/>
    <n v="2021"/>
    <d v="2021-03-15T00:00:00"/>
    <x v="8"/>
    <x v="0"/>
    <n v="1"/>
  </r>
  <r>
    <s v="5110951"/>
    <n v="100"/>
    <d v="2021-03-15T00:00:00"/>
    <n v="3"/>
    <n v="2021"/>
    <d v="2021-02-13T00:00:00"/>
    <x v="7"/>
    <x v="1"/>
    <n v="1"/>
  </r>
  <r>
    <s v="6637951"/>
    <n v="100"/>
    <d v="2021-03-15T00:00:00"/>
    <n v="3"/>
    <n v="2021"/>
    <d v="2021-03-15T00:00:00"/>
    <x v="8"/>
    <x v="0"/>
    <n v="1"/>
  </r>
  <r>
    <s v="5072201"/>
    <n v="100"/>
    <d v="2021-03-15T00:00:00"/>
    <n v="3"/>
    <n v="2021"/>
    <d v="2021-02-12T00:00:00"/>
    <x v="7"/>
    <x v="1"/>
    <n v="1"/>
  </r>
  <r>
    <s v="377941"/>
    <n v="100"/>
    <d v="2021-03-15T00:00:00"/>
    <n v="3"/>
    <n v="2021"/>
    <d v="2020-08-17T00:00:00"/>
    <x v="1"/>
    <x v="7"/>
    <n v="1"/>
  </r>
  <r>
    <s v="5111452"/>
    <n v="100"/>
    <d v="2021-03-15T00:00:00"/>
    <n v="3"/>
    <n v="2021"/>
    <d v="2021-02-13T00:00:00"/>
    <x v="7"/>
    <x v="1"/>
    <n v="1"/>
  </r>
  <r>
    <s v="5044651"/>
    <n v="100"/>
    <d v="2021-03-15T00:00:00"/>
    <n v="3"/>
    <n v="2021"/>
    <d v="2021-02-12T00:00:00"/>
    <x v="7"/>
    <x v="1"/>
    <n v="1"/>
  </r>
  <r>
    <s v="6637851"/>
    <n v="100"/>
    <d v="2021-03-15T00:00:00"/>
    <n v="3"/>
    <n v="2021"/>
    <d v="2021-03-15T00:00:00"/>
    <x v="8"/>
    <x v="0"/>
    <n v="1"/>
  </r>
  <r>
    <s v="6730551"/>
    <n v="100"/>
    <d v="2021-03-16T00:00:00"/>
    <n v="3"/>
    <n v="2021"/>
    <d v="2021-03-16T00:00:00"/>
    <x v="8"/>
    <x v="0"/>
    <n v="1"/>
  </r>
  <r>
    <s v="6714701"/>
    <n v="100"/>
    <d v="2021-03-16T00:00:00"/>
    <n v="3"/>
    <n v="2021"/>
    <d v="2021-03-16T00:00:00"/>
    <x v="8"/>
    <x v="0"/>
    <n v="1"/>
  </r>
  <r>
    <s v="6685751"/>
    <n v="100"/>
    <d v="2021-03-16T00:00:00"/>
    <n v="3"/>
    <n v="2021"/>
    <d v="2021-03-16T00:00:00"/>
    <x v="8"/>
    <x v="0"/>
    <n v="1"/>
  </r>
  <r>
    <s v="3569451"/>
    <n v="100"/>
    <d v="2021-03-16T00:00:00"/>
    <n v="3"/>
    <n v="2021"/>
    <d v="2021-01-15T00:00:00"/>
    <x v="6"/>
    <x v="2"/>
    <n v="1"/>
  </r>
  <r>
    <s v="3554301"/>
    <n v="100"/>
    <d v="2021-03-16T00:00:00"/>
    <n v="3"/>
    <n v="2021"/>
    <d v="2021-01-14T00:00:00"/>
    <x v="6"/>
    <x v="2"/>
    <n v="1"/>
  </r>
  <r>
    <s v="5145351"/>
    <n v="100"/>
    <d v="2021-03-16T00:00:00"/>
    <n v="3"/>
    <n v="2021"/>
    <d v="2021-02-14T00:00:00"/>
    <x v="7"/>
    <x v="1"/>
    <n v="1"/>
  </r>
  <r>
    <s v="5138451"/>
    <n v="100"/>
    <d v="2021-03-16T00:00:00"/>
    <n v="3"/>
    <n v="2021"/>
    <d v="2021-02-13T00:00:00"/>
    <x v="7"/>
    <x v="1"/>
    <n v="1"/>
  </r>
  <r>
    <s v="5142301"/>
    <n v="100"/>
    <d v="2021-03-16T00:00:00"/>
    <n v="3"/>
    <n v="2021"/>
    <d v="2021-02-13T00:00:00"/>
    <x v="7"/>
    <x v="1"/>
    <n v="1"/>
  </r>
  <r>
    <s v="5030601"/>
    <n v="100"/>
    <d v="2021-03-16T00:00:00"/>
    <n v="3"/>
    <n v="2021"/>
    <d v="2021-03-16T00:00:00"/>
    <x v="8"/>
    <x v="0"/>
    <n v="1"/>
  </r>
  <r>
    <s v="6767851"/>
    <n v="100"/>
    <d v="2021-03-17T00:00:00"/>
    <n v="3"/>
    <n v="2021"/>
    <d v="2021-03-17T00:00:00"/>
    <x v="8"/>
    <x v="0"/>
    <n v="1"/>
  </r>
  <r>
    <s v="1956051"/>
    <n v="100"/>
    <d v="2021-03-17T00:00:00"/>
    <n v="3"/>
    <n v="2021"/>
    <d v="2020-10-18T00:00:00"/>
    <x v="3"/>
    <x v="5"/>
    <n v="1"/>
  </r>
  <r>
    <s v="1955101"/>
    <n v="100"/>
    <d v="2021-03-17T00:00:00"/>
    <n v="3"/>
    <n v="2021"/>
    <d v="2020-10-17T00:00:00"/>
    <x v="3"/>
    <x v="5"/>
    <n v="1"/>
  </r>
  <r>
    <s v="5227401"/>
    <n v="100"/>
    <d v="2021-03-17T00:00:00"/>
    <n v="3"/>
    <n v="2021"/>
    <d v="2021-02-15T00:00:00"/>
    <x v="7"/>
    <x v="1"/>
    <n v="1"/>
  </r>
  <r>
    <s v="3504301"/>
    <n v="100"/>
    <d v="2021-03-17T00:00:00"/>
    <n v="3"/>
    <n v="2021"/>
    <d v="2021-01-16T00:00:00"/>
    <x v="6"/>
    <x v="2"/>
    <n v="1"/>
  </r>
  <r>
    <s v="5231601"/>
    <n v="100"/>
    <d v="2021-03-17T00:00:00"/>
    <n v="3"/>
    <n v="2021"/>
    <d v="2021-02-15T00:00:00"/>
    <x v="7"/>
    <x v="1"/>
    <n v="1"/>
  </r>
  <r>
    <s v="1514401"/>
    <n v="100"/>
    <d v="2021-03-17T00:00:00"/>
    <n v="3"/>
    <n v="2021"/>
    <d v="2020-09-17T00:00:00"/>
    <x v="2"/>
    <x v="6"/>
    <n v="1"/>
  </r>
  <r>
    <s v="5224201"/>
    <n v="100"/>
    <d v="2021-03-17T00:00:00"/>
    <n v="3"/>
    <n v="2021"/>
    <d v="2021-02-15T00:00:00"/>
    <x v="7"/>
    <x v="1"/>
    <n v="1"/>
  </r>
  <r>
    <s v="2598251"/>
    <n v="100"/>
    <d v="2021-03-17T00:00:00"/>
    <n v="3"/>
    <n v="2021"/>
    <d v="2020-11-17T00:00:00"/>
    <x v="4"/>
    <x v="4"/>
    <n v="1"/>
  </r>
  <r>
    <s v="5273351"/>
    <n v="100"/>
    <d v="2021-03-18T00:00:00"/>
    <n v="3"/>
    <n v="2021"/>
    <d v="2021-02-15T00:00:00"/>
    <x v="7"/>
    <x v="1"/>
    <n v="1"/>
  </r>
  <r>
    <s v="6837951"/>
    <n v="100"/>
    <d v="2021-03-18T00:00:00"/>
    <n v="3"/>
    <n v="2021"/>
    <d v="2021-03-18T00:00:00"/>
    <x v="8"/>
    <x v="0"/>
    <n v="1"/>
  </r>
  <r>
    <s v="6834901"/>
    <n v="100"/>
    <d v="2021-03-18T00:00:00"/>
    <n v="3"/>
    <n v="2021"/>
    <d v="2021-03-18T00:00:00"/>
    <x v="8"/>
    <x v="0"/>
    <n v="1"/>
  </r>
  <r>
    <s v="6650801"/>
    <n v="100"/>
    <d v="2021-03-18T00:00:00"/>
    <n v="3"/>
    <n v="2021"/>
    <d v="2021-03-18T00:00:00"/>
    <x v="8"/>
    <x v="0"/>
    <n v="1"/>
  </r>
  <r>
    <s v="3638651"/>
    <n v="100"/>
    <d v="2021-03-18T00:00:00"/>
    <n v="3"/>
    <n v="2021"/>
    <d v="2021-01-17T00:00:00"/>
    <x v="6"/>
    <x v="2"/>
    <n v="1"/>
  </r>
  <r>
    <s v="5192301"/>
    <n v="100"/>
    <d v="2021-03-18T00:00:00"/>
    <n v="3"/>
    <n v="2021"/>
    <d v="2021-02-16T00:00:00"/>
    <x v="7"/>
    <x v="1"/>
    <n v="1"/>
  </r>
  <r>
    <s v="5274451"/>
    <n v="100"/>
    <d v="2021-03-18T00:00:00"/>
    <n v="3"/>
    <n v="2021"/>
    <d v="2021-02-15T00:00:00"/>
    <x v="7"/>
    <x v="1"/>
    <n v="1"/>
  </r>
  <r>
    <s v="382834"/>
    <n v="100"/>
    <d v="2021-03-18T00:00:00"/>
    <n v="3"/>
    <n v="2021"/>
    <d v="2021-02-15T00:00:00"/>
    <x v="7"/>
    <x v="1"/>
    <n v="1"/>
  </r>
  <r>
    <s v="649751"/>
    <n v="100"/>
    <d v="2021-03-18T00:00:00"/>
    <n v="3"/>
    <n v="2021"/>
    <d v="2020-08-19T00:00:00"/>
    <x v="1"/>
    <x v="7"/>
    <n v="1"/>
  </r>
  <r>
    <s v="2860001"/>
    <n v="100"/>
    <d v="2021-03-18T00:00:00"/>
    <n v="3"/>
    <n v="2021"/>
    <d v="2021-02-16T00:00:00"/>
    <x v="7"/>
    <x v="1"/>
    <n v="1"/>
  </r>
  <r>
    <s v="1985351"/>
    <n v="100"/>
    <d v="2021-03-18T00:00:00"/>
    <n v="3"/>
    <n v="2021"/>
    <d v="2020-10-19T00:00:00"/>
    <x v="3"/>
    <x v="5"/>
    <n v="1"/>
  </r>
  <r>
    <s v="6694051"/>
    <n v="100"/>
    <d v="2021-03-19T00:00:00"/>
    <n v="3"/>
    <n v="2021"/>
    <d v="2021-03-19T00:00:00"/>
    <x v="8"/>
    <x v="0"/>
    <n v="1"/>
  </r>
  <r>
    <s v="6891501"/>
    <n v="100"/>
    <d v="2021-03-19T00:00:00"/>
    <n v="3"/>
    <n v="2021"/>
    <d v="2021-03-19T00:00:00"/>
    <x v="8"/>
    <x v="0"/>
    <n v="1"/>
  </r>
  <r>
    <s v="458201"/>
    <n v="100"/>
    <d v="2021-03-19T00:00:00"/>
    <n v="3"/>
    <n v="2021"/>
    <d v="2021-02-16T00:00:00"/>
    <x v="7"/>
    <x v="1"/>
    <n v="1"/>
  </r>
  <r>
    <s v="2505301"/>
    <n v="100"/>
    <d v="2021-03-19T00:00:00"/>
    <n v="3"/>
    <n v="2021"/>
    <d v="2020-11-18T00:00:00"/>
    <x v="4"/>
    <x v="4"/>
    <n v="1"/>
  </r>
  <r>
    <s v="6603301"/>
    <n v="100"/>
    <d v="2021-03-19T00:00:00"/>
    <n v="3"/>
    <n v="2021"/>
    <d v="2021-03-19T00:00:00"/>
    <x v="8"/>
    <x v="0"/>
    <n v="1"/>
  </r>
  <r>
    <s v="3681201"/>
    <n v="100"/>
    <d v="2021-03-19T00:00:00"/>
    <n v="3"/>
    <n v="2021"/>
    <d v="2021-01-18T00:00:00"/>
    <x v="6"/>
    <x v="2"/>
    <n v="1"/>
  </r>
  <r>
    <s v="1555651"/>
    <n v="100"/>
    <d v="2021-03-19T00:00:00"/>
    <n v="3"/>
    <n v="2021"/>
    <d v="2020-09-20T00:00:00"/>
    <x v="2"/>
    <x v="6"/>
    <n v="1"/>
  </r>
  <r>
    <s v="695901"/>
    <n v="100"/>
    <d v="2021-03-19T00:00:00"/>
    <n v="3"/>
    <n v="2021"/>
    <d v="2020-07-22T00:00:00"/>
    <x v="0"/>
    <x v="8"/>
    <n v="1"/>
  </r>
  <r>
    <s v="3640101"/>
    <n v="100"/>
    <d v="2021-03-19T00:00:00"/>
    <n v="3"/>
    <n v="2021"/>
    <d v="2021-01-17T00:00:00"/>
    <x v="6"/>
    <x v="2"/>
    <n v="1"/>
  </r>
  <r>
    <s v="5195551"/>
    <n v="100"/>
    <d v="2021-03-19T00:00:00"/>
    <n v="3"/>
    <n v="2021"/>
    <d v="2021-02-16T00:00:00"/>
    <x v="7"/>
    <x v="1"/>
    <n v="1"/>
  </r>
  <r>
    <s v="5361901"/>
    <n v="100"/>
    <d v="2021-03-19T00:00:00"/>
    <n v="3"/>
    <n v="2021"/>
    <d v="2021-02-17T00:00:00"/>
    <x v="7"/>
    <x v="1"/>
    <n v="1"/>
  </r>
  <r>
    <s v="6969301"/>
    <n v="100"/>
    <d v="2021-03-20T00:00:00"/>
    <n v="3"/>
    <n v="2021"/>
    <d v="2021-03-20T00:00:00"/>
    <x v="8"/>
    <x v="0"/>
    <n v="1"/>
  </r>
  <r>
    <s v="364591"/>
    <n v="100"/>
    <d v="2021-03-20T00:00:00"/>
    <n v="3"/>
    <n v="2021"/>
    <d v="2021-02-18T00:00:00"/>
    <x v="7"/>
    <x v="1"/>
    <n v="1"/>
  </r>
  <r>
    <s v="3732401"/>
    <n v="100"/>
    <d v="2021-03-20T00:00:00"/>
    <n v="3"/>
    <n v="2021"/>
    <d v="2021-01-19T00:00:00"/>
    <x v="6"/>
    <x v="2"/>
    <n v="1"/>
  </r>
  <r>
    <s v="4845901"/>
    <n v="100"/>
    <d v="2021-03-20T00:00:00"/>
    <n v="3"/>
    <n v="2021"/>
    <d v="2021-02-18T00:00:00"/>
    <x v="7"/>
    <x v="1"/>
    <n v="1"/>
  </r>
  <r>
    <s v="6013801"/>
    <n v="100"/>
    <d v="2021-03-20T00:00:00"/>
    <n v="3"/>
    <n v="2021"/>
    <d v="2021-03-20T00:00:00"/>
    <x v="8"/>
    <x v="0"/>
    <n v="1"/>
  </r>
  <r>
    <s v="6957551"/>
    <n v="100"/>
    <d v="2021-03-20T00:00:00"/>
    <n v="3"/>
    <n v="2021"/>
    <d v="2021-03-20T00:00:00"/>
    <x v="8"/>
    <x v="0"/>
    <n v="1"/>
  </r>
  <r>
    <s v="7243501"/>
    <n v="100"/>
    <d v="2021-03-20T00:00:00"/>
    <n v="3"/>
    <n v="2021"/>
    <d v="2021-03-20T00:00:00"/>
    <x v="8"/>
    <x v="0"/>
    <n v="1"/>
  </r>
  <r>
    <s v="7007901"/>
    <n v="100"/>
    <d v="2021-03-21T00:00:00"/>
    <n v="3"/>
    <n v="2021"/>
    <d v="2021-03-21T00:00:00"/>
    <x v="8"/>
    <x v="0"/>
    <n v="1"/>
  </r>
  <r>
    <s v="7013651"/>
    <n v="100"/>
    <d v="2021-03-21T00:00:00"/>
    <n v="3"/>
    <n v="2021"/>
    <d v="2021-03-21T00:00:00"/>
    <x v="8"/>
    <x v="0"/>
    <n v="1"/>
  </r>
  <r>
    <s v="7009851"/>
    <n v="100"/>
    <d v="2021-03-21T00:00:00"/>
    <n v="3"/>
    <n v="2021"/>
    <d v="2021-03-21T00:00:00"/>
    <x v="8"/>
    <x v="0"/>
    <n v="1"/>
  </r>
  <r>
    <s v="6952251"/>
    <n v="100"/>
    <d v="2021-03-21T00:00:00"/>
    <n v="3"/>
    <n v="2021"/>
    <d v="2021-03-21T00:00:00"/>
    <x v="8"/>
    <x v="0"/>
    <n v="1"/>
  </r>
  <r>
    <s v="6988651"/>
    <n v="100"/>
    <d v="2021-03-21T00:00:00"/>
    <n v="3"/>
    <n v="2021"/>
    <d v="2021-03-21T00:00:00"/>
    <x v="8"/>
    <x v="0"/>
    <n v="1"/>
  </r>
  <r>
    <s v="655301"/>
    <n v="100"/>
    <d v="2021-03-21T00:00:00"/>
    <n v="3"/>
    <n v="2021"/>
    <d v="2020-09-22T00:00:00"/>
    <x v="2"/>
    <x v="6"/>
    <n v="1"/>
  </r>
  <r>
    <s v="6988751"/>
    <n v="100"/>
    <d v="2021-03-21T00:00:00"/>
    <n v="3"/>
    <n v="2021"/>
    <d v="2021-03-21T00:00:00"/>
    <x v="8"/>
    <x v="0"/>
    <n v="1"/>
  </r>
  <r>
    <s v="6989901"/>
    <n v="100"/>
    <d v="2021-03-21T00:00:00"/>
    <n v="3"/>
    <n v="2021"/>
    <d v="2021-03-21T00:00:00"/>
    <x v="8"/>
    <x v="0"/>
    <n v="1"/>
  </r>
  <r>
    <s v="5249301"/>
    <n v="100"/>
    <d v="2021-03-21T00:00:00"/>
    <n v="3"/>
    <n v="2021"/>
    <d v="2021-02-19T00:00:00"/>
    <x v="7"/>
    <x v="1"/>
    <n v="1"/>
  </r>
  <r>
    <s v="3779701"/>
    <n v="100"/>
    <d v="2021-03-22T00:00:00"/>
    <n v="3"/>
    <n v="2021"/>
    <d v="2021-01-20T00:00:00"/>
    <x v="6"/>
    <x v="2"/>
    <n v="1"/>
  </r>
  <r>
    <s v="3004101"/>
    <n v="100"/>
    <d v="2021-03-22T00:00:00"/>
    <n v="3"/>
    <n v="2021"/>
    <d v="2020-12-22T00:00:00"/>
    <x v="5"/>
    <x v="3"/>
    <n v="1"/>
  </r>
  <r>
    <s v="719751"/>
    <n v="100"/>
    <d v="2021-03-22T00:00:00"/>
    <n v="3"/>
    <n v="2021"/>
    <d v="2020-07-24T00:00:00"/>
    <x v="0"/>
    <x v="8"/>
    <n v="1"/>
  </r>
  <r>
    <s v="3028301"/>
    <n v="100"/>
    <d v="2021-03-22T00:00:00"/>
    <n v="3"/>
    <n v="2021"/>
    <d v="2020-12-21T00:00:00"/>
    <x v="5"/>
    <x v="3"/>
    <n v="1"/>
  </r>
  <r>
    <s v="5537001"/>
    <n v="100"/>
    <d v="2021-03-22T00:00:00"/>
    <n v="3"/>
    <n v="2021"/>
    <d v="2021-02-20T00:00:00"/>
    <x v="7"/>
    <x v="1"/>
    <n v="1"/>
  </r>
  <r>
    <s v="3892451"/>
    <n v="100"/>
    <d v="2021-03-22T00:00:00"/>
    <n v="3"/>
    <n v="2021"/>
    <d v="2021-03-22T00:00:00"/>
    <x v="8"/>
    <x v="0"/>
    <n v="1"/>
  </r>
  <r>
    <s v="7073351"/>
    <n v="100"/>
    <d v="2021-03-22T00:00:00"/>
    <n v="3"/>
    <n v="2021"/>
    <d v="2021-03-22T00:00:00"/>
    <x v="8"/>
    <x v="0"/>
    <n v="1"/>
  </r>
  <r>
    <s v="7134601"/>
    <n v="100"/>
    <d v="2021-03-23T00:00:00"/>
    <n v="3"/>
    <n v="2021"/>
    <d v="2021-03-23T00:00:00"/>
    <x v="8"/>
    <x v="0"/>
    <n v="1"/>
  </r>
  <r>
    <s v="7134601"/>
    <n v="100"/>
    <d v="2021-03-23T00:00:00"/>
    <n v="3"/>
    <n v="2021"/>
    <d v="2021-03-23T00:00:00"/>
    <x v="8"/>
    <x v="0"/>
    <n v="1"/>
  </r>
  <r>
    <s v="7124601"/>
    <n v="100"/>
    <d v="2021-03-23T00:00:00"/>
    <n v="3"/>
    <n v="2021"/>
    <d v="2021-03-23T00:00:00"/>
    <x v="8"/>
    <x v="0"/>
    <n v="1"/>
  </r>
  <r>
    <s v="7248901"/>
    <n v="100"/>
    <d v="2021-03-23T00:00:00"/>
    <n v="3"/>
    <n v="2021"/>
    <d v="2021-03-23T00:00:00"/>
    <x v="8"/>
    <x v="0"/>
    <n v="1"/>
  </r>
  <r>
    <s v="3617851"/>
    <n v="100"/>
    <d v="2021-03-23T00:00:00"/>
    <n v="3"/>
    <n v="2021"/>
    <d v="2021-03-23T00:00:00"/>
    <x v="8"/>
    <x v="0"/>
    <n v="1"/>
  </r>
  <r>
    <s v="6179251"/>
    <n v="100"/>
    <d v="2021-03-23T00:00:00"/>
    <n v="3"/>
    <n v="2021"/>
    <d v="2021-03-23T00:00:00"/>
    <x v="8"/>
    <x v="0"/>
    <n v="1"/>
  </r>
  <r>
    <s v="5594351"/>
    <n v="100"/>
    <d v="2021-03-23T00:00:00"/>
    <n v="3"/>
    <n v="2021"/>
    <d v="2021-02-21T00:00:00"/>
    <x v="7"/>
    <x v="1"/>
    <n v="1"/>
  </r>
  <r>
    <s v="5594451"/>
    <n v="100"/>
    <d v="2021-03-23T00:00:00"/>
    <n v="3"/>
    <n v="2021"/>
    <d v="2021-02-21T00:00:00"/>
    <x v="7"/>
    <x v="1"/>
    <n v="1"/>
  </r>
  <r>
    <s v="3801551"/>
    <n v="100"/>
    <d v="2021-03-23T00:00:00"/>
    <n v="3"/>
    <n v="2021"/>
    <d v="2021-01-21T00:00:00"/>
    <x v="6"/>
    <x v="2"/>
    <n v="1"/>
  </r>
  <r>
    <s v="2642801"/>
    <n v="100"/>
    <d v="2021-03-23T00:00:00"/>
    <n v="3"/>
    <n v="2021"/>
    <d v="2020-11-23T00:00:00"/>
    <x v="4"/>
    <x v="4"/>
    <n v="1"/>
  </r>
  <r>
    <s v="7094551"/>
    <n v="100"/>
    <d v="2021-03-23T00:00:00"/>
    <n v="3"/>
    <n v="2021"/>
    <d v="2021-03-23T00:00:00"/>
    <x v="8"/>
    <x v="0"/>
    <n v="1"/>
  </r>
  <r>
    <s v="4423051"/>
    <n v="100"/>
    <d v="2021-03-23T00:00:00"/>
    <n v="3"/>
    <n v="2021"/>
    <d v="2021-03-23T00:00:00"/>
    <x v="8"/>
    <x v="0"/>
    <n v="1"/>
  </r>
  <r>
    <s v="5588401"/>
    <n v="100"/>
    <d v="2021-03-23T00:00:00"/>
    <n v="3"/>
    <n v="2021"/>
    <d v="2021-02-21T00:00:00"/>
    <x v="7"/>
    <x v="1"/>
    <n v="1"/>
  </r>
  <r>
    <s v="3155701"/>
    <n v="100"/>
    <d v="2021-03-23T00:00:00"/>
    <n v="3"/>
    <n v="2021"/>
    <d v="2021-01-22T00:00:00"/>
    <x v="6"/>
    <x v="2"/>
    <n v="1"/>
  </r>
  <r>
    <s v="6863201"/>
    <n v="100"/>
    <d v="2021-03-24T00:00:00"/>
    <n v="3"/>
    <n v="2021"/>
    <d v="2021-03-24T00:00:00"/>
    <x v="8"/>
    <x v="0"/>
    <n v="1"/>
  </r>
  <r>
    <s v="7194851"/>
    <n v="100"/>
    <d v="2021-03-24T00:00:00"/>
    <n v="3"/>
    <n v="2021"/>
    <d v="2021-03-24T00:00:00"/>
    <x v="8"/>
    <x v="0"/>
    <n v="1"/>
  </r>
  <r>
    <s v="7181001"/>
    <n v="100"/>
    <d v="2021-03-24T00:00:00"/>
    <n v="3"/>
    <n v="2021"/>
    <d v="2021-03-24T00:00:00"/>
    <x v="8"/>
    <x v="0"/>
    <n v="1"/>
  </r>
  <r>
    <s v="6544851"/>
    <n v="100"/>
    <d v="2021-03-24T00:00:00"/>
    <n v="3"/>
    <n v="2021"/>
    <d v="2021-03-24T00:00:00"/>
    <x v="8"/>
    <x v="0"/>
    <n v="1"/>
  </r>
  <r>
    <s v="7155401"/>
    <n v="100"/>
    <d v="2021-03-24T00:00:00"/>
    <n v="3"/>
    <n v="2021"/>
    <d v="2021-03-24T00:00:00"/>
    <x v="8"/>
    <x v="0"/>
    <n v="1"/>
  </r>
  <r>
    <s v="7152251"/>
    <n v="100"/>
    <d v="2021-03-24T00:00:00"/>
    <n v="3"/>
    <n v="2021"/>
    <d v="2021-03-24T00:00:00"/>
    <x v="8"/>
    <x v="0"/>
    <n v="1"/>
  </r>
  <r>
    <s v="5638051"/>
    <n v="100"/>
    <d v="2021-03-24T00:00:00"/>
    <n v="3"/>
    <n v="2021"/>
    <d v="2021-02-22T00:00:00"/>
    <x v="7"/>
    <x v="1"/>
    <n v="1"/>
  </r>
  <r>
    <s v="5231401"/>
    <n v="100"/>
    <d v="2021-03-24T00:00:00"/>
    <n v="3"/>
    <n v="2021"/>
    <d v="2021-02-21T00:00:00"/>
    <x v="7"/>
    <x v="1"/>
    <n v="1"/>
  </r>
  <r>
    <s v="5648401"/>
    <n v="100"/>
    <d v="2021-03-24T00:00:00"/>
    <n v="3"/>
    <n v="2021"/>
    <d v="2021-02-22T00:00:00"/>
    <x v="7"/>
    <x v="1"/>
    <n v="1"/>
  </r>
  <r>
    <s v="4959801"/>
    <n v="100"/>
    <d v="2021-03-24T00:00:00"/>
    <n v="3"/>
    <n v="2021"/>
    <d v="2021-02-21T00:00:00"/>
    <x v="7"/>
    <x v="1"/>
    <n v="1"/>
  </r>
  <r>
    <s v="3032751"/>
    <n v="100"/>
    <d v="2021-03-24T00:00:00"/>
    <n v="3"/>
    <n v="2021"/>
    <d v="2020-12-24T00:00:00"/>
    <x v="5"/>
    <x v="3"/>
    <n v="1"/>
  </r>
  <r>
    <s v="3036751"/>
    <n v="100"/>
    <d v="2021-03-24T00:00:00"/>
    <n v="3"/>
    <n v="2021"/>
    <d v="2020-12-24T00:00:00"/>
    <x v="5"/>
    <x v="3"/>
    <n v="1"/>
  </r>
  <r>
    <s v="3185651"/>
    <n v="100"/>
    <d v="2021-03-25T00:00:00"/>
    <n v="3"/>
    <n v="2021"/>
    <d v="2021-03-25T00:00:00"/>
    <x v="8"/>
    <x v="0"/>
    <n v="1"/>
  </r>
  <r>
    <s v="7219051"/>
    <n v="100"/>
    <d v="2021-03-25T00:00:00"/>
    <n v="3"/>
    <n v="2021"/>
    <d v="2021-03-25T00:00:00"/>
    <x v="8"/>
    <x v="0"/>
    <n v="1"/>
  </r>
  <r>
    <s v="7200551"/>
    <n v="100"/>
    <d v="2021-03-25T00:00:00"/>
    <n v="3"/>
    <n v="2021"/>
    <d v="2021-03-25T00:00:00"/>
    <x v="8"/>
    <x v="0"/>
    <n v="1"/>
  </r>
  <r>
    <s v="2833151"/>
    <n v="100"/>
    <d v="2021-03-25T00:00:00"/>
    <n v="3"/>
    <n v="2021"/>
    <d v="2021-02-23T00:00:00"/>
    <x v="7"/>
    <x v="1"/>
    <n v="1"/>
  </r>
  <r>
    <s v="5710701"/>
    <n v="100"/>
    <d v="2021-03-25T00:00:00"/>
    <n v="3"/>
    <n v="2021"/>
    <d v="2021-02-23T00:00:00"/>
    <x v="7"/>
    <x v="1"/>
    <n v="1"/>
  </r>
  <r>
    <s v="3850401"/>
    <n v="100"/>
    <d v="2021-03-25T00:00:00"/>
    <n v="3"/>
    <n v="2021"/>
    <d v="2021-01-24T00:00:00"/>
    <x v="6"/>
    <x v="2"/>
    <n v="1"/>
  </r>
  <r>
    <s v="3249951"/>
    <n v="100"/>
    <d v="2021-03-25T00:00:00"/>
    <n v="3"/>
    <n v="2021"/>
    <d v="2021-02-23T00:00:00"/>
    <x v="7"/>
    <x v="1"/>
    <n v="1"/>
  </r>
  <r>
    <s v="1903301"/>
    <n v="100"/>
    <d v="2021-03-25T00:00:00"/>
    <n v="3"/>
    <n v="2021"/>
    <d v="2021-02-23T00:00:00"/>
    <x v="7"/>
    <x v="1"/>
    <n v="1"/>
  </r>
  <r>
    <s v="5684251"/>
    <n v="100"/>
    <d v="2021-03-25T00:00:00"/>
    <n v="3"/>
    <n v="2021"/>
    <d v="2021-02-23T00:00:00"/>
    <x v="7"/>
    <x v="1"/>
    <n v="1"/>
  </r>
  <r>
    <s v="2519651"/>
    <n v="100"/>
    <d v="2021-03-25T00:00:00"/>
    <n v="3"/>
    <n v="2021"/>
    <d v="2021-02-22T00:00:00"/>
    <x v="7"/>
    <x v="1"/>
    <n v="1"/>
  </r>
  <r>
    <s v="357713"/>
    <n v="100"/>
    <d v="2021-03-26T00:00:00"/>
    <n v="3"/>
    <n v="2021"/>
    <d v="2021-03-26T00:00:00"/>
    <x v="8"/>
    <x v="0"/>
    <n v="1"/>
  </r>
  <r>
    <s v="4785201"/>
    <n v="100"/>
    <d v="2021-03-26T00:00:00"/>
    <n v="3"/>
    <n v="2021"/>
    <d v="2021-03-26T00:00:00"/>
    <x v="8"/>
    <x v="0"/>
    <n v="1"/>
  </r>
  <r>
    <s v="2166351"/>
    <n v="100"/>
    <d v="2021-03-26T00:00:00"/>
    <n v="3"/>
    <n v="2021"/>
    <d v="2020-12-26T00:00:00"/>
    <x v="5"/>
    <x v="3"/>
    <n v="1"/>
  </r>
  <r>
    <s v="3024901"/>
    <n v="100"/>
    <d v="2021-03-26T00:00:00"/>
    <n v="3"/>
    <n v="2021"/>
    <d v="2021-02-23T00:00:00"/>
    <x v="7"/>
    <x v="1"/>
    <n v="1"/>
  </r>
  <r>
    <s v="3051001"/>
    <n v="100"/>
    <d v="2021-03-26T00:00:00"/>
    <n v="3"/>
    <n v="2021"/>
    <d v="2020-12-25T00:00:00"/>
    <x v="5"/>
    <x v="3"/>
    <n v="1"/>
  </r>
  <r>
    <s v="5726351"/>
    <n v="100"/>
    <d v="2021-03-26T00:00:00"/>
    <n v="3"/>
    <n v="2021"/>
    <d v="2021-02-23T00:00:00"/>
    <x v="7"/>
    <x v="1"/>
    <n v="1"/>
  </r>
  <r>
    <s v="1102392"/>
    <n v="100"/>
    <d v="2021-03-26T00:00:00"/>
    <n v="3"/>
    <n v="2021"/>
    <d v="2020-11-25T00:00:00"/>
    <x v="4"/>
    <x v="4"/>
    <n v="1"/>
  </r>
  <r>
    <s v="1421901"/>
    <n v="100"/>
    <d v="2021-03-26T00:00:00"/>
    <n v="3"/>
    <n v="2021"/>
    <d v="2021-02-24T00:00:00"/>
    <x v="7"/>
    <x v="1"/>
    <n v="1"/>
  </r>
  <r>
    <s v="3900951"/>
    <n v="100"/>
    <d v="2021-03-26T00:00:00"/>
    <n v="3"/>
    <n v="2021"/>
    <d v="2021-01-24T00:00:00"/>
    <x v="6"/>
    <x v="2"/>
    <n v="1"/>
  </r>
  <r>
    <s v="805001"/>
    <n v="100"/>
    <d v="2021-03-26T00:00:00"/>
    <n v="3"/>
    <n v="2021"/>
    <d v="2020-08-28T00:00:00"/>
    <x v="1"/>
    <x v="7"/>
    <n v="1"/>
  </r>
  <r>
    <s v="4834001"/>
    <n v="100"/>
    <d v="2021-03-26T00:00:00"/>
    <n v="3"/>
    <n v="2021"/>
    <d v="2021-02-23T00:00:00"/>
    <x v="7"/>
    <x v="1"/>
    <n v="1"/>
  </r>
  <r>
    <s v="735901"/>
    <n v="100"/>
    <d v="2021-03-27T00:00:00"/>
    <n v="3"/>
    <n v="2021"/>
    <d v="2021-02-24T00:00:00"/>
    <x v="7"/>
    <x v="1"/>
    <n v="1"/>
  </r>
  <r>
    <s v="7285851"/>
    <n v="100"/>
    <d v="2021-03-27T00:00:00"/>
    <n v="3"/>
    <n v="2021"/>
    <d v="2021-03-27T00:00:00"/>
    <x v="8"/>
    <x v="0"/>
    <n v="1"/>
  </r>
  <r>
    <s v="7279851"/>
    <n v="100"/>
    <d v="2021-03-27T00:00:00"/>
    <n v="3"/>
    <n v="2021"/>
    <d v="2021-03-27T00:00:00"/>
    <x v="8"/>
    <x v="0"/>
    <n v="1"/>
  </r>
  <r>
    <s v="7273101"/>
    <n v="100"/>
    <d v="2021-03-27T00:00:00"/>
    <n v="3"/>
    <n v="2021"/>
    <d v="2021-03-27T00:00:00"/>
    <x v="8"/>
    <x v="0"/>
    <n v="1"/>
  </r>
  <r>
    <s v="5783901"/>
    <n v="100"/>
    <d v="2021-03-27T00:00:00"/>
    <n v="3"/>
    <n v="2021"/>
    <d v="2021-02-24T00:00:00"/>
    <x v="7"/>
    <x v="1"/>
    <n v="1"/>
  </r>
  <r>
    <s v="1109471"/>
    <n v="100"/>
    <d v="2021-03-27T00:00:00"/>
    <n v="3"/>
    <n v="2021"/>
    <d v="2021-02-24T00:00:00"/>
    <x v="7"/>
    <x v="1"/>
    <n v="1"/>
  </r>
  <r>
    <s v="361754"/>
    <n v="100"/>
    <d v="2021-03-27T00:00:00"/>
    <n v="3"/>
    <n v="2021"/>
    <d v="2021-02-24T00:00:00"/>
    <x v="7"/>
    <x v="1"/>
    <n v="1"/>
  </r>
  <r>
    <s v="7261401"/>
    <n v="100"/>
    <d v="2021-03-27T00:00:00"/>
    <n v="3"/>
    <n v="2021"/>
    <d v="2021-03-27T00:00:00"/>
    <x v="8"/>
    <x v="0"/>
    <n v="1"/>
  </r>
  <r>
    <s v="4392201"/>
    <n v="100"/>
    <d v="2021-03-27T00:00:00"/>
    <n v="3"/>
    <n v="2021"/>
    <d v="2021-02-24T00:00:00"/>
    <x v="7"/>
    <x v="1"/>
    <n v="1"/>
  </r>
  <r>
    <s v="3970201"/>
    <n v="100"/>
    <d v="2021-03-27T00:00:00"/>
    <n v="3"/>
    <n v="2021"/>
    <d v="2021-01-26T00:00:00"/>
    <x v="6"/>
    <x v="2"/>
    <n v="1"/>
  </r>
  <r>
    <s v="5105751"/>
    <n v="100"/>
    <d v="2021-03-27T00:00:00"/>
    <n v="3"/>
    <n v="2021"/>
    <d v="2021-02-24T00:00:00"/>
    <x v="7"/>
    <x v="1"/>
    <n v="1"/>
  </r>
  <r>
    <s v="7229651"/>
    <n v="100"/>
    <d v="2021-03-28T00:00:00"/>
    <n v="3"/>
    <n v="2021"/>
    <d v="2021-03-28T00:00:00"/>
    <x v="8"/>
    <x v="0"/>
    <n v="1"/>
  </r>
  <r>
    <s v="7297651"/>
    <n v="100"/>
    <d v="2021-03-28T00:00:00"/>
    <n v="3"/>
    <n v="2021"/>
    <d v="2021-03-28T00:00:00"/>
    <x v="8"/>
    <x v="0"/>
    <n v="1"/>
  </r>
  <r>
    <s v="5667901"/>
    <n v="100"/>
    <d v="2021-03-28T00:00:00"/>
    <n v="3"/>
    <n v="2021"/>
    <d v="2021-02-26T00:00:00"/>
    <x v="7"/>
    <x v="1"/>
    <n v="1"/>
  </r>
  <r>
    <s v="365925"/>
    <n v="100"/>
    <d v="2021-03-28T00:00:00"/>
    <n v="3"/>
    <n v="2021"/>
    <d v="2021-02-26T00:00:00"/>
    <x v="7"/>
    <x v="1"/>
    <n v="1"/>
  </r>
  <r>
    <s v="1449051"/>
    <n v="100"/>
    <d v="2021-03-28T00:00:00"/>
    <n v="3"/>
    <n v="2021"/>
    <d v="2021-02-26T00:00:00"/>
    <x v="7"/>
    <x v="1"/>
    <n v="1"/>
  </r>
  <r>
    <s v="1667601"/>
    <n v="100"/>
    <d v="2021-03-28T00:00:00"/>
    <n v="3"/>
    <n v="2021"/>
    <d v="2020-09-28T00:00:00"/>
    <x v="2"/>
    <x v="6"/>
    <n v="1"/>
  </r>
  <r>
    <s v="1129851"/>
    <n v="100"/>
    <d v="2021-03-28T00:00:00"/>
    <n v="3"/>
    <n v="2021"/>
    <d v="2020-08-29T00:00:00"/>
    <x v="1"/>
    <x v="7"/>
    <n v="1"/>
  </r>
  <r>
    <s v="1323751"/>
    <n v="100"/>
    <d v="2021-03-28T00:00:00"/>
    <n v="3"/>
    <n v="2021"/>
    <d v="2021-02-26T00:00:00"/>
    <x v="7"/>
    <x v="1"/>
    <n v="1"/>
  </r>
  <r>
    <s v="3080701"/>
    <n v="100"/>
    <d v="2021-03-28T00:00:00"/>
    <n v="3"/>
    <n v="2021"/>
    <d v="2020-12-28T00:00:00"/>
    <x v="5"/>
    <x v="3"/>
    <n v="1"/>
  </r>
  <r>
    <s v="7294801"/>
    <n v="100"/>
    <d v="2021-03-28T00:00:00"/>
    <n v="3"/>
    <n v="2021"/>
    <d v="2021-03-28T00:00:00"/>
    <x v="8"/>
    <x v="0"/>
    <n v="1"/>
  </r>
  <r>
    <s v="3995351"/>
    <n v="100"/>
    <d v="2021-03-28T00:00:00"/>
    <n v="3"/>
    <n v="2021"/>
    <d v="2021-01-27T00:00:00"/>
    <x v="6"/>
    <x v="2"/>
    <n v="1"/>
  </r>
  <r>
    <s v="2745051"/>
    <n v="100"/>
    <d v="2021-03-29T00:00:00"/>
    <n v="3"/>
    <n v="2021"/>
    <d v="2020-11-29T00:00:00"/>
    <x v="4"/>
    <x v="4"/>
    <n v="1"/>
  </r>
  <r>
    <s v="7357601"/>
    <n v="100"/>
    <d v="2021-03-29T00:00:00"/>
    <n v="3"/>
    <n v="2021"/>
    <d v="2021-03-29T00:00:00"/>
    <x v="8"/>
    <x v="0"/>
    <n v="1"/>
  </r>
  <r>
    <s v="6916051"/>
    <n v="100"/>
    <d v="2021-03-29T00:00:00"/>
    <n v="3"/>
    <n v="2021"/>
    <d v="2021-03-29T00:00:00"/>
    <x v="8"/>
    <x v="0"/>
    <n v="1"/>
  </r>
  <r>
    <s v="460651"/>
    <n v="100"/>
    <d v="2021-03-29T00:00:00"/>
    <n v="3"/>
    <n v="2021"/>
    <d v="2021-03-29T00:00:00"/>
    <x v="8"/>
    <x v="0"/>
    <n v="1"/>
  </r>
  <r>
    <s v="7302251"/>
    <n v="100"/>
    <d v="2021-03-29T00:00:00"/>
    <n v="3"/>
    <n v="2021"/>
    <d v="2021-03-29T00:00:00"/>
    <x v="8"/>
    <x v="0"/>
    <n v="1"/>
  </r>
  <r>
    <s v="4051851"/>
    <n v="100"/>
    <d v="2021-03-29T00:00:00"/>
    <n v="3"/>
    <n v="2021"/>
    <d v="2021-01-28T00:00:00"/>
    <x v="6"/>
    <x v="2"/>
    <n v="1"/>
  </r>
  <r>
    <s v="4036151"/>
    <n v="100"/>
    <d v="2021-03-29T00:00:00"/>
    <n v="3"/>
    <n v="2021"/>
    <d v="2021-01-27T00:00:00"/>
    <x v="6"/>
    <x v="2"/>
    <n v="1"/>
  </r>
  <r>
    <s v="2156601"/>
    <n v="100"/>
    <d v="2021-03-29T00:00:00"/>
    <n v="3"/>
    <n v="2021"/>
    <d v="2020-10-30T00:00:00"/>
    <x v="3"/>
    <x v="5"/>
    <n v="1"/>
  </r>
  <r>
    <s v="3092001"/>
    <n v="100"/>
    <d v="2021-03-29T00:00:00"/>
    <n v="3"/>
    <n v="2021"/>
    <d v="2020-12-29T00:00:00"/>
    <x v="5"/>
    <x v="3"/>
    <n v="1"/>
  </r>
  <r>
    <s v="5920151"/>
    <n v="100"/>
    <d v="2021-03-29T00:00:00"/>
    <n v="3"/>
    <n v="2021"/>
    <d v="2021-02-27T00:00:00"/>
    <x v="7"/>
    <x v="1"/>
    <n v="1"/>
  </r>
  <r>
    <s v="5875801"/>
    <n v="100"/>
    <d v="2021-03-29T00:00:00"/>
    <n v="3"/>
    <n v="2021"/>
    <d v="2021-02-27T00:00:00"/>
    <x v="7"/>
    <x v="1"/>
    <n v="1"/>
  </r>
  <r>
    <s v="2743351"/>
    <n v="100"/>
    <d v="2021-03-29T00:00:00"/>
    <n v="3"/>
    <n v="2021"/>
    <d v="2020-11-29T00:00:00"/>
    <x v="4"/>
    <x v="4"/>
    <n v="1"/>
  </r>
  <r>
    <s v="1683751"/>
    <n v="100"/>
    <d v="2021-03-29T00:00:00"/>
    <n v="3"/>
    <n v="2021"/>
    <d v="2020-09-30T00:00:00"/>
    <x v="2"/>
    <x v="6"/>
    <n v="1"/>
  </r>
  <r>
    <s v="7325351"/>
    <n v="100"/>
    <d v="2021-03-29T00:00:00"/>
    <n v="3"/>
    <n v="2021"/>
    <d v="2021-03-29T00:00:00"/>
    <x v="8"/>
    <x v="0"/>
    <n v="1"/>
  </r>
  <r>
    <s v="5676201"/>
    <n v="100"/>
    <d v="2021-03-29T00:00:00"/>
    <n v="3"/>
    <n v="2021"/>
    <d v="2021-02-27T00:00:00"/>
    <x v="7"/>
    <x v="1"/>
    <n v="1"/>
  </r>
  <r>
    <s v="381750"/>
    <n v="100"/>
    <d v="2021-03-30T00:00:00"/>
    <n v="3"/>
    <n v="2021"/>
    <d v="2021-03-30T00:00:00"/>
    <x v="8"/>
    <x v="0"/>
    <n v="1"/>
  </r>
  <r>
    <s v="7392001"/>
    <n v="100"/>
    <d v="2021-03-30T00:00:00"/>
    <n v="3"/>
    <n v="2021"/>
    <d v="2021-03-30T00:00:00"/>
    <x v="8"/>
    <x v="0"/>
    <n v="1"/>
  </r>
  <r>
    <s v="2172201"/>
    <n v="100"/>
    <d v="2021-03-30T00:00:00"/>
    <n v="3"/>
    <n v="2021"/>
    <d v="2020-10-31T00:00:00"/>
    <x v="3"/>
    <x v="5"/>
    <n v="1"/>
  </r>
  <r>
    <s v="5898251"/>
    <n v="100"/>
    <d v="2021-03-30T00:00:00"/>
    <n v="3"/>
    <n v="2021"/>
    <d v="2021-02-27T00:00:00"/>
    <x v="7"/>
    <x v="1"/>
    <n v="1"/>
  </r>
  <r>
    <s v="3105901"/>
    <n v="100"/>
    <d v="2021-03-30T00:00:00"/>
    <n v="3"/>
    <n v="2021"/>
    <d v="2020-12-30T00:00:00"/>
    <x v="5"/>
    <x v="3"/>
    <n v="1"/>
  </r>
  <r>
    <s v="6154951"/>
    <n v="100"/>
    <d v="2021-03-30T00:00:00"/>
    <n v="3"/>
    <n v="2021"/>
    <d v="2021-03-30T00:00:00"/>
    <x v="8"/>
    <x v="0"/>
    <n v="1"/>
  </r>
  <r>
    <s v="7437201"/>
    <n v="100"/>
    <d v="2021-03-31T00:00:00"/>
    <n v="3"/>
    <n v="2021"/>
    <d v="2021-03-31T00:00:00"/>
    <x v="8"/>
    <x v="0"/>
    <n v="1"/>
  </r>
  <r>
    <s v="1704051"/>
    <n v="100"/>
    <d v="2021-03-31T00:00:00"/>
    <n v="3"/>
    <n v="2021"/>
    <d v="2021-03-31T00:00:00"/>
    <x v="8"/>
    <x v="0"/>
    <n v="1"/>
  </r>
  <r>
    <s v="6027401"/>
    <n v="100"/>
    <d v="2021-03-31T00:00:00"/>
    <n v="3"/>
    <n v="2021"/>
    <d v="2021-03-01T00:00:00"/>
    <x v="8"/>
    <x v="1"/>
    <n v="1"/>
  </r>
  <r>
    <s v="4164601"/>
    <n v="100"/>
    <d v="2021-03-31T00:00:00"/>
    <n v="3"/>
    <n v="2021"/>
    <d v="2021-01-30T00:00:00"/>
    <x v="6"/>
    <x v="2"/>
    <n v="1"/>
  </r>
  <r>
    <s v="4175101"/>
    <n v="100"/>
    <d v="2021-03-31T00:00:00"/>
    <n v="3"/>
    <n v="2021"/>
    <d v="2021-01-30T00:00:00"/>
    <x v="6"/>
    <x v="2"/>
    <n v="1"/>
  </r>
  <r>
    <s v="381754"/>
    <n v="100"/>
    <d v="2021-03-31T00:00:00"/>
    <n v="3"/>
    <n v="2021"/>
    <d v="2021-03-01T00:00:00"/>
    <x v="8"/>
    <x v="1"/>
    <n v="1"/>
  </r>
  <r>
    <s v="4172051"/>
    <n v="100"/>
    <d v="2021-03-31T00:00:00"/>
    <n v="3"/>
    <n v="2021"/>
    <d v="2021-01-30T00:00:00"/>
    <x v="6"/>
    <x v="2"/>
    <n v="1"/>
  </r>
  <r>
    <s v="4177201"/>
    <n v="100"/>
    <d v="2021-03-31T00:00:00"/>
    <n v="3"/>
    <n v="2021"/>
    <d v="2021-01-30T00:00:00"/>
    <x v="6"/>
    <x v="2"/>
    <n v="1"/>
  </r>
  <r>
    <s v="5970001"/>
    <n v="100"/>
    <d v="2021-03-31T00:00:00"/>
    <n v="3"/>
    <n v="2021"/>
    <d v="2021-03-01T00:00:00"/>
    <x v="8"/>
    <x v="1"/>
    <n v="1"/>
  </r>
  <r>
    <s v="366852"/>
    <n v="100"/>
    <d v="2021-03-31T00:00:00"/>
    <n v="3"/>
    <n v="2021"/>
    <d v="2021-01-30T00:00:00"/>
    <x v="6"/>
    <x v="2"/>
    <n v="1"/>
  </r>
  <r>
    <s v="4171751"/>
    <n v="100"/>
    <d v="2021-03-31T00:00:00"/>
    <n v="3"/>
    <n v="2021"/>
    <d v="2021-01-30T00:00:00"/>
    <x v="6"/>
    <x v="2"/>
    <n v="1"/>
  </r>
  <r>
    <s v="2198851"/>
    <n v="100"/>
    <d v="2021-03-31T00:00:00"/>
    <n v="3"/>
    <n v="2021"/>
    <d v="2021-02-28T00:00:00"/>
    <x v="7"/>
    <x v="1"/>
    <n v="1"/>
  </r>
  <r>
    <s v="371806"/>
    <n v="100"/>
    <d v="2021-03-31T00:00:00"/>
    <n v="3"/>
    <n v="2021"/>
    <d v="2021-03-31T00:00:00"/>
    <x v="8"/>
    <x v="0"/>
    <n v="1"/>
  </r>
  <r>
    <s v="1704151"/>
    <n v="100"/>
    <d v="2021-03-31T00:00:00"/>
    <n v="3"/>
    <n v="2021"/>
    <d v="2020-10-01T00:00:00"/>
    <x v="3"/>
    <x v="6"/>
    <n v="1"/>
  </r>
  <r>
    <s v="3116901"/>
    <n v="100"/>
    <d v="2021-03-31T00:00:00"/>
    <n v="3"/>
    <n v="2021"/>
    <d v="2020-12-31T00:00:00"/>
    <x v="5"/>
    <x v="3"/>
    <n v="1"/>
  </r>
  <r>
    <s v="6598001"/>
    <n v="100"/>
    <d v="2021-03-31T00:00:00"/>
    <n v="3"/>
    <n v="2021"/>
    <d v="2021-03-31T00:00:00"/>
    <x v="8"/>
    <x v="0"/>
    <n v="1"/>
  </r>
  <r>
    <s v="4157851"/>
    <n v="100"/>
    <d v="2021-03-31T00:00:00"/>
    <n v="3"/>
    <n v="2021"/>
    <d v="2021-01-30T00:00:00"/>
    <x v="6"/>
    <x v="2"/>
    <n v="1"/>
  </r>
  <r>
    <s v="3110051"/>
    <n v="100"/>
    <d v="2021-03-31T00:00:00"/>
    <n v="3"/>
    <n v="2021"/>
    <d v="2020-12-30T00:00:00"/>
    <x v="5"/>
    <x v="3"/>
    <n v="1"/>
  </r>
  <r>
    <s v="2164851"/>
    <n v="100"/>
    <d v="2021-03-31T00:00:00"/>
    <n v="3"/>
    <n v="2021"/>
    <d v="2020-11-01T00:00:00"/>
    <x v="4"/>
    <x v="5"/>
    <n v="1"/>
  </r>
  <r>
    <s v="4149001"/>
    <n v="100"/>
    <d v="2021-03-31T00:00:00"/>
    <n v="3"/>
    <n v="2021"/>
    <d v="2021-01-29T00:00:00"/>
    <x v="6"/>
    <x v="2"/>
    <n v="1"/>
  </r>
  <r>
    <s v="4201301"/>
    <n v="100"/>
    <d v="2021-04-01T00:00:00"/>
    <n v="4"/>
    <n v="2021"/>
    <d v="2021-01-30T00:00:00"/>
    <x v="6"/>
    <x v="2"/>
    <n v="1"/>
  </r>
  <r>
    <s v="7438601"/>
    <n v="100"/>
    <d v="2021-04-01T00:00:00"/>
    <n v="4"/>
    <n v="2021"/>
    <d v="2021-04-01T00:00:00"/>
    <x v="9"/>
    <x v="0"/>
    <n v="1"/>
  </r>
  <r>
    <s v="509801"/>
    <n v="100"/>
    <d v="2021-04-01T00:00:00"/>
    <n v="4"/>
    <n v="2021"/>
    <d v="2021-03-01T00:00:00"/>
    <x v="8"/>
    <x v="1"/>
    <n v="1"/>
  </r>
  <r>
    <s v="4210751"/>
    <n v="100"/>
    <d v="2021-04-01T00:00:00"/>
    <n v="4"/>
    <n v="2021"/>
    <d v="2021-01-31T00:00:00"/>
    <x v="6"/>
    <x v="2"/>
    <n v="1"/>
  </r>
  <r>
    <s v="3142051"/>
    <n v="100"/>
    <d v="2021-04-01T00:00:00"/>
    <n v="4"/>
    <n v="2021"/>
    <d v="2021-03-01T00:00:00"/>
    <x v="8"/>
    <x v="1"/>
    <n v="1"/>
  </r>
  <r>
    <s v="4067201"/>
    <n v="100"/>
    <d v="2021-04-01T00:00:00"/>
    <n v="4"/>
    <n v="2021"/>
    <d v="2021-03-02T00:00:00"/>
    <x v="8"/>
    <x v="1"/>
    <n v="1"/>
  </r>
  <r>
    <s v="4230301"/>
    <n v="100"/>
    <d v="2021-04-01T00:00:00"/>
    <n v="4"/>
    <n v="2021"/>
    <d v="2021-01-31T00:00:00"/>
    <x v="6"/>
    <x v="2"/>
    <n v="1"/>
  </r>
  <r>
    <s v="4200601"/>
    <n v="100"/>
    <d v="2021-04-01T00:00:00"/>
    <n v="4"/>
    <n v="2021"/>
    <d v="2021-01-30T00:00:00"/>
    <x v="6"/>
    <x v="2"/>
    <n v="1"/>
  </r>
  <r>
    <s v="6077751"/>
    <n v="100"/>
    <d v="2021-04-01T00:00:00"/>
    <n v="4"/>
    <n v="2021"/>
    <d v="2021-03-02T00:00:00"/>
    <x v="8"/>
    <x v="1"/>
    <n v="1"/>
  </r>
  <r>
    <s v="1820351"/>
    <n v="100"/>
    <d v="2021-04-01T00:00:00"/>
    <n v="4"/>
    <n v="2021"/>
    <d v="2021-03-01T00:00:00"/>
    <x v="8"/>
    <x v="1"/>
    <n v="1"/>
  </r>
  <r>
    <s v="3116401"/>
    <n v="100"/>
    <d v="2021-04-01T00:00:00"/>
    <n v="4"/>
    <n v="2021"/>
    <d v="2021-01-01T00:00:00"/>
    <x v="6"/>
    <x v="3"/>
    <n v="1"/>
  </r>
  <r>
    <s v="806551"/>
    <n v="100"/>
    <d v="2021-04-01T00:00:00"/>
    <n v="4"/>
    <n v="2021"/>
    <d v="2020-08-03T00:00:00"/>
    <x v="1"/>
    <x v="8"/>
    <n v="1"/>
  </r>
  <r>
    <s v="2951501"/>
    <n v="100"/>
    <d v="2021-04-01T00:00:00"/>
    <n v="4"/>
    <n v="2021"/>
    <d v="2021-03-01T00:00:00"/>
    <x v="8"/>
    <x v="1"/>
    <n v="1"/>
  </r>
  <r>
    <s v="4191851"/>
    <n v="100"/>
    <d v="2021-04-01T00:00:00"/>
    <n v="4"/>
    <n v="2021"/>
    <d v="2021-01-30T00:00:00"/>
    <x v="6"/>
    <x v="2"/>
    <n v="1"/>
  </r>
  <r>
    <s v="2779701"/>
    <n v="100"/>
    <d v="2021-04-01T00:00:00"/>
    <n v="4"/>
    <n v="2021"/>
    <d v="2020-12-01T00:00:00"/>
    <x v="5"/>
    <x v="4"/>
    <n v="1"/>
  </r>
  <r>
    <s v="7519051"/>
    <n v="100"/>
    <d v="2021-04-02T00:00:00"/>
    <n v="4"/>
    <n v="2021"/>
    <d v="2021-04-02T00:00:00"/>
    <x v="9"/>
    <x v="0"/>
    <n v="1"/>
  </r>
  <r>
    <s v="7518251"/>
    <n v="100"/>
    <d v="2021-04-02T00:00:00"/>
    <n v="4"/>
    <n v="2021"/>
    <d v="2021-04-02T00:00:00"/>
    <x v="9"/>
    <x v="0"/>
    <n v="1"/>
  </r>
  <r>
    <s v="7477951"/>
    <n v="100"/>
    <d v="2021-04-02T00:00:00"/>
    <n v="4"/>
    <n v="2021"/>
    <d v="2021-04-02T00:00:00"/>
    <x v="9"/>
    <x v="0"/>
    <n v="1"/>
  </r>
  <r>
    <s v="7492401"/>
    <n v="100"/>
    <d v="2021-04-02T00:00:00"/>
    <n v="4"/>
    <n v="2021"/>
    <d v="2021-04-02T00:00:00"/>
    <x v="9"/>
    <x v="0"/>
    <n v="1"/>
  </r>
  <r>
    <s v="4296001"/>
    <n v="100"/>
    <d v="2021-04-02T00:00:00"/>
    <n v="4"/>
    <n v="2021"/>
    <d v="2021-02-01T00:00:00"/>
    <x v="7"/>
    <x v="2"/>
    <n v="1"/>
  </r>
  <r>
    <s v="4280151"/>
    <n v="100"/>
    <d v="2021-04-02T00:00:00"/>
    <n v="4"/>
    <n v="2021"/>
    <d v="2021-02-01T00:00:00"/>
    <x v="7"/>
    <x v="2"/>
    <n v="1"/>
  </r>
  <r>
    <s v="709801"/>
    <n v="100"/>
    <d v="2021-04-02T00:00:00"/>
    <n v="4"/>
    <n v="2021"/>
    <d v="2021-03-02T00:00:00"/>
    <x v="8"/>
    <x v="1"/>
    <n v="1"/>
  </r>
  <r>
    <s v="3117551"/>
    <n v="100"/>
    <d v="2021-04-02T00:00:00"/>
    <n v="4"/>
    <n v="2021"/>
    <d v="2021-02-01T00:00:00"/>
    <x v="7"/>
    <x v="2"/>
    <n v="1"/>
  </r>
  <r>
    <s v="6134701"/>
    <n v="100"/>
    <d v="2021-04-02T00:00:00"/>
    <n v="4"/>
    <n v="2021"/>
    <d v="2021-03-03T00:00:00"/>
    <x v="8"/>
    <x v="1"/>
    <n v="1"/>
  </r>
  <r>
    <s v="4222451"/>
    <n v="100"/>
    <d v="2021-04-02T00:00:00"/>
    <n v="4"/>
    <n v="2021"/>
    <d v="2021-02-01T00:00:00"/>
    <x v="7"/>
    <x v="2"/>
    <n v="1"/>
  </r>
  <r>
    <s v="1289501"/>
    <n v="100"/>
    <d v="2021-04-02T00:00:00"/>
    <n v="4"/>
    <n v="2021"/>
    <d v="2020-09-03T00:00:00"/>
    <x v="2"/>
    <x v="7"/>
    <n v="1"/>
  </r>
  <r>
    <s v="5923901"/>
    <n v="100"/>
    <d v="2021-04-03T00:00:00"/>
    <n v="4"/>
    <n v="2021"/>
    <d v="2021-03-04T00:00:00"/>
    <x v="8"/>
    <x v="1"/>
    <n v="1"/>
  </r>
  <r>
    <s v="3484151"/>
    <n v="100"/>
    <d v="2021-04-03T00:00:00"/>
    <n v="4"/>
    <n v="2021"/>
    <d v="2021-02-02T00:00:00"/>
    <x v="7"/>
    <x v="2"/>
    <n v="1"/>
  </r>
  <r>
    <s v="6148051"/>
    <n v="100"/>
    <d v="2021-04-03T00:00:00"/>
    <n v="4"/>
    <n v="2021"/>
    <d v="2021-03-04T00:00:00"/>
    <x v="8"/>
    <x v="1"/>
    <n v="1"/>
  </r>
  <r>
    <s v="4309301"/>
    <n v="100"/>
    <d v="2021-04-03T00:00:00"/>
    <n v="4"/>
    <n v="2021"/>
    <d v="2021-02-01T00:00:00"/>
    <x v="7"/>
    <x v="2"/>
    <n v="1"/>
  </r>
  <r>
    <s v="375353"/>
    <n v="100"/>
    <d v="2021-04-03T00:00:00"/>
    <n v="4"/>
    <n v="2021"/>
    <d v="2021-03-04T00:00:00"/>
    <x v="8"/>
    <x v="1"/>
    <n v="1"/>
  </r>
  <r>
    <s v="2797751"/>
    <n v="100"/>
    <d v="2021-04-04T00:00:00"/>
    <n v="4"/>
    <n v="2021"/>
    <d v="2020-12-05T00:00:00"/>
    <x v="5"/>
    <x v="4"/>
    <n v="1"/>
  </r>
  <r>
    <s v="6604551"/>
    <n v="100"/>
    <d v="2021-04-04T00:00:00"/>
    <n v="4"/>
    <n v="2021"/>
    <d v="2021-03-04T00:00:00"/>
    <x v="8"/>
    <x v="1"/>
    <n v="1"/>
  </r>
  <r>
    <s v="6216551"/>
    <n v="100"/>
    <d v="2021-04-04T00:00:00"/>
    <n v="4"/>
    <n v="2021"/>
    <d v="2021-03-05T00:00:00"/>
    <x v="8"/>
    <x v="1"/>
    <n v="1"/>
  </r>
  <r>
    <s v="824701"/>
    <n v="100"/>
    <d v="2021-04-04T00:00:00"/>
    <n v="4"/>
    <n v="2021"/>
    <d v="2020-08-06T00:00:00"/>
    <x v="1"/>
    <x v="8"/>
    <n v="1"/>
  </r>
  <r>
    <s v="7561651"/>
    <n v="100"/>
    <d v="2021-04-04T00:00:00"/>
    <n v="4"/>
    <n v="2021"/>
    <d v="2021-04-04T00:00:00"/>
    <x v="9"/>
    <x v="0"/>
    <n v="1"/>
  </r>
  <r>
    <s v="7561651"/>
    <n v="100"/>
    <d v="2021-04-04T00:00:00"/>
    <n v="4"/>
    <n v="2021"/>
    <d v="2021-04-04T00:00:00"/>
    <x v="9"/>
    <x v="0"/>
    <n v="1"/>
  </r>
  <r>
    <s v="7579301"/>
    <n v="100"/>
    <d v="2021-04-04T00:00:00"/>
    <n v="4"/>
    <n v="2021"/>
    <d v="2021-04-04T00:00:00"/>
    <x v="9"/>
    <x v="0"/>
    <n v="1"/>
  </r>
  <r>
    <s v="6974601"/>
    <n v="100"/>
    <d v="2021-04-04T00:00:00"/>
    <n v="4"/>
    <n v="2021"/>
    <d v="2021-04-04T00:00:00"/>
    <x v="9"/>
    <x v="0"/>
    <n v="1"/>
  </r>
  <r>
    <s v="360415"/>
    <n v="100"/>
    <d v="2021-04-05T00:00:00"/>
    <n v="4"/>
    <n v="2021"/>
    <d v="2021-04-05T00:00:00"/>
    <x v="9"/>
    <x v="0"/>
    <n v="1"/>
  </r>
  <r>
    <s v="7017801"/>
    <n v="100"/>
    <d v="2021-04-05T00:00:00"/>
    <n v="4"/>
    <n v="2021"/>
    <d v="2021-04-05T00:00:00"/>
    <x v="9"/>
    <x v="0"/>
    <n v="1"/>
  </r>
  <r>
    <s v="363410"/>
    <n v="100"/>
    <d v="2021-04-05T00:00:00"/>
    <n v="4"/>
    <n v="2021"/>
    <d v="2021-04-05T00:00:00"/>
    <x v="9"/>
    <x v="0"/>
    <n v="1"/>
  </r>
  <r>
    <s v="7603251"/>
    <n v="100"/>
    <d v="2021-04-05T00:00:00"/>
    <n v="4"/>
    <n v="2021"/>
    <d v="2021-04-05T00:00:00"/>
    <x v="9"/>
    <x v="0"/>
    <n v="1"/>
  </r>
  <r>
    <s v="7590151"/>
    <n v="100"/>
    <d v="2021-04-05T00:00:00"/>
    <n v="4"/>
    <n v="2021"/>
    <d v="2021-04-05T00:00:00"/>
    <x v="9"/>
    <x v="0"/>
    <n v="1"/>
  </r>
  <r>
    <s v="2835451"/>
    <n v="100"/>
    <d v="2021-04-05T00:00:00"/>
    <n v="4"/>
    <n v="2021"/>
    <d v="2020-12-06T00:00:00"/>
    <x v="5"/>
    <x v="4"/>
    <n v="1"/>
  </r>
  <r>
    <s v="4474051"/>
    <n v="100"/>
    <d v="2021-04-05T00:00:00"/>
    <n v="4"/>
    <n v="2021"/>
    <d v="2021-02-03T00:00:00"/>
    <x v="7"/>
    <x v="2"/>
    <n v="1"/>
  </r>
  <r>
    <s v="2209251"/>
    <n v="100"/>
    <d v="2021-04-05T00:00:00"/>
    <n v="4"/>
    <n v="2021"/>
    <d v="2021-01-04T00:00:00"/>
    <x v="6"/>
    <x v="3"/>
    <n v="1"/>
  </r>
  <r>
    <s v="4297851"/>
    <n v="100"/>
    <d v="2021-04-05T00:00:00"/>
    <n v="4"/>
    <n v="2021"/>
    <d v="2021-02-04T00:00:00"/>
    <x v="7"/>
    <x v="2"/>
    <n v="1"/>
  </r>
  <r>
    <s v="2833101"/>
    <n v="100"/>
    <d v="2021-04-05T00:00:00"/>
    <n v="4"/>
    <n v="2021"/>
    <d v="2020-12-06T00:00:00"/>
    <x v="5"/>
    <x v="4"/>
    <n v="1"/>
  </r>
  <r>
    <s v="3910701"/>
    <n v="100"/>
    <d v="2021-04-05T00:00:00"/>
    <n v="4"/>
    <n v="2021"/>
    <d v="2021-03-05T00:00:00"/>
    <x v="8"/>
    <x v="1"/>
    <n v="1"/>
  </r>
  <r>
    <s v="7651401"/>
    <n v="100"/>
    <d v="2021-04-06T00:00:00"/>
    <n v="4"/>
    <n v="2021"/>
    <d v="2021-04-06T00:00:00"/>
    <x v="9"/>
    <x v="0"/>
    <n v="1"/>
  </r>
  <r>
    <s v="7653251"/>
    <n v="100"/>
    <d v="2021-04-06T00:00:00"/>
    <n v="4"/>
    <n v="2021"/>
    <d v="2021-04-06T00:00:00"/>
    <x v="9"/>
    <x v="0"/>
    <n v="1"/>
  </r>
  <r>
    <s v="363729"/>
    <n v="100"/>
    <d v="2021-04-06T00:00:00"/>
    <n v="4"/>
    <n v="2021"/>
    <d v="2021-04-06T00:00:00"/>
    <x v="9"/>
    <x v="0"/>
    <n v="1"/>
  </r>
  <r>
    <s v="371489"/>
    <n v="100"/>
    <d v="2021-04-06T00:00:00"/>
    <n v="4"/>
    <n v="2021"/>
    <d v="2021-03-06T00:00:00"/>
    <x v="8"/>
    <x v="1"/>
    <n v="1"/>
  </r>
  <r>
    <s v="2710351"/>
    <n v="100"/>
    <d v="2021-04-06T00:00:00"/>
    <n v="4"/>
    <n v="2021"/>
    <d v="2021-02-04T00:00:00"/>
    <x v="7"/>
    <x v="2"/>
    <n v="1"/>
  </r>
  <r>
    <s v="2080001"/>
    <n v="100"/>
    <d v="2021-04-06T00:00:00"/>
    <n v="4"/>
    <n v="2021"/>
    <d v="2021-01-05T00:00:00"/>
    <x v="6"/>
    <x v="3"/>
    <n v="1"/>
  </r>
  <r>
    <s v="5920051"/>
    <n v="100"/>
    <d v="2021-04-06T00:00:00"/>
    <n v="4"/>
    <n v="2021"/>
    <d v="2021-03-07T00:00:00"/>
    <x v="8"/>
    <x v="1"/>
    <n v="1"/>
  </r>
  <r>
    <s v="6255601"/>
    <n v="100"/>
    <d v="2021-04-06T00:00:00"/>
    <n v="4"/>
    <n v="2021"/>
    <d v="2021-01-18T00:00:00"/>
    <x v="6"/>
    <x v="2"/>
    <n v="1"/>
  </r>
  <r>
    <s v="2703651"/>
    <n v="100"/>
    <d v="2021-04-06T00:00:00"/>
    <n v="4"/>
    <n v="2021"/>
    <d v="2021-02-05T00:00:00"/>
    <x v="7"/>
    <x v="2"/>
    <n v="1"/>
  </r>
  <r>
    <s v="3182251"/>
    <n v="100"/>
    <d v="2021-04-06T00:00:00"/>
    <n v="4"/>
    <n v="2021"/>
    <d v="2021-01-05T00:00:00"/>
    <x v="6"/>
    <x v="3"/>
    <n v="1"/>
  </r>
  <r>
    <s v="2344851"/>
    <n v="100"/>
    <d v="2021-04-06T00:00:00"/>
    <n v="4"/>
    <n v="2021"/>
    <d v="2020-11-07T00:00:00"/>
    <x v="4"/>
    <x v="5"/>
    <n v="1"/>
  </r>
  <r>
    <s v="6292401"/>
    <n v="100"/>
    <d v="2021-04-06T00:00:00"/>
    <n v="4"/>
    <n v="2021"/>
    <d v="2021-03-07T00:00:00"/>
    <x v="8"/>
    <x v="1"/>
    <n v="1"/>
  </r>
  <r>
    <s v="6277351"/>
    <n v="100"/>
    <d v="2021-04-06T00:00:00"/>
    <n v="4"/>
    <n v="2021"/>
    <d v="2021-03-07T00:00:00"/>
    <x v="8"/>
    <x v="1"/>
    <n v="1"/>
  </r>
  <r>
    <s v="7742351"/>
    <n v="100"/>
    <d v="2021-04-07T00:00:00"/>
    <n v="4"/>
    <n v="2021"/>
    <d v="2021-04-07T00:00:00"/>
    <x v="9"/>
    <x v="0"/>
    <n v="1"/>
  </r>
  <r>
    <s v="579151"/>
    <n v="100"/>
    <d v="2021-04-07T00:00:00"/>
    <n v="4"/>
    <n v="2021"/>
    <d v="2021-02-24T00:00:00"/>
    <x v="7"/>
    <x v="1"/>
    <n v="1"/>
  </r>
  <r>
    <s v="7729251"/>
    <n v="100"/>
    <d v="2021-04-07T00:00:00"/>
    <n v="4"/>
    <n v="2021"/>
    <d v="2021-04-07T00:00:00"/>
    <x v="9"/>
    <x v="0"/>
    <n v="1"/>
  </r>
  <r>
    <s v="2748951"/>
    <n v="100"/>
    <d v="2021-04-07T00:00:00"/>
    <n v="4"/>
    <n v="2021"/>
    <d v="2021-02-03T00:00:00"/>
    <x v="7"/>
    <x v="2"/>
    <n v="1"/>
  </r>
  <r>
    <s v="364739"/>
    <n v="100"/>
    <d v="2021-04-07T00:00:00"/>
    <n v="4"/>
    <n v="2021"/>
    <d v="2021-04-07T00:00:00"/>
    <x v="9"/>
    <x v="0"/>
    <n v="1"/>
  </r>
  <r>
    <s v="7693351"/>
    <n v="100"/>
    <d v="2021-04-07T00:00:00"/>
    <n v="4"/>
    <n v="2021"/>
    <d v="2021-04-07T00:00:00"/>
    <x v="9"/>
    <x v="0"/>
    <n v="1"/>
  </r>
  <r>
    <s v="7694001"/>
    <n v="100"/>
    <d v="2021-04-07T00:00:00"/>
    <n v="4"/>
    <n v="2021"/>
    <d v="2021-04-07T00:00:00"/>
    <x v="9"/>
    <x v="0"/>
    <n v="1"/>
  </r>
  <r>
    <s v="1985451"/>
    <n v="100"/>
    <d v="2021-04-07T00:00:00"/>
    <n v="4"/>
    <n v="2021"/>
    <d v="2021-04-07T00:00:00"/>
    <x v="9"/>
    <x v="0"/>
    <n v="1"/>
  </r>
  <r>
    <s v="4635001"/>
    <n v="100"/>
    <d v="2021-04-07T00:00:00"/>
    <n v="4"/>
    <n v="2021"/>
    <d v="2021-02-06T00:00:00"/>
    <x v="7"/>
    <x v="2"/>
    <n v="1"/>
  </r>
  <r>
    <s v="4643051"/>
    <n v="100"/>
    <d v="2021-04-07T00:00:00"/>
    <n v="4"/>
    <n v="2021"/>
    <d v="2021-02-06T00:00:00"/>
    <x v="7"/>
    <x v="2"/>
    <n v="1"/>
  </r>
  <r>
    <s v="3216101"/>
    <n v="100"/>
    <d v="2021-04-07T00:00:00"/>
    <n v="4"/>
    <n v="2021"/>
    <d v="2021-01-08T00:00:00"/>
    <x v="6"/>
    <x v="2"/>
    <n v="1"/>
  </r>
  <r>
    <s v="3733651"/>
    <n v="100"/>
    <d v="2021-04-07T00:00:00"/>
    <n v="4"/>
    <n v="2021"/>
    <d v="2021-02-06T00:00:00"/>
    <x v="7"/>
    <x v="2"/>
    <n v="1"/>
  </r>
  <r>
    <s v="2371751"/>
    <n v="100"/>
    <d v="2021-04-07T00:00:00"/>
    <n v="4"/>
    <n v="2021"/>
    <d v="2020-11-08T00:00:00"/>
    <x v="4"/>
    <x v="5"/>
    <n v="1"/>
  </r>
  <r>
    <s v="7615351"/>
    <n v="100"/>
    <d v="2021-04-07T00:00:00"/>
    <n v="4"/>
    <n v="2021"/>
    <d v="2021-04-07T00:00:00"/>
    <x v="9"/>
    <x v="0"/>
    <n v="1"/>
  </r>
  <r>
    <s v="3200601"/>
    <n v="100"/>
    <d v="2021-04-07T00:00:00"/>
    <n v="4"/>
    <n v="2021"/>
    <d v="2021-01-06T00:00:00"/>
    <x v="6"/>
    <x v="3"/>
    <n v="1"/>
  </r>
  <r>
    <s v="6088351"/>
    <n v="100"/>
    <d v="2021-04-07T00:00:00"/>
    <n v="4"/>
    <n v="2021"/>
    <d v="2021-03-07T00:00:00"/>
    <x v="8"/>
    <x v="1"/>
    <n v="1"/>
  </r>
  <r>
    <s v="6303101"/>
    <n v="100"/>
    <d v="2021-04-07T00:00:00"/>
    <n v="4"/>
    <n v="2021"/>
    <d v="2021-03-07T00:00:00"/>
    <x v="8"/>
    <x v="1"/>
    <n v="1"/>
  </r>
  <r>
    <s v="3860401"/>
    <n v="100"/>
    <d v="2021-04-08T00:00:00"/>
    <n v="4"/>
    <n v="2021"/>
    <d v="2021-04-08T00:00:00"/>
    <x v="9"/>
    <x v="0"/>
    <n v="1"/>
  </r>
  <r>
    <s v="6712501"/>
    <n v="100"/>
    <d v="2021-04-08T00:00:00"/>
    <n v="4"/>
    <n v="2021"/>
    <d v="2021-04-08T00:00:00"/>
    <x v="9"/>
    <x v="0"/>
    <n v="1"/>
  </r>
  <r>
    <s v="7741251"/>
    <n v="100"/>
    <d v="2021-04-08T00:00:00"/>
    <n v="4"/>
    <n v="2021"/>
    <d v="2021-04-08T00:00:00"/>
    <x v="9"/>
    <x v="0"/>
    <n v="1"/>
  </r>
  <r>
    <s v="7766551"/>
    <n v="100"/>
    <d v="2021-04-08T00:00:00"/>
    <n v="4"/>
    <n v="2021"/>
    <d v="2021-04-08T00:00:00"/>
    <x v="9"/>
    <x v="0"/>
    <n v="1"/>
  </r>
  <r>
    <s v="6671951"/>
    <n v="100"/>
    <d v="2021-04-08T00:00:00"/>
    <n v="4"/>
    <n v="2021"/>
    <d v="2021-04-08T00:00:00"/>
    <x v="9"/>
    <x v="0"/>
    <n v="1"/>
  </r>
  <r>
    <s v="7752451"/>
    <n v="100"/>
    <d v="2021-04-08T00:00:00"/>
    <n v="4"/>
    <n v="2021"/>
    <d v="2021-04-08T00:00:00"/>
    <x v="9"/>
    <x v="0"/>
    <n v="1"/>
  </r>
  <r>
    <s v="7749451"/>
    <n v="100"/>
    <d v="2021-04-08T00:00:00"/>
    <n v="4"/>
    <n v="2021"/>
    <d v="2021-04-08T00:00:00"/>
    <x v="9"/>
    <x v="0"/>
    <n v="1"/>
  </r>
  <r>
    <s v="7657851"/>
    <n v="100"/>
    <d v="2021-04-08T00:00:00"/>
    <n v="4"/>
    <n v="2021"/>
    <d v="2021-04-08T00:00:00"/>
    <x v="9"/>
    <x v="0"/>
    <n v="1"/>
  </r>
  <r>
    <s v="2135451"/>
    <n v="100"/>
    <d v="2021-04-08T00:00:00"/>
    <n v="4"/>
    <n v="2021"/>
    <d v="2020-11-09T00:00:00"/>
    <x v="4"/>
    <x v="5"/>
    <n v="1"/>
  </r>
  <r>
    <s v="3501251"/>
    <n v="100"/>
    <d v="2021-04-08T00:00:00"/>
    <n v="4"/>
    <n v="2021"/>
    <d v="2021-02-07T00:00:00"/>
    <x v="7"/>
    <x v="2"/>
    <n v="1"/>
  </r>
  <r>
    <s v="358360"/>
    <n v="100"/>
    <d v="2021-04-08T00:00:00"/>
    <n v="4"/>
    <n v="2021"/>
    <d v="2020-11-09T00:00:00"/>
    <x v="4"/>
    <x v="5"/>
    <n v="1"/>
  </r>
  <r>
    <s v="6342951"/>
    <n v="100"/>
    <d v="2021-04-08T00:00:00"/>
    <n v="4"/>
    <n v="2021"/>
    <d v="2021-03-08T00:00:00"/>
    <x v="8"/>
    <x v="1"/>
    <n v="1"/>
  </r>
  <r>
    <s v="4713751"/>
    <n v="100"/>
    <d v="2021-04-08T00:00:00"/>
    <n v="4"/>
    <n v="2021"/>
    <d v="2021-02-07T00:00:00"/>
    <x v="7"/>
    <x v="2"/>
    <n v="1"/>
  </r>
  <r>
    <s v="3222851"/>
    <n v="100"/>
    <d v="2021-04-08T00:00:00"/>
    <n v="4"/>
    <n v="2021"/>
    <d v="2021-01-08T00:00:00"/>
    <x v="6"/>
    <x v="3"/>
    <n v="1"/>
  </r>
  <r>
    <s v="1245751"/>
    <n v="100"/>
    <d v="2021-04-08T00:00:00"/>
    <n v="4"/>
    <n v="2021"/>
    <d v="2020-09-10T00:00:00"/>
    <x v="2"/>
    <x v="7"/>
    <n v="1"/>
  </r>
  <r>
    <s v="2984001"/>
    <n v="100"/>
    <d v="2021-04-08T00:00:00"/>
    <n v="4"/>
    <n v="2021"/>
    <d v="2021-01-08T00:00:00"/>
    <x v="6"/>
    <x v="3"/>
    <n v="1"/>
  </r>
  <r>
    <s v="7808701"/>
    <n v="100"/>
    <d v="2021-04-09T00:00:00"/>
    <n v="4"/>
    <n v="2021"/>
    <d v="2021-04-09T00:00:00"/>
    <x v="9"/>
    <x v="0"/>
    <n v="1"/>
  </r>
  <r>
    <s v="7828801"/>
    <n v="100"/>
    <d v="2021-04-09T00:00:00"/>
    <n v="4"/>
    <n v="2021"/>
    <d v="2021-04-09T00:00:00"/>
    <x v="9"/>
    <x v="0"/>
    <n v="1"/>
  </r>
  <r>
    <s v="7816251"/>
    <n v="100"/>
    <d v="2021-04-09T00:00:00"/>
    <n v="4"/>
    <n v="2021"/>
    <d v="2021-04-09T00:00:00"/>
    <x v="9"/>
    <x v="0"/>
    <n v="1"/>
  </r>
  <r>
    <s v="7812251"/>
    <n v="100"/>
    <d v="2021-04-09T00:00:00"/>
    <n v="4"/>
    <n v="2021"/>
    <d v="2021-04-09T00:00:00"/>
    <x v="9"/>
    <x v="0"/>
    <n v="1"/>
  </r>
  <r>
    <s v="3774851"/>
    <n v="100"/>
    <d v="2021-04-09T00:00:00"/>
    <n v="4"/>
    <n v="2021"/>
    <d v="2021-04-09T00:00:00"/>
    <x v="9"/>
    <x v="0"/>
    <n v="1"/>
  </r>
  <r>
    <s v="4753601"/>
    <n v="100"/>
    <d v="2021-04-09T00:00:00"/>
    <n v="4"/>
    <n v="2021"/>
    <d v="2021-02-08T00:00:00"/>
    <x v="7"/>
    <x v="2"/>
    <n v="1"/>
  </r>
  <r>
    <s v="6608251"/>
    <n v="100"/>
    <d v="2021-04-09T00:00:00"/>
    <n v="4"/>
    <n v="2021"/>
    <d v="2021-03-09T00:00:00"/>
    <x v="8"/>
    <x v="1"/>
    <n v="1"/>
  </r>
  <r>
    <s v="4800401"/>
    <n v="100"/>
    <d v="2021-04-09T00:00:00"/>
    <n v="4"/>
    <n v="2021"/>
    <d v="2021-02-08T00:00:00"/>
    <x v="7"/>
    <x v="2"/>
    <n v="1"/>
  </r>
  <r>
    <s v="6397051"/>
    <n v="100"/>
    <d v="2021-04-09T00:00:00"/>
    <n v="4"/>
    <n v="2021"/>
    <d v="2021-03-09T00:00:00"/>
    <x v="8"/>
    <x v="1"/>
    <n v="1"/>
  </r>
  <r>
    <s v="4767551"/>
    <n v="100"/>
    <d v="2021-04-09T00:00:00"/>
    <n v="4"/>
    <n v="2021"/>
    <d v="2021-02-08T00:00:00"/>
    <x v="7"/>
    <x v="2"/>
    <n v="1"/>
  </r>
  <r>
    <s v="3288751"/>
    <n v="100"/>
    <d v="2021-04-09T00:00:00"/>
    <n v="4"/>
    <n v="2021"/>
    <d v="2021-01-08T00:00:00"/>
    <x v="6"/>
    <x v="3"/>
    <n v="1"/>
  </r>
  <r>
    <s v="3266201"/>
    <n v="100"/>
    <d v="2021-04-09T00:00:00"/>
    <n v="4"/>
    <n v="2021"/>
    <d v="2021-01-08T00:00:00"/>
    <x v="6"/>
    <x v="3"/>
    <n v="1"/>
  </r>
  <r>
    <s v="7793301"/>
    <n v="100"/>
    <d v="2021-04-09T00:00:00"/>
    <n v="4"/>
    <n v="2021"/>
    <d v="2021-04-09T00:00:00"/>
    <x v="9"/>
    <x v="0"/>
    <n v="1"/>
  </r>
  <r>
    <s v="2005001"/>
    <n v="100"/>
    <d v="2021-04-09T00:00:00"/>
    <n v="4"/>
    <n v="2021"/>
    <d v="2021-03-10T00:00:00"/>
    <x v="8"/>
    <x v="1"/>
    <n v="1"/>
  </r>
  <r>
    <s v="7849251"/>
    <n v="100"/>
    <d v="2021-04-10T00:00:00"/>
    <n v="4"/>
    <n v="2021"/>
    <d v="2021-04-10T00:00:00"/>
    <x v="9"/>
    <x v="0"/>
    <n v="1"/>
  </r>
  <r>
    <s v="8107301"/>
    <n v="100"/>
    <d v="2021-04-10T00:00:00"/>
    <n v="4"/>
    <n v="2021"/>
    <d v="2021-03-10T00:00:00"/>
    <x v="8"/>
    <x v="1"/>
    <n v="1"/>
  </r>
  <r>
    <s v="2879001"/>
    <n v="100"/>
    <d v="2021-04-10T00:00:00"/>
    <n v="4"/>
    <n v="2021"/>
    <d v="2020-12-11T00:00:00"/>
    <x v="5"/>
    <x v="4"/>
    <n v="1"/>
  </r>
  <r>
    <s v="383373"/>
    <n v="100"/>
    <d v="2021-04-10T00:00:00"/>
    <n v="4"/>
    <n v="2021"/>
    <d v="2021-04-10T00:00:00"/>
    <x v="9"/>
    <x v="0"/>
    <n v="1"/>
  </r>
  <r>
    <s v="3342351"/>
    <n v="100"/>
    <d v="2021-04-10T00:00:00"/>
    <n v="4"/>
    <n v="2021"/>
    <d v="2021-01-09T00:00:00"/>
    <x v="6"/>
    <x v="3"/>
    <n v="1"/>
  </r>
  <r>
    <s v="2416351"/>
    <n v="100"/>
    <d v="2021-04-10T00:00:00"/>
    <n v="4"/>
    <n v="2021"/>
    <d v="2020-11-11T00:00:00"/>
    <x v="4"/>
    <x v="5"/>
    <n v="1"/>
  </r>
  <r>
    <s v="4810401"/>
    <n v="100"/>
    <d v="2021-04-10T00:00:00"/>
    <n v="4"/>
    <n v="2021"/>
    <d v="2021-02-08T00:00:00"/>
    <x v="7"/>
    <x v="2"/>
    <n v="1"/>
  </r>
  <r>
    <s v="3290101"/>
    <n v="100"/>
    <d v="2021-04-10T00:00:00"/>
    <n v="4"/>
    <n v="2021"/>
    <d v="2021-01-10T00:00:00"/>
    <x v="6"/>
    <x v="3"/>
    <n v="1"/>
  </r>
  <r>
    <s v="368318"/>
    <n v="100"/>
    <d v="2021-04-10T00:00:00"/>
    <n v="4"/>
    <n v="2021"/>
    <d v="2021-03-11T00:00:00"/>
    <x v="8"/>
    <x v="1"/>
    <n v="1"/>
  </r>
  <r>
    <s v="7882851"/>
    <n v="100"/>
    <d v="2021-04-11T00:00:00"/>
    <n v="4"/>
    <n v="2021"/>
    <d v="2021-04-11T00:00:00"/>
    <x v="9"/>
    <x v="0"/>
    <n v="1"/>
  </r>
  <r>
    <s v="7878551"/>
    <n v="100"/>
    <d v="2021-04-11T00:00:00"/>
    <n v="4"/>
    <n v="2021"/>
    <d v="2021-04-11T00:00:00"/>
    <x v="9"/>
    <x v="0"/>
    <n v="1"/>
  </r>
  <r>
    <s v="7876851"/>
    <n v="100"/>
    <d v="2021-04-11T00:00:00"/>
    <n v="4"/>
    <n v="2021"/>
    <d v="2021-04-11T00:00:00"/>
    <x v="9"/>
    <x v="0"/>
    <n v="1"/>
  </r>
  <r>
    <s v="7882151"/>
    <n v="100"/>
    <d v="2021-04-11T00:00:00"/>
    <n v="4"/>
    <n v="2021"/>
    <d v="2021-04-11T00:00:00"/>
    <x v="9"/>
    <x v="0"/>
    <n v="1"/>
  </r>
  <r>
    <s v="7880451"/>
    <n v="100"/>
    <d v="2021-04-11T00:00:00"/>
    <n v="4"/>
    <n v="2021"/>
    <d v="2021-04-11T00:00:00"/>
    <x v="9"/>
    <x v="0"/>
    <n v="1"/>
  </r>
  <r>
    <s v="1868501"/>
    <n v="100"/>
    <d v="2021-04-11T00:00:00"/>
    <n v="4"/>
    <n v="2021"/>
    <d v="2020-10-13T00:00:00"/>
    <x v="3"/>
    <x v="6"/>
    <n v="1"/>
  </r>
  <r>
    <s v="6488851"/>
    <n v="100"/>
    <d v="2021-04-11T00:00:00"/>
    <n v="4"/>
    <n v="2021"/>
    <d v="2021-03-11T00:00:00"/>
    <x v="8"/>
    <x v="1"/>
    <n v="1"/>
  </r>
  <r>
    <s v="4915001"/>
    <n v="100"/>
    <d v="2021-04-11T00:00:00"/>
    <n v="4"/>
    <n v="2021"/>
    <d v="2021-02-10T00:00:00"/>
    <x v="7"/>
    <x v="2"/>
    <n v="1"/>
  </r>
  <r>
    <s v="4912901"/>
    <n v="100"/>
    <d v="2021-04-11T00:00:00"/>
    <n v="4"/>
    <n v="2021"/>
    <d v="2021-02-10T00:00:00"/>
    <x v="7"/>
    <x v="2"/>
    <n v="1"/>
  </r>
  <r>
    <s v="7868951"/>
    <n v="100"/>
    <d v="2021-04-11T00:00:00"/>
    <n v="4"/>
    <n v="2021"/>
    <d v="2021-04-11T00:00:00"/>
    <x v="9"/>
    <x v="0"/>
    <n v="1"/>
  </r>
  <r>
    <s v="2595201"/>
    <n v="100"/>
    <d v="2021-04-12T00:00:00"/>
    <n v="4"/>
    <n v="2021"/>
    <d v="2021-04-12T00:00:00"/>
    <x v="9"/>
    <x v="0"/>
    <n v="1"/>
  </r>
  <r>
    <s v="375815"/>
    <n v="100"/>
    <d v="2021-04-12T00:00:00"/>
    <n v="4"/>
    <n v="2021"/>
    <d v="2021-04-12T00:00:00"/>
    <x v="9"/>
    <x v="0"/>
    <n v="1"/>
  </r>
  <r>
    <s v="373277"/>
    <n v="100"/>
    <d v="2021-04-12T00:00:00"/>
    <n v="4"/>
    <n v="2021"/>
    <d v="2021-04-12T00:00:00"/>
    <x v="9"/>
    <x v="0"/>
    <n v="1"/>
  </r>
  <r>
    <s v="382605"/>
    <n v="100"/>
    <d v="2021-04-12T00:00:00"/>
    <n v="4"/>
    <n v="2021"/>
    <d v="2021-04-12T00:00:00"/>
    <x v="9"/>
    <x v="0"/>
    <n v="1"/>
  </r>
  <r>
    <s v="6529851"/>
    <n v="100"/>
    <d v="2021-04-12T00:00:00"/>
    <n v="4"/>
    <n v="2021"/>
    <d v="2021-03-12T00:00:00"/>
    <x v="8"/>
    <x v="1"/>
    <n v="1"/>
  </r>
  <r>
    <s v="6542701"/>
    <n v="100"/>
    <d v="2021-04-12T00:00:00"/>
    <n v="4"/>
    <n v="2021"/>
    <d v="2021-03-12T00:00:00"/>
    <x v="8"/>
    <x v="1"/>
    <n v="1"/>
  </r>
  <r>
    <s v="2735051"/>
    <n v="100"/>
    <d v="2021-04-12T00:00:00"/>
    <n v="4"/>
    <n v="2021"/>
    <d v="2021-02-10T00:00:00"/>
    <x v="7"/>
    <x v="2"/>
    <n v="1"/>
  </r>
  <r>
    <s v="4992101"/>
    <n v="100"/>
    <d v="2021-04-12T00:00:00"/>
    <n v="4"/>
    <n v="2021"/>
    <d v="2021-02-11T00:00:00"/>
    <x v="7"/>
    <x v="2"/>
    <n v="1"/>
  </r>
  <r>
    <s v="2748601"/>
    <n v="100"/>
    <d v="2021-04-12T00:00:00"/>
    <n v="4"/>
    <n v="2021"/>
    <d v="2021-02-10T00:00:00"/>
    <x v="7"/>
    <x v="2"/>
    <n v="1"/>
  </r>
  <r>
    <s v="3298361"/>
    <n v="100"/>
    <d v="2021-04-12T00:00:00"/>
    <n v="4"/>
    <n v="2021"/>
    <d v="2021-03-13T00:00:00"/>
    <x v="8"/>
    <x v="1"/>
    <n v="1"/>
  </r>
  <r>
    <s v="7986751"/>
    <n v="100"/>
    <d v="2021-04-13T00:00:00"/>
    <n v="4"/>
    <n v="2021"/>
    <d v="2021-04-13T00:00:00"/>
    <x v="9"/>
    <x v="0"/>
    <n v="1"/>
  </r>
  <r>
    <s v="7984951"/>
    <n v="100"/>
    <d v="2021-04-13T00:00:00"/>
    <n v="4"/>
    <n v="2021"/>
    <d v="2021-04-13T00:00:00"/>
    <x v="9"/>
    <x v="0"/>
    <n v="1"/>
  </r>
  <r>
    <s v="7976501"/>
    <n v="100"/>
    <d v="2021-04-13T00:00:00"/>
    <n v="4"/>
    <n v="2021"/>
    <d v="2021-04-13T00:00:00"/>
    <x v="9"/>
    <x v="0"/>
    <n v="1"/>
  </r>
  <r>
    <s v="367347"/>
    <n v="100"/>
    <d v="2021-04-13T00:00:00"/>
    <n v="4"/>
    <n v="2021"/>
    <d v="2021-04-13T00:00:00"/>
    <x v="9"/>
    <x v="0"/>
    <n v="1"/>
  </r>
  <r>
    <s v="382476"/>
    <n v="100"/>
    <d v="2021-04-13T00:00:00"/>
    <n v="4"/>
    <n v="2021"/>
    <d v="2021-04-13T00:00:00"/>
    <x v="9"/>
    <x v="0"/>
    <n v="1"/>
  </r>
  <r>
    <s v="7969901"/>
    <n v="100"/>
    <d v="2021-04-13T00:00:00"/>
    <n v="4"/>
    <n v="2021"/>
    <d v="2021-04-13T00:00:00"/>
    <x v="9"/>
    <x v="0"/>
    <n v="1"/>
  </r>
  <r>
    <s v="831951"/>
    <n v="100"/>
    <d v="2021-04-13T00:00:00"/>
    <n v="4"/>
    <n v="2021"/>
    <d v="2021-04-13T00:00:00"/>
    <x v="9"/>
    <x v="0"/>
    <n v="1"/>
  </r>
  <r>
    <s v="375614"/>
    <n v="100"/>
    <d v="2021-04-13T00:00:00"/>
    <n v="4"/>
    <n v="2021"/>
    <d v="2021-04-13T00:00:00"/>
    <x v="9"/>
    <x v="0"/>
    <n v="1"/>
  </r>
  <r>
    <s v="3491351"/>
    <n v="100"/>
    <d v="2021-04-13T00:00:00"/>
    <n v="4"/>
    <n v="2021"/>
    <d v="2021-01-13T00:00:00"/>
    <x v="6"/>
    <x v="3"/>
    <n v="1"/>
  </r>
  <r>
    <s v="1466351"/>
    <n v="100"/>
    <d v="2021-04-13T00:00:00"/>
    <n v="4"/>
    <n v="2021"/>
    <d v="2020-09-14T00:00:00"/>
    <x v="2"/>
    <x v="7"/>
    <n v="1"/>
  </r>
  <r>
    <s v="2509401"/>
    <n v="100"/>
    <d v="2021-04-13T00:00:00"/>
    <n v="4"/>
    <n v="2021"/>
    <d v="2020-11-14T00:00:00"/>
    <x v="4"/>
    <x v="5"/>
    <n v="1"/>
  </r>
  <r>
    <s v="7770701"/>
    <n v="100"/>
    <d v="2021-04-14T00:00:00"/>
    <n v="4"/>
    <n v="2021"/>
    <d v="2021-04-14T00:00:00"/>
    <x v="9"/>
    <x v="0"/>
    <n v="1"/>
  </r>
  <r>
    <s v="1542401"/>
    <n v="100"/>
    <d v="2021-04-14T00:00:00"/>
    <n v="4"/>
    <n v="2021"/>
    <d v="2021-04-14T00:00:00"/>
    <x v="9"/>
    <x v="0"/>
    <n v="1"/>
  </r>
  <r>
    <s v="1106989"/>
    <n v="100"/>
    <d v="2021-04-14T00:00:00"/>
    <n v="4"/>
    <n v="2021"/>
    <d v="2021-04-14T00:00:00"/>
    <x v="9"/>
    <x v="0"/>
    <n v="1"/>
  </r>
  <r>
    <s v="5090101"/>
    <n v="100"/>
    <d v="2021-04-14T00:00:00"/>
    <n v="4"/>
    <n v="2021"/>
    <d v="2021-03-15T00:00:00"/>
    <x v="8"/>
    <x v="1"/>
    <n v="1"/>
  </r>
  <r>
    <s v="5072201"/>
    <n v="100"/>
    <d v="2021-04-14T00:00:00"/>
    <n v="4"/>
    <n v="2021"/>
    <d v="2021-02-12T00:00:00"/>
    <x v="7"/>
    <x v="2"/>
    <n v="1"/>
  </r>
  <r>
    <s v="377941"/>
    <n v="100"/>
    <d v="2021-04-14T00:00:00"/>
    <n v="4"/>
    <n v="2021"/>
    <d v="2020-08-17T00:00:00"/>
    <x v="1"/>
    <x v="8"/>
    <n v="1"/>
  </r>
  <r>
    <s v="6650701"/>
    <n v="100"/>
    <d v="2021-04-14T00:00:00"/>
    <n v="4"/>
    <n v="2021"/>
    <d v="2021-03-15T00:00:00"/>
    <x v="8"/>
    <x v="1"/>
    <n v="1"/>
  </r>
  <r>
    <s v="5111452"/>
    <n v="100"/>
    <d v="2021-04-14T00:00:00"/>
    <n v="4"/>
    <n v="2021"/>
    <d v="2021-02-13T00:00:00"/>
    <x v="7"/>
    <x v="2"/>
    <n v="1"/>
  </r>
  <r>
    <s v="5044651"/>
    <n v="100"/>
    <d v="2021-04-14T00:00:00"/>
    <n v="4"/>
    <n v="2021"/>
    <d v="2021-02-12T00:00:00"/>
    <x v="7"/>
    <x v="2"/>
    <n v="1"/>
  </r>
  <r>
    <s v="7340951"/>
    <n v="100"/>
    <d v="2021-04-15T00:00:00"/>
    <n v="4"/>
    <n v="2021"/>
    <d v="2021-04-15T00:00:00"/>
    <x v="9"/>
    <x v="0"/>
    <n v="1"/>
  </r>
  <r>
    <s v="8068701"/>
    <n v="100"/>
    <d v="2021-04-15T00:00:00"/>
    <n v="4"/>
    <n v="2021"/>
    <d v="2021-04-15T00:00:00"/>
    <x v="9"/>
    <x v="0"/>
    <n v="1"/>
  </r>
  <r>
    <s v="2207301"/>
    <n v="100"/>
    <d v="2021-04-15T00:00:00"/>
    <n v="4"/>
    <n v="2021"/>
    <d v="2021-04-15T00:00:00"/>
    <x v="9"/>
    <x v="0"/>
    <n v="1"/>
  </r>
  <r>
    <s v="8055051"/>
    <n v="100"/>
    <d v="2021-04-15T00:00:00"/>
    <n v="4"/>
    <n v="2021"/>
    <d v="2021-04-15T00:00:00"/>
    <x v="9"/>
    <x v="0"/>
    <n v="1"/>
  </r>
  <r>
    <s v="3922451"/>
    <n v="100"/>
    <d v="2021-04-15T00:00:00"/>
    <n v="4"/>
    <n v="2021"/>
    <d v="2021-03-15T00:00:00"/>
    <x v="8"/>
    <x v="1"/>
    <n v="1"/>
  </r>
  <r>
    <s v="5030601"/>
    <n v="100"/>
    <d v="2021-04-15T00:00:00"/>
    <n v="4"/>
    <n v="2021"/>
    <d v="2021-03-16T00:00:00"/>
    <x v="8"/>
    <x v="1"/>
    <n v="1"/>
  </r>
  <r>
    <s v="6714701"/>
    <n v="100"/>
    <d v="2021-04-15T00:00:00"/>
    <n v="4"/>
    <n v="2021"/>
    <d v="2021-03-16T00:00:00"/>
    <x v="8"/>
    <x v="1"/>
    <n v="1"/>
  </r>
  <r>
    <s v="5145351"/>
    <n v="100"/>
    <d v="2021-04-15T00:00:00"/>
    <n v="4"/>
    <n v="2021"/>
    <d v="2021-02-14T00:00:00"/>
    <x v="7"/>
    <x v="2"/>
    <n v="1"/>
  </r>
  <r>
    <s v="3569451"/>
    <n v="100"/>
    <d v="2021-04-15T00:00:00"/>
    <n v="4"/>
    <n v="2021"/>
    <d v="2021-01-15T00:00:00"/>
    <x v="6"/>
    <x v="3"/>
    <n v="1"/>
  </r>
  <r>
    <s v="5138451"/>
    <n v="100"/>
    <d v="2021-04-15T00:00:00"/>
    <n v="4"/>
    <n v="2021"/>
    <d v="2021-02-13T00:00:00"/>
    <x v="7"/>
    <x v="2"/>
    <n v="1"/>
  </r>
  <r>
    <s v="3554301"/>
    <n v="100"/>
    <d v="2021-04-15T00:00:00"/>
    <n v="4"/>
    <n v="2021"/>
    <d v="2021-01-14T00:00:00"/>
    <x v="6"/>
    <x v="3"/>
    <n v="1"/>
  </r>
  <r>
    <s v="7654251"/>
    <n v="100"/>
    <d v="2021-04-15T00:00:00"/>
    <n v="4"/>
    <n v="2021"/>
    <d v="2021-04-15T00:00:00"/>
    <x v="9"/>
    <x v="0"/>
    <n v="1"/>
  </r>
  <r>
    <s v="1108677"/>
    <n v="100"/>
    <d v="2021-04-15T00:00:00"/>
    <n v="4"/>
    <n v="2021"/>
    <d v="2021-03-15T00:00:00"/>
    <x v="8"/>
    <x v="1"/>
    <n v="1"/>
  </r>
  <r>
    <s v="7912401"/>
    <n v="100"/>
    <d v="2021-04-16T00:00:00"/>
    <n v="4"/>
    <n v="2021"/>
    <d v="2021-04-16T00:00:00"/>
    <x v="9"/>
    <x v="0"/>
    <n v="1"/>
  </r>
  <r>
    <s v="8117601"/>
    <n v="100"/>
    <d v="2021-04-16T00:00:00"/>
    <n v="4"/>
    <n v="2021"/>
    <d v="2021-04-16T00:00:00"/>
    <x v="9"/>
    <x v="0"/>
    <n v="1"/>
  </r>
  <r>
    <s v="7179201"/>
    <n v="100"/>
    <d v="2021-04-16T00:00:00"/>
    <n v="4"/>
    <n v="2021"/>
    <d v="2021-04-16T00:00:00"/>
    <x v="9"/>
    <x v="0"/>
    <n v="1"/>
  </r>
  <r>
    <s v="8071501"/>
    <n v="100"/>
    <d v="2021-04-16T00:00:00"/>
    <n v="4"/>
    <n v="2021"/>
    <d v="2021-04-16T00:00:00"/>
    <x v="9"/>
    <x v="0"/>
    <n v="1"/>
  </r>
  <r>
    <s v="1955101"/>
    <n v="100"/>
    <d v="2021-04-16T00:00:00"/>
    <n v="4"/>
    <n v="2021"/>
    <d v="2020-10-17T00:00:00"/>
    <x v="3"/>
    <x v="6"/>
    <n v="1"/>
  </r>
  <r>
    <s v="1514401"/>
    <n v="100"/>
    <d v="2021-04-16T00:00:00"/>
    <n v="4"/>
    <n v="2021"/>
    <d v="2020-09-17T00:00:00"/>
    <x v="2"/>
    <x v="7"/>
    <n v="1"/>
  </r>
  <r>
    <s v="3504301"/>
    <n v="100"/>
    <d v="2021-04-16T00:00:00"/>
    <n v="4"/>
    <n v="2021"/>
    <d v="2021-01-16T00:00:00"/>
    <x v="6"/>
    <x v="3"/>
    <n v="1"/>
  </r>
  <r>
    <s v="6730551"/>
    <n v="100"/>
    <d v="2021-04-16T00:00:00"/>
    <n v="4"/>
    <n v="2021"/>
    <d v="2021-03-16T00:00:00"/>
    <x v="8"/>
    <x v="1"/>
    <n v="1"/>
  </r>
  <r>
    <s v="5231601"/>
    <n v="100"/>
    <d v="2021-04-16T00:00:00"/>
    <n v="4"/>
    <n v="2021"/>
    <d v="2021-02-15T00:00:00"/>
    <x v="7"/>
    <x v="2"/>
    <n v="1"/>
  </r>
  <r>
    <s v="5224201"/>
    <n v="100"/>
    <d v="2021-04-16T00:00:00"/>
    <n v="4"/>
    <n v="2021"/>
    <d v="2021-02-15T00:00:00"/>
    <x v="7"/>
    <x v="2"/>
    <n v="1"/>
  </r>
  <r>
    <s v="5227401"/>
    <n v="100"/>
    <d v="2021-04-16T00:00:00"/>
    <n v="4"/>
    <n v="2021"/>
    <d v="2021-02-15T00:00:00"/>
    <x v="7"/>
    <x v="2"/>
    <n v="1"/>
  </r>
  <r>
    <s v="2598251"/>
    <n v="100"/>
    <d v="2021-04-16T00:00:00"/>
    <n v="4"/>
    <n v="2021"/>
    <d v="2020-11-17T00:00:00"/>
    <x v="4"/>
    <x v="5"/>
    <n v="1"/>
  </r>
  <r>
    <s v="5208651"/>
    <n v="100"/>
    <d v="2021-04-16T00:00:00"/>
    <n v="4"/>
    <n v="2021"/>
    <d v="2021-02-14T00:00:00"/>
    <x v="7"/>
    <x v="2"/>
    <n v="1"/>
  </r>
  <r>
    <s v="369134"/>
    <n v="100"/>
    <d v="2021-04-17T00:00:00"/>
    <n v="4"/>
    <n v="2021"/>
    <d v="2021-04-17T00:00:00"/>
    <x v="9"/>
    <x v="0"/>
    <n v="1"/>
  </r>
  <r>
    <s v="8157301"/>
    <n v="100"/>
    <d v="2021-04-17T00:00:00"/>
    <n v="4"/>
    <n v="2021"/>
    <d v="2021-04-17T00:00:00"/>
    <x v="9"/>
    <x v="0"/>
    <n v="1"/>
  </r>
  <r>
    <s v="8156451"/>
    <n v="100"/>
    <d v="2021-04-17T00:00:00"/>
    <n v="4"/>
    <n v="2021"/>
    <d v="2021-04-17T00:00:00"/>
    <x v="9"/>
    <x v="0"/>
    <n v="1"/>
  </r>
  <r>
    <s v="8133601"/>
    <n v="100"/>
    <d v="2021-04-17T00:00:00"/>
    <n v="4"/>
    <n v="2021"/>
    <d v="2021-04-17T00:00:00"/>
    <x v="9"/>
    <x v="0"/>
    <n v="1"/>
  </r>
  <r>
    <s v="1815901"/>
    <n v="100"/>
    <d v="2021-04-17T00:00:00"/>
    <n v="4"/>
    <n v="2021"/>
    <d v="2021-04-17T00:00:00"/>
    <x v="9"/>
    <x v="0"/>
    <n v="1"/>
  </r>
  <r>
    <s v="8137101"/>
    <n v="100"/>
    <d v="2021-04-17T00:00:00"/>
    <n v="4"/>
    <n v="2021"/>
    <d v="2021-04-17T00:00:00"/>
    <x v="9"/>
    <x v="0"/>
    <n v="1"/>
  </r>
  <r>
    <s v="2860001"/>
    <n v="100"/>
    <d v="2021-04-17T00:00:00"/>
    <n v="4"/>
    <n v="2021"/>
    <d v="2021-02-16T00:00:00"/>
    <x v="7"/>
    <x v="2"/>
    <n v="1"/>
  </r>
  <r>
    <s v="5274451"/>
    <n v="100"/>
    <d v="2021-04-17T00:00:00"/>
    <n v="4"/>
    <n v="2021"/>
    <d v="2021-02-15T00:00:00"/>
    <x v="7"/>
    <x v="2"/>
    <n v="1"/>
  </r>
  <r>
    <s v="3638651"/>
    <n v="100"/>
    <d v="2021-04-17T00:00:00"/>
    <n v="4"/>
    <n v="2021"/>
    <d v="2021-01-17T00:00:00"/>
    <x v="6"/>
    <x v="3"/>
    <n v="1"/>
  </r>
  <r>
    <s v="649751"/>
    <n v="100"/>
    <d v="2021-04-17T00:00:00"/>
    <n v="4"/>
    <n v="2021"/>
    <d v="2020-08-19T00:00:00"/>
    <x v="1"/>
    <x v="8"/>
    <n v="1"/>
  </r>
  <r>
    <s v="382834"/>
    <n v="100"/>
    <d v="2021-04-17T00:00:00"/>
    <n v="4"/>
    <n v="2021"/>
    <d v="2021-02-15T00:00:00"/>
    <x v="7"/>
    <x v="2"/>
    <n v="1"/>
  </r>
  <r>
    <s v="6767851"/>
    <n v="100"/>
    <d v="2021-04-17T00:00:00"/>
    <n v="4"/>
    <n v="2021"/>
    <d v="2021-03-17T00:00:00"/>
    <x v="8"/>
    <x v="1"/>
    <n v="1"/>
  </r>
  <r>
    <s v="5273351"/>
    <n v="100"/>
    <d v="2021-04-17T00:00:00"/>
    <n v="4"/>
    <n v="2021"/>
    <d v="2021-02-15T00:00:00"/>
    <x v="7"/>
    <x v="2"/>
    <n v="1"/>
  </r>
  <r>
    <s v="1985351"/>
    <n v="100"/>
    <d v="2021-04-17T00:00:00"/>
    <n v="4"/>
    <n v="2021"/>
    <d v="2020-10-19T00:00:00"/>
    <x v="3"/>
    <x v="6"/>
    <n v="1"/>
  </r>
  <r>
    <s v="5192301"/>
    <n v="100"/>
    <d v="2021-04-17T00:00:00"/>
    <n v="4"/>
    <n v="2021"/>
    <d v="2021-02-16T00:00:00"/>
    <x v="7"/>
    <x v="2"/>
    <n v="1"/>
  </r>
  <r>
    <s v="8211851"/>
    <n v="100"/>
    <d v="2021-04-18T00:00:00"/>
    <n v="4"/>
    <n v="2021"/>
    <d v="2021-04-18T00:00:00"/>
    <x v="9"/>
    <x v="0"/>
    <n v="1"/>
  </r>
  <r>
    <s v="8205301"/>
    <n v="100"/>
    <d v="2021-04-18T00:00:00"/>
    <n v="4"/>
    <n v="2021"/>
    <d v="2021-04-18T00:00:00"/>
    <x v="9"/>
    <x v="0"/>
    <n v="1"/>
  </r>
  <r>
    <s v="8186751"/>
    <n v="100"/>
    <d v="2021-04-18T00:00:00"/>
    <n v="4"/>
    <n v="2021"/>
    <d v="2021-04-18T00:00:00"/>
    <x v="9"/>
    <x v="0"/>
    <n v="1"/>
  </r>
  <r>
    <s v="8181351"/>
    <n v="100"/>
    <d v="2021-04-18T00:00:00"/>
    <n v="4"/>
    <n v="2021"/>
    <d v="2021-04-18T00:00:00"/>
    <x v="9"/>
    <x v="0"/>
    <n v="1"/>
  </r>
  <r>
    <s v="8183101"/>
    <n v="100"/>
    <d v="2021-04-18T00:00:00"/>
    <n v="4"/>
    <n v="2021"/>
    <d v="2021-04-18T00:00:00"/>
    <x v="9"/>
    <x v="0"/>
    <n v="1"/>
  </r>
  <r>
    <s v="6891501"/>
    <n v="100"/>
    <d v="2021-04-18T00:00:00"/>
    <n v="4"/>
    <n v="2021"/>
    <d v="2021-03-19T00:00:00"/>
    <x v="8"/>
    <x v="1"/>
    <n v="1"/>
  </r>
  <r>
    <s v="8211351"/>
    <n v="100"/>
    <d v="2021-04-18T00:00:00"/>
    <n v="4"/>
    <n v="2021"/>
    <d v="2021-04-18T00:00:00"/>
    <x v="9"/>
    <x v="0"/>
    <n v="1"/>
  </r>
  <r>
    <s v="6837951"/>
    <n v="100"/>
    <d v="2021-04-18T00:00:00"/>
    <n v="4"/>
    <n v="2021"/>
    <d v="2021-03-18T00:00:00"/>
    <x v="8"/>
    <x v="1"/>
    <n v="1"/>
  </r>
  <r>
    <s v="5361901"/>
    <n v="100"/>
    <d v="2021-04-18T00:00:00"/>
    <n v="4"/>
    <n v="2021"/>
    <d v="2021-02-17T00:00:00"/>
    <x v="7"/>
    <x v="2"/>
    <n v="1"/>
  </r>
  <r>
    <s v="5195551"/>
    <n v="100"/>
    <d v="2021-04-18T00:00:00"/>
    <n v="4"/>
    <n v="2021"/>
    <d v="2021-02-16T00:00:00"/>
    <x v="7"/>
    <x v="2"/>
    <n v="1"/>
  </r>
  <r>
    <s v="3681201"/>
    <n v="100"/>
    <d v="2021-04-18T00:00:00"/>
    <n v="4"/>
    <n v="2021"/>
    <d v="2021-01-18T00:00:00"/>
    <x v="6"/>
    <x v="3"/>
    <n v="1"/>
  </r>
  <r>
    <s v="2505301"/>
    <n v="100"/>
    <d v="2021-04-18T00:00:00"/>
    <n v="4"/>
    <n v="2021"/>
    <d v="2020-11-18T00:00:00"/>
    <x v="4"/>
    <x v="5"/>
    <n v="1"/>
  </r>
  <r>
    <s v="695901"/>
    <n v="100"/>
    <d v="2021-04-18T00:00:00"/>
    <n v="4"/>
    <n v="2021"/>
    <d v="2020-07-22T00:00:00"/>
    <x v="0"/>
    <x v="9"/>
    <n v="1"/>
  </r>
  <r>
    <s v="6603301"/>
    <n v="100"/>
    <d v="2021-04-18T00:00:00"/>
    <n v="4"/>
    <n v="2021"/>
    <d v="2021-03-19T00:00:00"/>
    <x v="8"/>
    <x v="1"/>
    <n v="1"/>
  </r>
  <r>
    <s v="6834901"/>
    <n v="100"/>
    <d v="2021-04-18T00:00:00"/>
    <n v="4"/>
    <n v="2021"/>
    <d v="2021-03-18T00:00:00"/>
    <x v="8"/>
    <x v="1"/>
    <n v="1"/>
  </r>
  <r>
    <s v="8248651"/>
    <n v="100"/>
    <d v="2021-04-19T00:00:00"/>
    <n v="4"/>
    <n v="2021"/>
    <d v="2021-04-19T00:00:00"/>
    <x v="9"/>
    <x v="0"/>
    <n v="1"/>
  </r>
  <r>
    <s v="8237951"/>
    <n v="100"/>
    <d v="2021-04-19T00:00:00"/>
    <n v="4"/>
    <n v="2021"/>
    <d v="2021-04-19T00:00:00"/>
    <x v="9"/>
    <x v="0"/>
    <n v="1"/>
  </r>
  <r>
    <s v="8232451"/>
    <n v="100"/>
    <d v="2021-04-19T00:00:00"/>
    <n v="4"/>
    <n v="2021"/>
    <d v="2021-04-19T00:00:00"/>
    <x v="9"/>
    <x v="0"/>
    <n v="1"/>
  </r>
  <r>
    <s v="6339151"/>
    <n v="100"/>
    <d v="2021-04-19T00:00:00"/>
    <n v="4"/>
    <n v="2021"/>
    <d v="2021-04-19T00:00:00"/>
    <x v="9"/>
    <x v="0"/>
    <n v="1"/>
  </r>
  <r>
    <s v="8227501"/>
    <n v="100"/>
    <d v="2021-04-19T00:00:00"/>
    <n v="4"/>
    <n v="2021"/>
    <d v="2021-04-19T00:00:00"/>
    <x v="9"/>
    <x v="0"/>
    <n v="1"/>
  </r>
  <r>
    <s v="6013801"/>
    <n v="100"/>
    <d v="2021-04-19T00:00:00"/>
    <n v="4"/>
    <n v="2021"/>
    <d v="2021-03-20T00:00:00"/>
    <x v="8"/>
    <x v="1"/>
    <n v="1"/>
  </r>
  <r>
    <s v="3732401"/>
    <n v="100"/>
    <d v="2021-04-19T00:00:00"/>
    <n v="4"/>
    <n v="2021"/>
    <d v="2021-01-19T00:00:00"/>
    <x v="6"/>
    <x v="3"/>
    <n v="1"/>
  </r>
  <r>
    <s v="364591"/>
    <n v="100"/>
    <d v="2021-04-19T00:00:00"/>
    <n v="4"/>
    <n v="2021"/>
    <d v="2021-02-18T00:00:00"/>
    <x v="7"/>
    <x v="2"/>
    <n v="1"/>
  </r>
  <r>
    <s v="6694051"/>
    <n v="100"/>
    <d v="2021-04-19T00:00:00"/>
    <n v="4"/>
    <n v="2021"/>
    <d v="2021-03-19T00:00:00"/>
    <x v="8"/>
    <x v="1"/>
    <n v="1"/>
  </r>
  <r>
    <s v="8231701"/>
    <n v="100"/>
    <d v="2021-04-19T00:00:00"/>
    <n v="4"/>
    <n v="2021"/>
    <d v="2021-04-19T00:00:00"/>
    <x v="9"/>
    <x v="0"/>
    <n v="1"/>
  </r>
  <r>
    <s v="8164601"/>
    <n v="100"/>
    <d v="2021-04-20T00:00:00"/>
    <n v="4"/>
    <n v="2021"/>
    <d v="2021-04-20T00:00:00"/>
    <x v="9"/>
    <x v="0"/>
    <n v="1"/>
  </r>
  <r>
    <s v="8330051"/>
    <n v="100"/>
    <d v="2021-04-20T00:00:00"/>
    <n v="4"/>
    <n v="2021"/>
    <d v="2021-04-20T00:00:00"/>
    <x v="9"/>
    <x v="0"/>
    <n v="1"/>
  </r>
  <r>
    <s v="8329951"/>
    <n v="100"/>
    <d v="2021-04-20T00:00:00"/>
    <n v="4"/>
    <n v="2021"/>
    <d v="2021-04-20T00:00:00"/>
    <x v="9"/>
    <x v="0"/>
    <n v="1"/>
  </r>
  <r>
    <s v="8300701"/>
    <n v="100"/>
    <d v="2021-04-20T00:00:00"/>
    <n v="4"/>
    <n v="2021"/>
    <d v="2021-04-20T00:00:00"/>
    <x v="9"/>
    <x v="0"/>
    <n v="1"/>
  </r>
  <r>
    <s v="3923601"/>
    <n v="100"/>
    <d v="2021-04-20T00:00:00"/>
    <n v="4"/>
    <n v="2021"/>
    <d v="2021-04-20T00:00:00"/>
    <x v="9"/>
    <x v="0"/>
    <n v="1"/>
  </r>
  <r>
    <s v="7007901"/>
    <n v="100"/>
    <d v="2021-04-20T00:00:00"/>
    <n v="4"/>
    <n v="2021"/>
    <d v="2021-03-21T00:00:00"/>
    <x v="8"/>
    <x v="1"/>
    <n v="1"/>
  </r>
  <r>
    <s v="655301"/>
    <n v="100"/>
    <d v="2021-04-20T00:00:00"/>
    <n v="4"/>
    <n v="2021"/>
    <d v="2020-09-22T00:00:00"/>
    <x v="2"/>
    <x v="7"/>
    <n v="1"/>
  </r>
  <r>
    <s v="5249301"/>
    <n v="100"/>
    <d v="2021-04-20T00:00:00"/>
    <n v="4"/>
    <n v="2021"/>
    <d v="2021-02-19T00:00:00"/>
    <x v="7"/>
    <x v="2"/>
    <n v="1"/>
  </r>
  <r>
    <s v="6969301"/>
    <n v="100"/>
    <d v="2021-04-20T00:00:00"/>
    <n v="4"/>
    <n v="2021"/>
    <d v="2021-03-20T00:00:00"/>
    <x v="8"/>
    <x v="1"/>
    <n v="1"/>
  </r>
  <r>
    <s v="6989901"/>
    <n v="100"/>
    <d v="2021-04-20T00:00:00"/>
    <n v="4"/>
    <n v="2021"/>
    <d v="2021-03-21T00:00:00"/>
    <x v="8"/>
    <x v="1"/>
    <n v="1"/>
  </r>
  <r>
    <s v="7013651"/>
    <n v="100"/>
    <d v="2021-04-20T00:00:00"/>
    <n v="4"/>
    <n v="2021"/>
    <d v="2021-03-21T00:00:00"/>
    <x v="8"/>
    <x v="1"/>
    <n v="1"/>
  </r>
  <r>
    <s v="6988651"/>
    <n v="100"/>
    <d v="2021-04-20T00:00:00"/>
    <n v="4"/>
    <n v="2021"/>
    <d v="2021-03-21T00:00:00"/>
    <x v="8"/>
    <x v="1"/>
    <n v="1"/>
  </r>
  <r>
    <s v="8387601"/>
    <n v="100"/>
    <d v="2021-04-21T00:00:00"/>
    <n v="4"/>
    <n v="2021"/>
    <d v="2021-04-21T00:00:00"/>
    <x v="9"/>
    <x v="0"/>
    <n v="1"/>
  </r>
  <r>
    <s v="8382551"/>
    <n v="100"/>
    <d v="2021-04-21T00:00:00"/>
    <n v="4"/>
    <n v="2021"/>
    <d v="2021-04-21T00:00:00"/>
    <x v="9"/>
    <x v="0"/>
    <n v="1"/>
  </r>
  <r>
    <s v="8371451"/>
    <n v="100"/>
    <d v="2021-04-21T00:00:00"/>
    <n v="4"/>
    <n v="2021"/>
    <d v="2021-04-21T00:00:00"/>
    <x v="9"/>
    <x v="0"/>
    <n v="1"/>
  </r>
  <r>
    <s v="5641551"/>
    <n v="100"/>
    <d v="2021-04-21T00:00:00"/>
    <n v="4"/>
    <n v="2021"/>
    <d v="2021-04-21T00:00:00"/>
    <x v="9"/>
    <x v="0"/>
    <n v="1"/>
  </r>
  <r>
    <s v="8356151"/>
    <n v="100"/>
    <d v="2021-04-21T00:00:00"/>
    <n v="4"/>
    <n v="2021"/>
    <d v="2021-04-21T00:00:00"/>
    <x v="9"/>
    <x v="0"/>
    <n v="1"/>
  </r>
  <r>
    <s v="8364751"/>
    <n v="100"/>
    <d v="2021-04-21T00:00:00"/>
    <n v="4"/>
    <n v="2021"/>
    <d v="2021-04-21T00:00:00"/>
    <x v="9"/>
    <x v="0"/>
    <n v="1"/>
  </r>
  <r>
    <s v="8300451"/>
    <n v="100"/>
    <d v="2021-04-21T00:00:00"/>
    <n v="4"/>
    <n v="2021"/>
    <d v="2021-04-21T00:00:00"/>
    <x v="9"/>
    <x v="0"/>
    <n v="1"/>
  </r>
  <r>
    <s v="6952251"/>
    <n v="100"/>
    <d v="2021-04-21T00:00:00"/>
    <n v="4"/>
    <n v="2021"/>
    <d v="2021-03-21T00:00:00"/>
    <x v="8"/>
    <x v="1"/>
    <n v="1"/>
  </r>
  <r>
    <s v="719751"/>
    <n v="100"/>
    <d v="2021-04-21T00:00:00"/>
    <n v="4"/>
    <n v="2021"/>
    <d v="2020-07-24T00:00:00"/>
    <x v="0"/>
    <x v="9"/>
    <n v="1"/>
  </r>
  <r>
    <s v="3779701"/>
    <n v="100"/>
    <d v="2021-04-21T00:00:00"/>
    <n v="4"/>
    <n v="2021"/>
    <d v="2021-01-20T00:00:00"/>
    <x v="6"/>
    <x v="3"/>
    <n v="1"/>
  </r>
  <r>
    <s v="5537001"/>
    <n v="100"/>
    <d v="2021-04-21T00:00:00"/>
    <n v="4"/>
    <n v="2021"/>
    <d v="2021-02-20T00:00:00"/>
    <x v="7"/>
    <x v="2"/>
    <n v="1"/>
  </r>
  <r>
    <s v="3892451"/>
    <n v="100"/>
    <d v="2021-04-21T00:00:00"/>
    <n v="4"/>
    <n v="2021"/>
    <d v="2021-03-22T00:00:00"/>
    <x v="8"/>
    <x v="1"/>
    <n v="1"/>
  </r>
  <r>
    <s v="2263851"/>
    <n v="100"/>
    <d v="2021-04-21T00:00:00"/>
    <n v="4"/>
    <n v="2021"/>
    <d v="2021-04-21T00:00:00"/>
    <x v="9"/>
    <x v="0"/>
    <n v="1"/>
  </r>
  <r>
    <s v="2642801"/>
    <n v="100"/>
    <d v="2021-04-22T00:00:00"/>
    <n v="4"/>
    <n v="2021"/>
    <d v="2020-11-23T00:00:00"/>
    <x v="4"/>
    <x v="5"/>
    <n v="1"/>
  </r>
  <r>
    <s v="6179251"/>
    <n v="100"/>
    <d v="2021-04-22T00:00:00"/>
    <n v="4"/>
    <n v="2021"/>
    <d v="2021-03-23T00:00:00"/>
    <x v="8"/>
    <x v="1"/>
    <n v="1"/>
  </r>
  <r>
    <s v="3155701"/>
    <n v="100"/>
    <d v="2021-04-22T00:00:00"/>
    <n v="4"/>
    <n v="2021"/>
    <d v="2021-01-22T00:00:00"/>
    <x v="6"/>
    <x v="3"/>
    <n v="1"/>
  </r>
  <r>
    <s v="3801551"/>
    <n v="100"/>
    <d v="2021-04-22T00:00:00"/>
    <n v="4"/>
    <n v="2021"/>
    <d v="2021-01-21T00:00:00"/>
    <x v="6"/>
    <x v="3"/>
    <n v="1"/>
  </r>
  <r>
    <s v="8370401"/>
    <n v="100"/>
    <d v="2021-04-23T00:00:00"/>
    <n v="4"/>
    <n v="2021"/>
    <d v="2021-04-23T00:00:00"/>
    <x v="9"/>
    <x v="0"/>
    <n v="1"/>
  </r>
  <r>
    <s v="8484551"/>
    <n v="100"/>
    <d v="2021-04-23T00:00:00"/>
    <n v="4"/>
    <n v="2021"/>
    <d v="2021-04-23T00:00:00"/>
    <x v="9"/>
    <x v="0"/>
    <n v="1"/>
  </r>
  <r>
    <s v="8216351"/>
    <n v="100"/>
    <d v="2021-04-23T00:00:00"/>
    <n v="4"/>
    <n v="2021"/>
    <d v="2021-04-23T00:00:00"/>
    <x v="9"/>
    <x v="0"/>
    <n v="1"/>
  </r>
  <r>
    <s v="8461201"/>
    <n v="100"/>
    <d v="2021-04-23T00:00:00"/>
    <n v="4"/>
    <n v="2021"/>
    <d v="2021-04-23T00:00:00"/>
    <x v="9"/>
    <x v="0"/>
    <n v="1"/>
  </r>
  <r>
    <s v="8475651"/>
    <n v="100"/>
    <d v="2021-04-23T00:00:00"/>
    <n v="4"/>
    <n v="2021"/>
    <d v="2021-04-23T00:00:00"/>
    <x v="9"/>
    <x v="0"/>
    <n v="1"/>
  </r>
  <r>
    <s v="359267"/>
    <n v="100"/>
    <d v="2021-04-23T00:00:00"/>
    <n v="4"/>
    <n v="2021"/>
    <d v="2021-04-23T00:00:00"/>
    <x v="9"/>
    <x v="0"/>
    <n v="1"/>
  </r>
  <r>
    <s v="3032751"/>
    <n v="100"/>
    <d v="2021-04-23T00:00:00"/>
    <n v="4"/>
    <n v="2021"/>
    <d v="2020-12-24T00:00:00"/>
    <x v="5"/>
    <x v="4"/>
    <n v="1"/>
  </r>
  <r>
    <s v="3036751"/>
    <n v="100"/>
    <d v="2021-04-23T00:00:00"/>
    <n v="4"/>
    <n v="2021"/>
    <d v="2020-12-24T00:00:00"/>
    <x v="5"/>
    <x v="4"/>
    <n v="1"/>
  </r>
  <r>
    <s v="6544851"/>
    <n v="100"/>
    <d v="2021-04-23T00:00:00"/>
    <n v="4"/>
    <n v="2021"/>
    <d v="2021-03-24T00:00:00"/>
    <x v="8"/>
    <x v="1"/>
    <n v="1"/>
  </r>
  <r>
    <s v="4959801"/>
    <n v="100"/>
    <d v="2021-04-23T00:00:00"/>
    <n v="4"/>
    <n v="2021"/>
    <d v="2021-02-21T00:00:00"/>
    <x v="7"/>
    <x v="2"/>
    <n v="1"/>
  </r>
  <r>
    <s v="5231401"/>
    <n v="100"/>
    <d v="2021-04-23T00:00:00"/>
    <n v="4"/>
    <n v="2021"/>
    <d v="2021-02-21T00:00:00"/>
    <x v="7"/>
    <x v="2"/>
    <n v="1"/>
  </r>
  <r>
    <s v="2068701"/>
    <n v="100"/>
    <d v="2021-04-23T00:00:00"/>
    <n v="4"/>
    <n v="2021"/>
    <d v="2020-10-24T00:00:00"/>
    <x v="3"/>
    <x v="6"/>
    <n v="1"/>
  </r>
  <r>
    <s v="5648401"/>
    <n v="100"/>
    <d v="2021-04-23T00:00:00"/>
    <n v="4"/>
    <n v="2021"/>
    <d v="2021-02-22T00:00:00"/>
    <x v="7"/>
    <x v="2"/>
    <n v="1"/>
  </r>
  <r>
    <s v="7152251"/>
    <n v="100"/>
    <d v="2021-04-23T00:00:00"/>
    <n v="4"/>
    <n v="2021"/>
    <d v="2021-03-24T00:00:00"/>
    <x v="8"/>
    <x v="1"/>
    <n v="1"/>
  </r>
  <r>
    <s v="8519651"/>
    <n v="100"/>
    <d v="2021-04-24T00:00:00"/>
    <n v="4"/>
    <n v="2021"/>
    <d v="2021-04-24T00:00:00"/>
    <x v="9"/>
    <x v="0"/>
    <n v="1"/>
  </r>
  <r>
    <s v="8139151"/>
    <n v="100"/>
    <d v="2021-04-24T00:00:00"/>
    <n v="4"/>
    <n v="2021"/>
    <d v="2021-04-24T00:00:00"/>
    <x v="9"/>
    <x v="0"/>
    <n v="1"/>
  </r>
  <r>
    <s v="2833151"/>
    <n v="100"/>
    <d v="2021-04-24T00:00:00"/>
    <n v="4"/>
    <n v="2021"/>
    <d v="2021-02-23T00:00:00"/>
    <x v="7"/>
    <x v="2"/>
    <n v="1"/>
  </r>
  <r>
    <s v="5710701"/>
    <n v="100"/>
    <d v="2021-04-24T00:00:00"/>
    <n v="4"/>
    <n v="2021"/>
    <d v="2021-02-23T00:00:00"/>
    <x v="7"/>
    <x v="2"/>
    <n v="1"/>
  </r>
  <r>
    <s v="2519651"/>
    <n v="100"/>
    <d v="2021-04-24T00:00:00"/>
    <n v="4"/>
    <n v="2021"/>
    <d v="2021-02-22T00:00:00"/>
    <x v="7"/>
    <x v="2"/>
    <n v="1"/>
  </r>
  <r>
    <s v="1903301"/>
    <n v="100"/>
    <d v="2021-04-24T00:00:00"/>
    <n v="4"/>
    <n v="2021"/>
    <d v="2021-02-23T00:00:00"/>
    <x v="7"/>
    <x v="2"/>
    <n v="1"/>
  </r>
  <r>
    <s v="3850401"/>
    <n v="100"/>
    <d v="2021-04-24T00:00:00"/>
    <n v="4"/>
    <n v="2021"/>
    <d v="2021-01-24T00:00:00"/>
    <x v="6"/>
    <x v="3"/>
    <n v="1"/>
  </r>
  <r>
    <s v="7182151"/>
    <n v="100"/>
    <d v="2021-04-25T00:00:00"/>
    <n v="4"/>
    <n v="2021"/>
    <d v="2021-04-25T00:00:00"/>
    <x v="9"/>
    <x v="0"/>
    <n v="1"/>
  </r>
  <r>
    <s v="7219051"/>
    <n v="100"/>
    <d v="2021-04-25T00:00:00"/>
    <n v="4"/>
    <n v="2021"/>
    <d v="2021-03-25T00:00:00"/>
    <x v="8"/>
    <x v="1"/>
    <n v="1"/>
  </r>
  <r>
    <s v="805001"/>
    <n v="100"/>
    <d v="2021-04-25T00:00:00"/>
    <n v="4"/>
    <n v="2021"/>
    <d v="2020-08-28T00:00:00"/>
    <x v="1"/>
    <x v="8"/>
    <n v="1"/>
  </r>
  <r>
    <s v="357713"/>
    <n v="100"/>
    <d v="2021-04-25T00:00:00"/>
    <n v="4"/>
    <n v="2021"/>
    <d v="2021-03-26T00:00:00"/>
    <x v="8"/>
    <x v="1"/>
    <n v="1"/>
  </r>
  <r>
    <s v="5726351"/>
    <n v="100"/>
    <d v="2021-04-25T00:00:00"/>
    <n v="4"/>
    <n v="2021"/>
    <d v="2021-02-23T00:00:00"/>
    <x v="7"/>
    <x v="2"/>
    <n v="1"/>
  </r>
  <r>
    <s v="3185651"/>
    <n v="100"/>
    <d v="2021-04-25T00:00:00"/>
    <n v="4"/>
    <n v="2021"/>
    <d v="2021-03-25T00:00:00"/>
    <x v="8"/>
    <x v="1"/>
    <n v="1"/>
  </r>
  <r>
    <s v="375857"/>
    <n v="100"/>
    <d v="2021-04-25T00:00:00"/>
    <n v="4"/>
    <n v="2021"/>
    <d v="2021-04-25T00:00:00"/>
    <x v="9"/>
    <x v="0"/>
    <n v="1"/>
  </r>
  <r>
    <s v="3900951"/>
    <n v="100"/>
    <d v="2021-04-25T00:00:00"/>
    <n v="4"/>
    <n v="2021"/>
    <d v="2021-01-24T00:00:00"/>
    <x v="6"/>
    <x v="3"/>
    <n v="1"/>
  </r>
  <r>
    <s v="3051001"/>
    <n v="100"/>
    <d v="2021-04-25T00:00:00"/>
    <n v="4"/>
    <n v="2021"/>
    <d v="2020-12-25T00:00:00"/>
    <x v="5"/>
    <x v="4"/>
    <n v="1"/>
  </r>
  <r>
    <s v="3024901"/>
    <n v="100"/>
    <d v="2021-04-25T00:00:00"/>
    <n v="4"/>
    <n v="2021"/>
    <d v="2021-02-23T00:00:00"/>
    <x v="7"/>
    <x v="2"/>
    <n v="1"/>
  </r>
  <r>
    <s v="4785201"/>
    <n v="100"/>
    <d v="2021-04-25T00:00:00"/>
    <n v="4"/>
    <n v="2021"/>
    <d v="2021-03-26T00:00:00"/>
    <x v="8"/>
    <x v="1"/>
    <n v="1"/>
  </r>
  <r>
    <s v="1421901"/>
    <n v="100"/>
    <d v="2021-04-25T00:00:00"/>
    <n v="4"/>
    <n v="2021"/>
    <d v="2021-02-24T00:00:00"/>
    <x v="7"/>
    <x v="2"/>
    <n v="1"/>
  </r>
  <r>
    <s v="1102392"/>
    <n v="100"/>
    <d v="2021-04-25T00:00:00"/>
    <n v="4"/>
    <n v="2021"/>
    <d v="2020-11-25T00:00:00"/>
    <x v="4"/>
    <x v="5"/>
    <n v="1"/>
  </r>
  <r>
    <s v="4834001"/>
    <n v="100"/>
    <d v="2021-04-25T00:00:00"/>
    <n v="4"/>
    <n v="2021"/>
    <d v="2021-02-23T00:00:00"/>
    <x v="7"/>
    <x v="2"/>
    <n v="1"/>
  </r>
  <r>
    <s v="8602851"/>
    <n v="100"/>
    <d v="2021-04-26T00:00:00"/>
    <n v="4"/>
    <n v="2021"/>
    <d v="2021-04-26T00:00:00"/>
    <x v="9"/>
    <x v="0"/>
    <n v="1"/>
  </r>
  <r>
    <s v="8566801"/>
    <n v="100"/>
    <d v="2021-04-26T00:00:00"/>
    <n v="4"/>
    <n v="2021"/>
    <d v="2021-04-26T00:00:00"/>
    <x v="9"/>
    <x v="0"/>
    <n v="1"/>
  </r>
  <r>
    <s v="8592951"/>
    <n v="100"/>
    <d v="2021-04-26T00:00:00"/>
    <n v="4"/>
    <n v="2021"/>
    <d v="2021-04-26T00:00:00"/>
    <x v="9"/>
    <x v="0"/>
    <n v="1"/>
  </r>
  <r>
    <s v="1109471"/>
    <n v="100"/>
    <d v="2021-04-26T00:00:00"/>
    <n v="4"/>
    <n v="2021"/>
    <d v="2021-02-24T00:00:00"/>
    <x v="7"/>
    <x v="2"/>
    <n v="1"/>
  </r>
  <r>
    <s v="8604451"/>
    <n v="100"/>
    <d v="2021-04-26T00:00:00"/>
    <n v="4"/>
    <n v="2021"/>
    <d v="2021-04-26T00:00:00"/>
    <x v="9"/>
    <x v="0"/>
    <n v="1"/>
  </r>
  <r>
    <s v="7273101"/>
    <n v="100"/>
    <d v="2021-04-26T00:00:00"/>
    <n v="4"/>
    <n v="2021"/>
    <d v="2021-03-27T00:00:00"/>
    <x v="8"/>
    <x v="1"/>
    <n v="1"/>
  </r>
  <r>
    <s v="5783901"/>
    <n v="100"/>
    <d v="2021-04-26T00:00:00"/>
    <n v="4"/>
    <n v="2021"/>
    <d v="2021-02-24T00:00:00"/>
    <x v="7"/>
    <x v="2"/>
    <n v="1"/>
  </r>
  <r>
    <s v="4392201"/>
    <n v="100"/>
    <d v="2021-04-26T00:00:00"/>
    <n v="4"/>
    <n v="2021"/>
    <d v="2021-02-24T00:00:00"/>
    <x v="7"/>
    <x v="2"/>
    <n v="1"/>
  </r>
  <r>
    <s v="8582901"/>
    <n v="100"/>
    <d v="2021-04-26T00:00:00"/>
    <n v="4"/>
    <n v="2021"/>
    <d v="2021-04-26T00:00:00"/>
    <x v="9"/>
    <x v="0"/>
    <n v="1"/>
  </r>
  <r>
    <s v="361754"/>
    <n v="100"/>
    <d v="2021-04-26T00:00:00"/>
    <n v="4"/>
    <n v="2021"/>
    <d v="2021-02-24T00:00:00"/>
    <x v="7"/>
    <x v="2"/>
    <n v="1"/>
  </r>
  <r>
    <s v="8643251"/>
    <n v="100"/>
    <d v="2021-04-27T00:00:00"/>
    <n v="4"/>
    <n v="2021"/>
    <d v="2021-04-27T00:00:00"/>
    <x v="9"/>
    <x v="0"/>
    <n v="1"/>
  </r>
  <r>
    <s v="8253201"/>
    <n v="100"/>
    <d v="2021-04-27T00:00:00"/>
    <n v="4"/>
    <n v="2021"/>
    <d v="2021-04-27T00:00:00"/>
    <x v="9"/>
    <x v="0"/>
    <n v="1"/>
  </r>
  <r>
    <s v="2975501"/>
    <n v="100"/>
    <d v="2021-04-27T00:00:00"/>
    <n v="4"/>
    <n v="2021"/>
    <d v="2021-04-27T00:00:00"/>
    <x v="9"/>
    <x v="0"/>
    <n v="1"/>
  </r>
  <r>
    <s v="1129851"/>
    <n v="100"/>
    <d v="2021-04-27T00:00:00"/>
    <n v="4"/>
    <n v="2021"/>
    <d v="2020-08-29T00:00:00"/>
    <x v="1"/>
    <x v="8"/>
    <n v="1"/>
  </r>
  <r>
    <s v="3080701"/>
    <n v="100"/>
    <d v="2021-04-27T00:00:00"/>
    <n v="4"/>
    <n v="2021"/>
    <d v="2020-12-28T00:00:00"/>
    <x v="5"/>
    <x v="4"/>
    <n v="1"/>
  </r>
  <r>
    <s v="365925"/>
    <n v="100"/>
    <d v="2021-04-27T00:00:00"/>
    <n v="4"/>
    <n v="2021"/>
    <d v="2021-02-26T00:00:00"/>
    <x v="7"/>
    <x v="2"/>
    <n v="1"/>
  </r>
  <r>
    <s v="1323751"/>
    <n v="100"/>
    <d v="2021-04-27T00:00:00"/>
    <n v="4"/>
    <n v="2021"/>
    <d v="2021-02-26T00:00:00"/>
    <x v="7"/>
    <x v="2"/>
    <n v="1"/>
  </r>
  <r>
    <s v="5667901"/>
    <n v="100"/>
    <d v="2021-04-27T00:00:00"/>
    <n v="4"/>
    <n v="2021"/>
    <d v="2021-02-26T00:00:00"/>
    <x v="7"/>
    <x v="2"/>
    <n v="1"/>
  </r>
  <r>
    <s v="1667601"/>
    <n v="100"/>
    <d v="2021-04-27T00:00:00"/>
    <n v="4"/>
    <n v="2021"/>
    <d v="2020-09-28T00:00:00"/>
    <x v="2"/>
    <x v="7"/>
    <n v="1"/>
  </r>
  <r>
    <s v="7294801"/>
    <n v="100"/>
    <d v="2021-04-27T00:00:00"/>
    <n v="4"/>
    <n v="2021"/>
    <d v="2021-03-28T00:00:00"/>
    <x v="8"/>
    <x v="1"/>
    <n v="1"/>
  </r>
  <r>
    <s v="8690701"/>
    <n v="100"/>
    <d v="2021-04-28T00:00:00"/>
    <n v="4"/>
    <n v="2021"/>
    <d v="2021-04-28T00:00:00"/>
    <x v="9"/>
    <x v="0"/>
    <n v="1"/>
  </r>
  <r>
    <s v="4051851"/>
    <n v="100"/>
    <d v="2021-04-28T00:00:00"/>
    <n v="4"/>
    <n v="2021"/>
    <d v="2021-01-28T00:00:00"/>
    <x v="6"/>
    <x v="3"/>
    <n v="1"/>
  </r>
  <r>
    <s v="2156601"/>
    <n v="100"/>
    <d v="2021-04-28T00:00:00"/>
    <n v="4"/>
    <n v="2021"/>
    <d v="2020-10-30T00:00:00"/>
    <x v="3"/>
    <x v="6"/>
    <n v="1"/>
  </r>
  <r>
    <s v="7325351"/>
    <n v="100"/>
    <d v="2021-04-28T00:00:00"/>
    <n v="4"/>
    <n v="2021"/>
    <d v="2021-03-29T00:00:00"/>
    <x v="8"/>
    <x v="1"/>
    <n v="1"/>
  </r>
  <r>
    <s v="6916051"/>
    <n v="100"/>
    <d v="2021-04-28T00:00:00"/>
    <n v="4"/>
    <n v="2021"/>
    <d v="2021-03-29T00:00:00"/>
    <x v="8"/>
    <x v="1"/>
    <n v="1"/>
  </r>
  <r>
    <s v="3092001"/>
    <n v="100"/>
    <d v="2021-04-28T00:00:00"/>
    <n v="4"/>
    <n v="2021"/>
    <d v="2020-12-29T00:00:00"/>
    <x v="5"/>
    <x v="4"/>
    <n v="1"/>
  </r>
  <r>
    <s v="1683751"/>
    <n v="100"/>
    <d v="2021-04-28T00:00:00"/>
    <n v="4"/>
    <n v="2021"/>
    <d v="2020-09-30T00:00:00"/>
    <x v="2"/>
    <x v="7"/>
    <n v="1"/>
  </r>
  <r>
    <s v="2745051"/>
    <n v="100"/>
    <d v="2021-04-28T00:00:00"/>
    <n v="4"/>
    <n v="2021"/>
    <d v="2020-11-29T00:00:00"/>
    <x v="4"/>
    <x v="5"/>
    <n v="1"/>
  </r>
  <r>
    <s v="460651"/>
    <n v="100"/>
    <d v="2021-04-28T00:00:00"/>
    <n v="4"/>
    <n v="2021"/>
    <d v="2021-03-29T00:00:00"/>
    <x v="8"/>
    <x v="1"/>
    <n v="1"/>
  </r>
  <r>
    <s v="7302251"/>
    <n v="100"/>
    <d v="2021-04-28T00:00:00"/>
    <n v="4"/>
    <n v="2021"/>
    <d v="2021-03-29T00:00:00"/>
    <x v="8"/>
    <x v="1"/>
    <n v="1"/>
  </r>
  <r>
    <s v="4036151"/>
    <n v="100"/>
    <d v="2021-04-28T00:00:00"/>
    <n v="4"/>
    <n v="2021"/>
    <d v="2021-01-27T00:00:00"/>
    <x v="6"/>
    <x v="3"/>
    <n v="1"/>
  </r>
  <r>
    <s v="2745301"/>
    <n v="100"/>
    <d v="2021-04-28T00:00:00"/>
    <n v="4"/>
    <n v="2021"/>
    <d v="2020-11-29T00:00:00"/>
    <x v="4"/>
    <x v="5"/>
    <n v="1"/>
  </r>
  <r>
    <s v="2743351"/>
    <n v="100"/>
    <d v="2021-04-28T00:00:00"/>
    <n v="4"/>
    <n v="2021"/>
    <d v="2020-11-29T00:00:00"/>
    <x v="4"/>
    <x v="5"/>
    <n v="1"/>
  </r>
  <r>
    <s v="3105901"/>
    <n v="100"/>
    <d v="2021-04-29T00:00:00"/>
    <n v="4"/>
    <n v="2021"/>
    <d v="2020-12-30T00:00:00"/>
    <x v="5"/>
    <x v="4"/>
    <n v="1"/>
  </r>
  <r>
    <s v="363530"/>
    <n v="100"/>
    <d v="2021-04-29T00:00:00"/>
    <n v="4"/>
    <n v="2021"/>
    <d v="2021-04-29T00:00:00"/>
    <x v="9"/>
    <x v="0"/>
    <n v="1"/>
  </r>
  <r>
    <s v="1799901"/>
    <n v="100"/>
    <d v="2021-04-29T00:00:00"/>
    <n v="4"/>
    <n v="2021"/>
    <d v="2021-04-29T00:00:00"/>
    <x v="9"/>
    <x v="0"/>
    <n v="1"/>
  </r>
  <r>
    <s v="7958051"/>
    <n v="100"/>
    <d v="2021-04-30T00:00:00"/>
    <n v="4"/>
    <n v="2021"/>
    <d v="2021-04-30T00:00:00"/>
    <x v="9"/>
    <x v="0"/>
    <n v="1"/>
  </r>
  <r>
    <s v="8524451"/>
    <n v="100"/>
    <d v="2021-04-30T00:00:00"/>
    <n v="4"/>
    <n v="2021"/>
    <d v="2021-04-30T00:00:00"/>
    <x v="9"/>
    <x v="0"/>
    <n v="1"/>
  </r>
  <r>
    <s v="6027401"/>
    <n v="100"/>
    <d v="2021-04-30T00:00:00"/>
    <n v="4"/>
    <n v="2021"/>
    <d v="2021-03-01T00:00:00"/>
    <x v="8"/>
    <x v="2"/>
    <n v="1"/>
  </r>
  <r>
    <s v="381750"/>
    <n v="100"/>
    <d v="2021-04-30T00:00:00"/>
    <n v="4"/>
    <n v="2021"/>
    <d v="2021-03-30T00:00:00"/>
    <x v="8"/>
    <x v="1"/>
    <n v="1"/>
  </r>
  <r>
    <s v="4175101"/>
    <n v="100"/>
    <d v="2021-04-30T00:00:00"/>
    <n v="4"/>
    <n v="2021"/>
    <d v="2021-01-30T00:00:00"/>
    <x v="6"/>
    <x v="3"/>
    <n v="1"/>
  </r>
  <r>
    <s v="4157851"/>
    <n v="100"/>
    <d v="2021-04-30T00:00:00"/>
    <n v="4"/>
    <n v="2021"/>
    <d v="2021-01-30T00:00:00"/>
    <x v="6"/>
    <x v="3"/>
    <n v="1"/>
  </r>
  <r>
    <s v="4164601"/>
    <n v="100"/>
    <d v="2021-04-30T00:00:00"/>
    <n v="4"/>
    <n v="2021"/>
    <d v="2021-01-30T00:00:00"/>
    <x v="6"/>
    <x v="3"/>
    <n v="1"/>
  </r>
  <r>
    <s v="3116901"/>
    <n v="100"/>
    <d v="2021-04-30T00:00:00"/>
    <n v="4"/>
    <n v="2021"/>
    <d v="2020-12-31T00:00:00"/>
    <x v="5"/>
    <x v="4"/>
    <n v="1"/>
  </r>
  <r>
    <s v="371806"/>
    <n v="100"/>
    <d v="2021-04-30T00:00:00"/>
    <n v="4"/>
    <n v="2021"/>
    <d v="2021-03-31T00:00:00"/>
    <x v="8"/>
    <x v="1"/>
    <n v="1"/>
  </r>
  <r>
    <s v="381754"/>
    <n v="100"/>
    <d v="2021-04-30T00:00:00"/>
    <n v="4"/>
    <n v="2021"/>
    <d v="2021-03-01T00:00:00"/>
    <x v="8"/>
    <x v="2"/>
    <n v="1"/>
  </r>
  <r>
    <s v="2198851"/>
    <n v="100"/>
    <d v="2021-04-30T00:00:00"/>
    <n v="4"/>
    <n v="2021"/>
    <d v="2021-02-28T00:00:00"/>
    <x v="7"/>
    <x v="2"/>
    <n v="1"/>
  </r>
  <r>
    <s v="1704151"/>
    <n v="100"/>
    <d v="2021-04-30T00:00:00"/>
    <n v="4"/>
    <n v="2021"/>
    <d v="2020-10-01T00:00:00"/>
    <x v="3"/>
    <x v="7"/>
    <n v="1"/>
  </r>
  <r>
    <s v="806551"/>
    <n v="100"/>
    <d v="2021-05-01T00:00:00"/>
    <n v="5"/>
    <n v="2021"/>
    <d v="2020-08-03T00:00:00"/>
    <x v="1"/>
    <x v="9"/>
    <n v="1"/>
  </r>
  <r>
    <s v="8816901"/>
    <n v="100"/>
    <d v="2021-05-01T00:00:00"/>
    <n v="5"/>
    <n v="2021"/>
    <d v="2021-05-01T00:00:00"/>
    <x v="10"/>
    <x v="0"/>
    <n v="1"/>
  </r>
  <r>
    <s v="2892851"/>
    <n v="100"/>
    <d v="2021-05-01T00:00:00"/>
    <n v="5"/>
    <n v="2021"/>
    <d v="2020-12-12T00:00:00"/>
    <x v="5"/>
    <x v="4"/>
    <n v="1"/>
  </r>
  <r>
    <s v="8801501"/>
    <n v="100"/>
    <d v="2021-05-01T00:00:00"/>
    <n v="5"/>
    <n v="2021"/>
    <d v="2021-05-01T00:00:00"/>
    <x v="10"/>
    <x v="0"/>
    <n v="1"/>
  </r>
  <r>
    <s v="1107391"/>
    <n v="100"/>
    <d v="2021-05-01T00:00:00"/>
    <n v="5"/>
    <n v="2021"/>
    <d v="2021-05-01T00:00:00"/>
    <x v="10"/>
    <x v="0"/>
    <n v="1"/>
  </r>
  <r>
    <s v="8787951"/>
    <n v="100"/>
    <d v="2021-05-01T00:00:00"/>
    <n v="5"/>
    <n v="2021"/>
    <d v="2021-05-01T00:00:00"/>
    <x v="10"/>
    <x v="0"/>
    <n v="1"/>
  </r>
  <r>
    <s v="2951501"/>
    <n v="100"/>
    <d v="2021-05-01T00:00:00"/>
    <n v="5"/>
    <n v="2021"/>
    <d v="2021-03-01T00:00:00"/>
    <x v="8"/>
    <x v="2"/>
    <n v="1"/>
  </r>
  <r>
    <s v="4201301"/>
    <n v="100"/>
    <d v="2021-05-01T00:00:00"/>
    <n v="5"/>
    <n v="2021"/>
    <d v="2021-01-30T00:00:00"/>
    <x v="6"/>
    <x v="3"/>
    <n v="1"/>
  </r>
  <r>
    <s v="360415"/>
    <n v="100"/>
    <d v="2021-05-01T00:00:00"/>
    <n v="5"/>
    <n v="2021"/>
    <d v="2021-04-05T00:00:00"/>
    <x v="9"/>
    <x v="0"/>
    <n v="1"/>
  </r>
  <r>
    <s v="2779701"/>
    <n v="100"/>
    <d v="2021-05-01T00:00:00"/>
    <n v="5"/>
    <n v="2021"/>
    <d v="2020-12-01T00:00:00"/>
    <x v="5"/>
    <x v="5"/>
    <n v="1"/>
  </r>
  <r>
    <s v="509801"/>
    <n v="100"/>
    <d v="2021-05-01T00:00:00"/>
    <n v="5"/>
    <n v="2021"/>
    <d v="2021-03-01T00:00:00"/>
    <x v="8"/>
    <x v="2"/>
    <n v="1"/>
  </r>
  <r>
    <s v="4067201"/>
    <n v="100"/>
    <d v="2021-05-01T00:00:00"/>
    <n v="5"/>
    <n v="2021"/>
    <d v="2021-03-02T00:00:00"/>
    <x v="8"/>
    <x v="2"/>
    <n v="1"/>
  </r>
  <r>
    <s v="4191851"/>
    <n v="100"/>
    <d v="2021-05-01T00:00:00"/>
    <n v="5"/>
    <n v="2021"/>
    <d v="2021-01-30T00:00:00"/>
    <x v="6"/>
    <x v="3"/>
    <n v="1"/>
  </r>
  <r>
    <s v="3142051"/>
    <n v="100"/>
    <d v="2021-05-01T00:00:00"/>
    <n v="5"/>
    <n v="2021"/>
    <d v="2021-03-01T00:00:00"/>
    <x v="8"/>
    <x v="2"/>
    <n v="1"/>
  </r>
  <r>
    <s v="7437201"/>
    <n v="100"/>
    <d v="2021-05-01T00:00:00"/>
    <n v="5"/>
    <n v="2021"/>
    <d v="2021-03-31T00:00:00"/>
    <x v="8"/>
    <x v="1"/>
    <n v="1"/>
  </r>
  <r>
    <s v="6077751"/>
    <n v="100"/>
    <d v="2021-05-01T00:00:00"/>
    <n v="5"/>
    <n v="2021"/>
    <d v="2021-03-02T00:00:00"/>
    <x v="8"/>
    <x v="2"/>
    <n v="1"/>
  </r>
  <r>
    <s v="4230301"/>
    <n v="100"/>
    <d v="2021-05-01T00:00:00"/>
    <n v="5"/>
    <n v="2021"/>
    <d v="2021-01-31T00:00:00"/>
    <x v="6"/>
    <x v="3"/>
    <n v="1"/>
  </r>
  <r>
    <s v="3116401"/>
    <n v="100"/>
    <d v="2021-05-01T00:00:00"/>
    <n v="5"/>
    <n v="2021"/>
    <d v="2021-01-01T00:00:00"/>
    <x v="6"/>
    <x v="4"/>
    <n v="1"/>
  </r>
  <r>
    <s v="1663501"/>
    <n v="100"/>
    <d v="2021-05-01T00:00:00"/>
    <n v="5"/>
    <n v="2021"/>
    <d v="2020-10-03T00:00:00"/>
    <x v="3"/>
    <x v="7"/>
    <n v="1"/>
  </r>
  <r>
    <s v="4210751"/>
    <n v="100"/>
    <d v="2021-05-01T00:00:00"/>
    <n v="5"/>
    <n v="2021"/>
    <d v="2021-01-31T00:00:00"/>
    <x v="6"/>
    <x v="3"/>
    <n v="1"/>
  </r>
  <r>
    <s v="3117551"/>
    <n v="100"/>
    <d v="2021-05-02T00:00:00"/>
    <n v="5"/>
    <n v="2021"/>
    <d v="2021-02-01T00:00:00"/>
    <x v="7"/>
    <x v="3"/>
    <n v="1"/>
  </r>
  <r>
    <s v="709801"/>
    <n v="100"/>
    <d v="2021-05-02T00:00:00"/>
    <n v="5"/>
    <n v="2021"/>
    <d v="2021-03-02T00:00:00"/>
    <x v="8"/>
    <x v="2"/>
    <n v="1"/>
  </r>
  <r>
    <s v="4550851"/>
    <n v="100"/>
    <d v="2021-05-02T00:00:00"/>
    <n v="5"/>
    <n v="2021"/>
    <d v="2021-05-02T00:00:00"/>
    <x v="10"/>
    <x v="0"/>
    <n v="1"/>
  </r>
  <r>
    <s v="7477951"/>
    <n v="100"/>
    <d v="2021-05-02T00:00:00"/>
    <n v="5"/>
    <n v="2021"/>
    <d v="2021-04-02T00:00:00"/>
    <x v="9"/>
    <x v="1"/>
    <n v="1"/>
  </r>
  <r>
    <s v="4296001"/>
    <n v="100"/>
    <d v="2021-05-02T00:00:00"/>
    <n v="5"/>
    <n v="2021"/>
    <d v="2021-02-01T00:00:00"/>
    <x v="7"/>
    <x v="3"/>
    <n v="1"/>
  </r>
  <r>
    <s v="4222451"/>
    <n v="100"/>
    <d v="2021-05-02T00:00:00"/>
    <n v="5"/>
    <n v="2021"/>
    <d v="2021-02-01T00:00:00"/>
    <x v="7"/>
    <x v="3"/>
    <n v="1"/>
  </r>
  <r>
    <s v="4280151"/>
    <n v="100"/>
    <d v="2021-05-02T00:00:00"/>
    <n v="5"/>
    <n v="2021"/>
    <d v="2021-02-01T00:00:00"/>
    <x v="7"/>
    <x v="3"/>
    <n v="1"/>
  </r>
  <r>
    <s v="7519051"/>
    <n v="100"/>
    <d v="2021-05-03T00:00:00"/>
    <n v="5"/>
    <n v="2021"/>
    <d v="2021-04-02T00:00:00"/>
    <x v="9"/>
    <x v="1"/>
    <n v="1"/>
  </r>
  <r>
    <s v="5923901"/>
    <n v="100"/>
    <d v="2021-05-03T00:00:00"/>
    <n v="5"/>
    <n v="2021"/>
    <d v="2021-03-04T00:00:00"/>
    <x v="8"/>
    <x v="2"/>
    <n v="1"/>
  </r>
  <r>
    <s v="709901"/>
    <n v="100"/>
    <d v="2021-05-03T00:00:00"/>
    <n v="5"/>
    <n v="2021"/>
    <d v="2021-05-03T00:00:00"/>
    <x v="10"/>
    <x v="0"/>
    <n v="1"/>
  </r>
  <r>
    <s v="3484151"/>
    <n v="100"/>
    <d v="2021-05-03T00:00:00"/>
    <n v="5"/>
    <n v="2021"/>
    <d v="2021-02-02T00:00:00"/>
    <x v="7"/>
    <x v="3"/>
    <n v="1"/>
  </r>
  <r>
    <s v="7518251"/>
    <n v="100"/>
    <d v="2021-05-03T00:00:00"/>
    <n v="5"/>
    <n v="2021"/>
    <d v="2021-04-02T00:00:00"/>
    <x v="9"/>
    <x v="1"/>
    <n v="1"/>
  </r>
  <r>
    <s v="375353"/>
    <n v="100"/>
    <d v="2021-05-03T00:00:00"/>
    <n v="5"/>
    <n v="2021"/>
    <d v="2021-03-04T00:00:00"/>
    <x v="8"/>
    <x v="2"/>
    <n v="1"/>
  </r>
  <r>
    <s v="7561651"/>
    <n v="100"/>
    <d v="2021-05-04T00:00:00"/>
    <n v="5"/>
    <n v="2021"/>
    <d v="2021-04-04T00:00:00"/>
    <x v="9"/>
    <x v="1"/>
    <n v="1"/>
  </r>
  <r>
    <s v="2797751"/>
    <n v="100"/>
    <d v="2021-05-04T00:00:00"/>
    <n v="5"/>
    <n v="2021"/>
    <d v="2020-12-05T00:00:00"/>
    <x v="5"/>
    <x v="5"/>
    <n v="1"/>
  </r>
  <r>
    <s v="824701"/>
    <n v="100"/>
    <d v="2021-05-04T00:00:00"/>
    <n v="5"/>
    <n v="2021"/>
    <d v="2020-08-06T00:00:00"/>
    <x v="1"/>
    <x v="9"/>
    <n v="1"/>
  </r>
  <r>
    <s v="8907951"/>
    <n v="100"/>
    <d v="2021-05-04T00:00:00"/>
    <n v="5"/>
    <n v="2021"/>
    <d v="2021-05-04T00:00:00"/>
    <x v="10"/>
    <x v="0"/>
    <n v="1"/>
  </r>
  <r>
    <s v="8968901"/>
    <n v="100"/>
    <d v="2021-05-05T00:00:00"/>
    <n v="5"/>
    <n v="2021"/>
    <d v="2021-05-05T00:00:00"/>
    <x v="10"/>
    <x v="0"/>
    <n v="1"/>
  </r>
  <r>
    <s v="8803851"/>
    <n v="100"/>
    <d v="2021-05-05T00:00:00"/>
    <n v="5"/>
    <n v="2021"/>
    <d v="2021-05-05T00:00:00"/>
    <x v="10"/>
    <x v="0"/>
    <n v="1"/>
  </r>
  <r>
    <s v="8558151"/>
    <n v="100"/>
    <d v="2021-05-05T00:00:00"/>
    <n v="5"/>
    <n v="2021"/>
    <d v="2021-05-05T00:00:00"/>
    <x v="10"/>
    <x v="0"/>
    <n v="1"/>
  </r>
  <r>
    <s v="7590151"/>
    <n v="100"/>
    <d v="2021-05-05T00:00:00"/>
    <n v="5"/>
    <n v="2021"/>
    <d v="2021-04-05T00:00:00"/>
    <x v="9"/>
    <x v="1"/>
    <n v="1"/>
  </r>
  <r>
    <s v="6974601"/>
    <n v="100"/>
    <d v="2021-05-05T00:00:00"/>
    <n v="5"/>
    <n v="2021"/>
    <d v="2021-04-04T00:00:00"/>
    <x v="9"/>
    <x v="1"/>
    <n v="1"/>
  </r>
  <r>
    <s v="2833101"/>
    <n v="100"/>
    <d v="2021-05-05T00:00:00"/>
    <n v="5"/>
    <n v="2021"/>
    <d v="2020-12-06T00:00:00"/>
    <x v="5"/>
    <x v="5"/>
    <n v="1"/>
  </r>
  <r>
    <s v="363410"/>
    <n v="100"/>
    <d v="2021-05-05T00:00:00"/>
    <n v="5"/>
    <n v="2021"/>
    <d v="2021-04-05T00:00:00"/>
    <x v="9"/>
    <x v="1"/>
    <n v="1"/>
  </r>
  <r>
    <s v="4297851"/>
    <n v="100"/>
    <d v="2021-05-05T00:00:00"/>
    <n v="5"/>
    <n v="2021"/>
    <d v="2021-02-04T00:00:00"/>
    <x v="7"/>
    <x v="3"/>
    <n v="1"/>
  </r>
  <r>
    <s v="2835451"/>
    <n v="100"/>
    <d v="2021-05-05T00:00:00"/>
    <n v="5"/>
    <n v="2021"/>
    <d v="2020-12-06T00:00:00"/>
    <x v="5"/>
    <x v="5"/>
    <n v="1"/>
  </r>
  <r>
    <s v="4474051"/>
    <n v="100"/>
    <d v="2021-05-05T00:00:00"/>
    <n v="5"/>
    <n v="2021"/>
    <d v="2021-02-03T00:00:00"/>
    <x v="7"/>
    <x v="3"/>
    <n v="1"/>
  </r>
  <r>
    <s v="2209251"/>
    <n v="100"/>
    <d v="2021-05-05T00:00:00"/>
    <n v="5"/>
    <n v="2021"/>
    <d v="2021-01-04T00:00:00"/>
    <x v="6"/>
    <x v="4"/>
    <n v="1"/>
  </r>
  <r>
    <s v="9002651"/>
    <n v="100"/>
    <d v="2021-05-06T00:00:00"/>
    <n v="5"/>
    <n v="2021"/>
    <d v="2021-05-06T00:00:00"/>
    <x v="10"/>
    <x v="0"/>
    <n v="1"/>
  </r>
  <r>
    <s v="9001501"/>
    <n v="100"/>
    <d v="2021-05-06T00:00:00"/>
    <n v="5"/>
    <n v="2021"/>
    <d v="2021-05-06T00:00:00"/>
    <x v="10"/>
    <x v="0"/>
    <n v="1"/>
  </r>
  <r>
    <s v="8996501"/>
    <n v="100"/>
    <d v="2021-05-06T00:00:00"/>
    <n v="5"/>
    <n v="2021"/>
    <d v="2021-05-06T00:00:00"/>
    <x v="10"/>
    <x v="0"/>
    <n v="1"/>
  </r>
  <r>
    <s v="6292401"/>
    <n v="100"/>
    <d v="2021-05-06T00:00:00"/>
    <n v="5"/>
    <n v="2021"/>
    <d v="2021-03-07T00:00:00"/>
    <x v="8"/>
    <x v="2"/>
    <n v="1"/>
  </r>
  <r>
    <s v="6277351"/>
    <n v="100"/>
    <d v="2021-05-06T00:00:00"/>
    <n v="5"/>
    <n v="2021"/>
    <d v="2021-03-07T00:00:00"/>
    <x v="8"/>
    <x v="2"/>
    <n v="1"/>
  </r>
  <r>
    <s v="5920051"/>
    <n v="100"/>
    <d v="2021-05-06T00:00:00"/>
    <n v="5"/>
    <n v="2021"/>
    <d v="2021-03-07T00:00:00"/>
    <x v="8"/>
    <x v="2"/>
    <n v="1"/>
  </r>
  <r>
    <s v="363729"/>
    <n v="100"/>
    <d v="2021-05-06T00:00:00"/>
    <n v="5"/>
    <n v="2021"/>
    <d v="2021-04-06T00:00:00"/>
    <x v="9"/>
    <x v="1"/>
    <n v="1"/>
  </r>
  <r>
    <s v="6255601"/>
    <n v="100"/>
    <d v="2021-05-06T00:00:00"/>
    <n v="5"/>
    <n v="2021"/>
    <d v="2021-01-18T00:00:00"/>
    <x v="6"/>
    <x v="3"/>
    <n v="1"/>
  </r>
  <r>
    <s v="2710351"/>
    <n v="100"/>
    <d v="2021-05-06T00:00:00"/>
    <n v="5"/>
    <n v="2021"/>
    <d v="2021-02-04T00:00:00"/>
    <x v="7"/>
    <x v="3"/>
    <n v="1"/>
  </r>
  <r>
    <s v="2080001"/>
    <n v="100"/>
    <d v="2021-05-06T00:00:00"/>
    <n v="5"/>
    <n v="2021"/>
    <d v="2021-01-05T00:00:00"/>
    <x v="6"/>
    <x v="4"/>
    <n v="1"/>
  </r>
  <r>
    <s v="2344851"/>
    <n v="100"/>
    <d v="2021-05-06T00:00:00"/>
    <n v="5"/>
    <n v="2021"/>
    <d v="2020-11-07T00:00:00"/>
    <x v="4"/>
    <x v="6"/>
    <n v="1"/>
  </r>
  <r>
    <s v="7550601"/>
    <n v="100"/>
    <d v="2021-05-06T00:00:00"/>
    <n v="5"/>
    <n v="2021"/>
    <d v="2021-05-06T00:00:00"/>
    <x v="10"/>
    <x v="0"/>
    <n v="1"/>
  </r>
  <r>
    <s v="2703651"/>
    <n v="100"/>
    <d v="2021-05-06T00:00:00"/>
    <n v="5"/>
    <n v="2021"/>
    <d v="2021-02-05T00:00:00"/>
    <x v="7"/>
    <x v="3"/>
    <n v="1"/>
  </r>
  <r>
    <s v="6088351"/>
    <n v="100"/>
    <d v="2021-05-07T00:00:00"/>
    <n v="5"/>
    <n v="2021"/>
    <d v="2021-03-07T00:00:00"/>
    <x v="8"/>
    <x v="2"/>
    <n v="1"/>
  </r>
  <r>
    <s v="9058901"/>
    <n v="100"/>
    <d v="2021-05-07T00:00:00"/>
    <n v="5"/>
    <n v="2021"/>
    <d v="2021-05-07T00:00:00"/>
    <x v="10"/>
    <x v="0"/>
    <n v="1"/>
  </r>
  <r>
    <s v="8772851"/>
    <n v="100"/>
    <d v="2021-05-07T00:00:00"/>
    <n v="5"/>
    <n v="2021"/>
    <d v="2021-05-07T00:00:00"/>
    <x v="10"/>
    <x v="0"/>
    <n v="1"/>
  </r>
  <r>
    <s v="9030001"/>
    <n v="100"/>
    <d v="2021-05-07T00:00:00"/>
    <n v="5"/>
    <n v="2021"/>
    <d v="2021-05-07T00:00:00"/>
    <x v="10"/>
    <x v="0"/>
    <n v="1"/>
  </r>
  <r>
    <s v="3200601"/>
    <n v="100"/>
    <d v="2021-05-07T00:00:00"/>
    <n v="5"/>
    <n v="2021"/>
    <d v="2021-01-06T00:00:00"/>
    <x v="6"/>
    <x v="4"/>
    <n v="1"/>
  </r>
  <r>
    <s v="4635001"/>
    <n v="100"/>
    <d v="2021-05-07T00:00:00"/>
    <n v="5"/>
    <n v="2021"/>
    <d v="2021-02-06T00:00:00"/>
    <x v="7"/>
    <x v="3"/>
    <n v="1"/>
  </r>
  <r>
    <s v="9044351"/>
    <n v="100"/>
    <d v="2021-05-07T00:00:00"/>
    <n v="5"/>
    <n v="2021"/>
    <d v="2021-05-07T00:00:00"/>
    <x v="10"/>
    <x v="0"/>
    <n v="1"/>
  </r>
  <r>
    <s v="4635251"/>
    <n v="100"/>
    <d v="2021-05-07T00:00:00"/>
    <n v="5"/>
    <n v="2021"/>
    <d v="2021-02-05T00:00:00"/>
    <x v="7"/>
    <x v="3"/>
    <n v="1"/>
  </r>
  <r>
    <s v="7693351"/>
    <n v="100"/>
    <d v="2021-05-07T00:00:00"/>
    <n v="5"/>
    <n v="2021"/>
    <d v="2021-04-07T00:00:00"/>
    <x v="9"/>
    <x v="1"/>
    <n v="1"/>
  </r>
  <r>
    <s v="2748951"/>
    <n v="100"/>
    <d v="2021-05-07T00:00:00"/>
    <n v="5"/>
    <n v="2021"/>
    <d v="2021-02-03T00:00:00"/>
    <x v="7"/>
    <x v="3"/>
    <n v="1"/>
  </r>
  <r>
    <s v="6303101"/>
    <n v="100"/>
    <d v="2021-05-07T00:00:00"/>
    <n v="5"/>
    <n v="2021"/>
    <d v="2021-03-07T00:00:00"/>
    <x v="8"/>
    <x v="2"/>
    <n v="1"/>
  </r>
  <r>
    <s v="4643051"/>
    <n v="100"/>
    <d v="2021-05-07T00:00:00"/>
    <n v="5"/>
    <n v="2021"/>
    <d v="2021-02-06T00:00:00"/>
    <x v="7"/>
    <x v="3"/>
    <n v="1"/>
  </r>
  <r>
    <s v="3216101"/>
    <n v="100"/>
    <d v="2021-05-07T00:00:00"/>
    <n v="5"/>
    <n v="2021"/>
    <d v="2021-01-08T00:00:00"/>
    <x v="6"/>
    <x v="3"/>
    <n v="1"/>
  </r>
  <r>
    <s v="3733651"/>
    <n v="100"/>
    <d v="2021-05-07T00:00:00"/>
    <n v="5"/>
    <n v="2021"/>
    <d v="2021-02-06T00:00:00"/>
    <x v="7"/>
    <x v="3"/>
    <n v="1"/>
  </r>
  <r>
    <s v="6342951"/>
    <n v="100"/>
    <d v="2021-05-08T00:00:00"/>
    <n v="5"/>
    <n v="2021"/>
    <d v="2021-03-08T00:00:00"/>
    <x v="8"/>
    <x v="2"/>
    <n v="1"/>
  </r>
  <r>
    <s v="3501251"/>
    <n v="100"/>
    <d v="2021-05-08T00:00:00"/>
    <n v="5"/>
    <n v="2021"/>
    <d v="2021-02-07T00:00:00"/>
    <x v="7"/>
    <x v="3"/>
    <n v="1"/>
  </r>
  <r>
    <s v="7752451"/>
    <n v="100"/>
    <d v="2021-05-08T00:00:00"/>
    <n v="5"/>
    <n v="2021"/>
    <d v="2021-04-08T00:00:00"/>
    <x v="9"/>
    <x v="1"/>
    <n v="1"/>
  </r>
  <r>
    <s v="3222851"/>
    <n v="100"/>
    <d v="2021-05-08T00:00:00"/>
    <n v="5"/>
    <n v="2021"/>
    <d v="2021-01-08T00:00:00"/>
    <x v="6"/>
    <x v="4"/>
    <n v="1"/>
  </r>
  <r>
    <s v="7749451"/>
    <n v="100"/>
    <d v="2021-05-08T00:00:00"/>
    <n v="5"/>
    <n v="2021"/>
    <d v="2021-04-08T00:00:00"/>
    <x v="9"/>
    <x v="1"/>
    <n v="1"/>
  </r>
  <r>
    <s v="358360"/>
    <n v="100"/>
    <d v="2021-05-08T00:00:00"/>
    <n v="5"/>
    <n v="2021"/>
    <d v="2020-11-09T00:00:00"/>
    <x v="4"/>
    <x v="6"/>
    <n v="1"/>
  </r>
  <r>
    <s v="579151"/>
    <n v="100"/>
    <d v="2021-05-08T00:00:00"/>
    <n v="5"/>
    <n v="2021"/>
    <d v="2021-02-24T00:00:00"/>
    <x v="7"/>
    <x v="2"/>
    <n v="1"/>
  </r>
  <r>
    <s v="7729251"/>
    <n v="100"/>
    <d v="2021-05-08T00:00:00"/>
    <n v="5"/>
    <n v="2021"/>
    <d v="2021-04-07T00:00:00"/>
    <x v="9"/>
    <x v="1"/>
    <n v="1"/>
  </r>
  <r>
    <s v="2984001"/>
    <n v="100"/>
    <d v="2021-05-08T00:00:00"/>
    <n v="5"/>
    <n v="2021"/>
    <d v="2021-01-08T00:00:00"/>
    <x v="6"/>
    <x v="4"/>
    <n v="1"/>
  </r>
  <r>
    <s v="7657851"/>
    <n v="100"/>
    <d v="2021-05-08T00:00:00"/>
    <n v="5"/>
    <n v="2021"/>
    <d v="2021-04-08T00:00:00"/>
    <x v="9"/>
    <x v="1"/>
    <n v="1"/>
  </r>
  <r>
    <s v="7742351"/>
    <n v="100"/>
    <d v="2021-05-08T00:00:00"/>
    <n v="5"/>
    <n v="2021"/>
    <d v="2021-04-07T00:00:00"/>
    <x v="9"/>
    <x v="1"/>
    <n v="1"/>
  </r>
  <r>
    <s v="2135451"/>
    <n v="100"/>
    <d v="2021-05-08T00:00:00"/>
    <n v="5"/>
    <n v="2021"/>
    <d v="2020-11-09T00:00:00"/>
    <x v="4"/>
    <x v="6"/>
    <n v="1"/>
  </r>
  <r>
    <s v="3682351"/>
    <n v="100"/>
    <d v="2021-05-09T00:00:00"/>
    <n v="5"/>
    <n v="2021"/>
    <d v="2021-05-09T00:00:00"/>
    <x v="10"/>
    <x v="0"/>
    <n v="1"/>
  </r>
  <r>
    <s v="1867801"/>
    <n v="100"/>
    <d v="2021-05-09T00:00:00"/>
    <n v="5"/>
    <n v="2021"/>
    <d v="2021-05-09T00:00:00"/>
    <x v="10"/>
    <x v="0"/>
    <n v="1"/>
  </r>
  <r>
    <s v="3860401"/>
    <n v="100"/>
    <d v="2021-05-09T00:00:00"/>
    <n v="5"/>
    <n v="2021"/>
    <d v="2021-04-08T00:00:00"/>
    <x v="9"/>
    <x v="1"/>
    <n v="1"/>
  </r>
  <r>
    <s v="7793301"/>
    <n v="100"/>
    <d v="2021-05-09T00:00:00"/>
    <n v="5"/>
    <n v="2021"/>
    <d v="2021-04-09T00:00:00"/>
    <x v="9"/>
    <x v="1"/>
    <n v="1"/>
  </r>
  <r>
    <s v="4753601"/>
    <n v="100"/>
    <d v="2021-05-09T00:00:00"/>
    <n v="5"/>
    <n v="2021"/>
    <d v="2021-02-08T00:00:00"/>
    <x v="7"/>
    <x v="3"/>
    <n v="1"/>
  </r>
  <r>
    <s v="7816251"/>
    <n v="100"/>
    <d v="2021-05-09T00:00:00"/>
    <n v="5"/>
    <n v="2021"/>
    <d v="2021-04-09T00:00:00"/>
    <x v="9"/>
    <x v="1"/>
    <n v="1"/>
  </r>
  <r>
    <s v="3774851"/>
    <n v="100"/>
    <d v="2021-05-09T00:00:00"/>
    <n v="5"/>
    <n v="2021"/>
    <d v="2021-04-09T00:00:00"/>
    <x v="9"/>
    <x v="1"/>
    <n v="1"/>
  </r>
  <r>
    <s v="4767551"/>
    <n v="100"/>
    <d v="2021-05-09T00:00:00"/>
    <n v="5"/>
    <n v="2021"/>
    <d v="2021-02-08T00:00:00"/>
    <x v="7"/>
    <x v="3"/>
    <n v="1"/>
  </r>
  <r>
    <s v="3288751"/>
    <n v="100"/>
    <d v="2021-05-09T00:00:00"/>
    <n v="5"/>
    <n v="2021"/>
    <d v="2021-01-08T00:00:00"/>
    <x v="6"/>
    <x v="4"/>
    <n v="1"/>
  </r>
  <r>
    <s v="6712501"/>
    <n v="100"/>
    <d v="2021-05-09T00:00:00"/>
    <n v="5"/>
    <n v="2021"/>
    <d v="2021-04-08T00:00:00"/>
    <x v="9"/>
    <x v="1"/>
    <n v="1"/>
  </r>
  <r>
    <s v="2005001"/>
    <n v="100"/>
    <d v="2021-05-09T00:00:00"/>
    <n v="5"/>
    <n v="2021"/>
    <d v="2021-03-10T00:00:00"/>
    <x v="8"/>
    <x v="2"/>
    <n v="1"/>
  </r>
  <r>
    <s v="6397051"/>
    <n v="100"/>
    <d v="2021-05-09T00:00:00"/>
    <n v="5"/>
    <n v="2021"/>
    <d v="2021-03-09T00:00:00"/>
    <x v="8"/>
    <x v="2"/>
    <n v="1"/>
  </r>
  <r>
    <s v="4800401"/>
    <n v="100"/>
    <d v="2021-05-09T00:00:00"/>
    <n v="5"/>
    <n v="2021"/>
    <d v="2021-02-08T00:00:00"/>
    <x v="7"/>
    <x v="3"/>
    <n v="1"/>
  </r>
  <r>
    <s v="6667101"/>
    <n v="100"/>
    <d v="2021-05-10T00:00:00"/>
    <n v="5"/>
    <n v="2021"/>
    <d v="2021-05-10T00:00:00"/>
    <x v="10"/>
    <x v="0"/>
    <n v="1"/>
  </r>
  <r>
    <s v="9158301"/>
    <n v="100"/>
    <d v="2021-05-10T00:00:00"/>
    <n v="5"/>
    <n v="2021"/>
    <d v="2021-05-10T00:00:00"/>
    <x v="10"/>
    <x v="0"/>
    <n v="1"/>
  </r>
  <r>
    <s v="2879001"/>
    <n v="100"/>
    <d v="2021-05-10T00:00:00"/>
    <n v="5"/>
    <n v="2021"/>
    <d v="2020-12-11T00:00:00"/>
    <x v="5"/>
    <x v="5"/>
    <n v="1"/>
  </r>
  <r>
    <s v="7808701"/>
    <n v="100"/>
    <d v="2021-05-10T00:00:00"/>
    <n v="5"/>
    <n v="2021"/>
    <d v="2021-04-09T00:00:00"/>
    <x v="9"/>
    <x v="1"/>
    <n v="1"/>
  </r>
  <r>
    <s v="8107301"/>
    <n v="100"/>
    <d v="2021-05-10T00:00:00"/>
    <n v="5"/>
    <n v="2021"/>
    <d v="2021-03-10T00:00:00"/>
    <x v="8"/>
    <x v="2"/>
    <n v="1"/>
  </r>
  <r>
    <s v="4810401"/>
    <n v="100"/>
    <d v="2021-05-10T00:00:00"/>
    <n v="5"/>
    <n v="2021"/>
    <d v="2021-02-08T00:00:00"/>
    <x v="7"/>
    <x v="3"/>
    <n v="1"/>
  </r>
  <r>
    <s v="2416351"/>
    <n v="100"/>
    <d v="2021-05-10T00:00:00"/>
    <n v="5"/>
    <n v="2021"/>
    <d v="2020-11-11T00:00:00"/>
    <x v="4"/>
    <x v="6"/>
    <n v="1"/>
  </r>
  <r>
    <s v="3342351"/>
    <n v="100"/>
    <d v="2021-05-10T00:00:00"/>
    <n v="5"/>
    <n v="2021"/>
    <d v="2021-01-09T00:00:00"/>
    <x v="6"/>
    <x v="4"/>
    <n v="1"/>
  </r>
  <r>
    <s v="3290101"/>
    <n v="100"/>
    <d v="2021-05-10T00:00:00"/>
    <n v="5"/>
    <n v="2021"/>
    <d v="2021-01-10T00:00:00"/>
    <x v="6"/>
    <x v="4"/>
    <n v="1"/>
  </r>
  <r>
    <s v="7828801"/>
    <n v="100"/>
    <d v="2021-05-10T00:00:00"/>
    <n v="5"/>
    <n v="2021"/>
    <d v="2021-04-09T00:00:00"/>
    <x v="9"/>
    <x v="1"/>
    <n v="1"/>
  </r>
  <r>
    <s v="8996501"/>
    <n v="100"/>
    <d v="2021-05-11T00:00:00"/>
    <n v="5"/>
    <n v="2021"/>
    <d v="2021-05-06T00:00:00"/>
    <x v="10"/>
    <x v="0"/>
    <n v="1"/>
  </r>
  <r>
    <s v="6178351"/>
    <n v="100"/>
    <d v="2021-05-11T00:00:00"/>
    <n v="5"/>
    <n v="2021"/>
    <d v="2021-05-11T00:00:00"/>
    <x v="10"/>
    <x v="0"/>
    <n v="1"/>
  </r>
  <r>
    <s v="4907801"/>
    <n v="100"/>
    <d v="2021-05-11T00:00:00"/>
    <n v="5"/>
    <n v="2021"/>
    <d v="2021-02-10T00:00:00"/>
    <x v="7"/>
    <x v="3"/>
    <n v="1"/>
  </r>
  <r>
    <s v="7880451"/>
    <n v="100"/>
    <d v="2021-05-11T00:00:00"/>
    <n v="5"/>
    <n v="2021"/>
    <d v="2021-04-11T00:00:00"/>
    <x v="9"/>
    <x v="1"/>
    <n v="1"/>
  </r>
  <r>
    <s v="383373"/>
    <n v="100"/>
    <d v="2021-05-11T00:00:00"/>
    <n v="5"/>
    <n v="2021"/>
    <d v="2021-04-10T00:00:00"/>
    <x v="9"/>
    <x v="1"/>
    <n v="1"/>
  </r>
  <r>
    <s v="7876851"/>
    <n v="100"/>
    <d v="2021-05-11T00:00:00"/>
    <n v="5"/>
    <n v="2021"/>
    <d v="2021-04-11T00:00:00"/>
    <x v="9"/>
    <x v="1"/>
    <n v="1"/>
  </r>
  <r>
    <s v="7882851"/>
    <n v="100"/>
    <d v="2021-05-11T00:00:00"/>
    <n v="5"/>
    <n v="2021"/>
    <d v="2021-04-11T00:00:00"/>
    <x v="9"/>
    <x v="1"/>
    <n v="1"/>
  </r>
  <r>
    <s v="1868501"/>
    <n v="100"/>
    <d v="2021-05-11T00:00:00"/>
    <n v="5"/>
    <n v="2021"/>
    <d v="2020-10-13T00:00:00"/>
    <x v="3"/>
    <x v="7"/>
    <n v="1"/>
  </r>
  <r>
    <s v="6488851"/>
    <n v="100"/>
    <d v="2021-05-11T00:00:00"/>
    <n v="5"/>
    <n v="2021"/>
    <d v="2021-03-11T00:00:00"/>
    <x v="8"/>
    <x v="2"/>
    <n v="1"/>
  </r>
  <r>
    <s v="4915001"/>
    <n v="100"/>
    <d v="2021-05-11T00:00:00"/>
    <n v="5"/>
    <n v="2021"/>
    <d v="2021-02-10T00:00:00"/>
    <x v="7"/>
    <x v="3"/>
    <n v="1"/>
  </r>
  <r>
    <s v="7849251"/>
    <n v="100"/>
    <d v="2021-05-11T00:00:00"/>
    <n v="5"/>
    <n v="2021"/>
    <d v="2021-04-10T00:00:00"/>
    <x v="9"/>
    <x v="1"/>
    <n v="1"/>
  </r>
  <r>
    <s v="7882151"/>
    <n v="100"/>
    <d v="2021-05-11T00:00:00"/>
    <n v="5"/>
    <n v="2021"/>
    <d v="2021-04-11T00:00:00"/>
    <x v="9"/>
    <x v="1"/>
    <n v="1"/>
  </r>
  <r>
    <s v="6519801"/>
    <n v="100"/>
    <d v="2021-05-11T00:00:00"/>
    <n v="5"/>
    <n v="2021"/>
    <d v="2021-03-12T00:00:00"/>
    <x v="8"/>
    <x v="2"/>
    <n v="1"/>
  </r>
  <r>
    <s v="4912901"/>
    <n v="100"/>
    <d v="2021-05-11T00:00:00"/>
    <n v="5"/>
    <n v="2021"/>
    <d v="2021-02-10T00:00:00"/>
    <x v="7"/>
    <x v="3"/>
    <n v="1"/>
  </r>
  <r>
    <s v="358075"/>
    <n v="100"/>
    <d v="2021-05-12T00:00:00"/>
    <n v="5"/>
    <n v="2021"/>
    <d v="2021-05-12T00:00:00"/>
    <x v="10"/>
    <x v="0"/>
    <n v="1"/>
  </r>
  <r>
    <s v="9243801"/>
    <n v="100"/>
    <d v="2021-05-12T00:00:00"/>
    <n v="5"/>
    <n v="2021"/>
    <d v="2021-05-12T00:00:00"/>
    <x v="10"/>
    <x v="0"/>
    <n v="1"/>
  </r>
  <r>
    <s v="9238501"/>
    <n v="100"/>
    <d v="2021-05-12T00:00:00"/>
    <n v="5"/>
    <n v="2021"/>
    <d v="2021-05-12T00:00:00"/>
    <x v="10"/>
    <x v="0"/>
    <n v="1"/>
  </r>
  <r>
    <s v="373277"/>
    <n v="100"/>
    <d v="2021-05-12T00:00:00"/>
    <n v="5"/>
    <n v="2021"/>
    <d v="2021-04-12T00:00:00"/>
    <x v="9"/>
    <x v="1"/>
    <n v="1"/>
  </r>
  <r>
    <s v="2748601"/>
    <n v="100"/>
    <d v="2021-05-12T00:00:00"/>
    <n v="5"/>
    <n v="2021"/>
    <d v="2021-02-10T00:00:00"/>
    <x v="7"/>
    <x v="3"/>
    <n v="1"/>
  </r>
  <r>
    <s v="3298361"/>
    <n v="100"/>
    <d v="2021-05-12T00:00:00"/>
    <n v="5"/>
    <n v="2021"/>
    <d v="2021-03-13T00:00:00"/>
    <x v="8"/>
    <x v="2"/>
    <n v="1"/>
  </r>
  <r>
    <s v="2735051"/>
    <n v="100"/>
    <d v="2021-05-12T00:00:00"/>
    <n v="5"/>
    <n v="2021"/>
    <d v="2021-02-10T00:00:00"/>
    <x v="7"/>
    <x v="3"/>
    <n v="1"/>
  </r>
  <r>
    <s v="375815"/>
    <n v="100"/>
    <d v="2021-05-12T00:00:00"/>
    <n v="5"/>
    <n v="2021"/>
    <d v="2021-04-12T00:00:00"/>
    <x v="9"/>
    <x v="1"/>
    <n v="1"/>
  </r>
  <r>
    <s v="9044601"/>
    <n v="100"/>
    <d v="2021-05-13T00:00:00"/>
    <n v="5"/>
    <n v="2021"/>
    <d v="2021-05-13T00:00:00"/>
    <x v="10"/>
    <x v="0"/>
    <n v="1"/>
  </r>
  <r>
    <s v="8269151"/>
    <n v="100"/>
    <d v="2021-05-13T00:00:00"/>
    <n v="5"/>
    <n v="2021"/>
    <d v="2021-05-13T00:00:00"/>
    <x v="10"/>
    <x v="0"/>
    <n v="1"/>
  </r>
  <r>
    <s v="9287851"/>
    <n v="100"/>
    <d v="2021-05-13T00:00:00"/>
    <n v="5"/>
    <n v="2021"/>
    <d v="2021-05-13T00:00:00"/>
    <x v="10"/>
    <x v="0"/>
    <n v="1"/>
  </r>
  <r>
    <s v="9285001"/>
    <n v="100"/>
    <d v="2021-05-13T00:00:00"/>
    <n v="5"/>
    <n v="2021"/>
    <d v="2021-05-13T00:00:00"/>
    <x v="10"/>
    <x v="0"/>
    <n v="1"/>
  </r>
  <r>
    <s v="7986751"/>
    <n v="100"/>
    <d v="2021-05-13T00:00:00"/>
    <n v="5"/>
    <n v="2021"/>
    <d v="2021-04-13T00:00:00"/>
    <x v="9"/>
    <x v="1"/>
    <n v="1"/>
  </r>
  <r>
    <s v="7984951"/>
    <n v="100"/>
    <d v="2021-05-13T00:00:00"/>
    <n v="5"/>
    <n v="2021"/>
    <d v="2021-04-13T00:00:00"/>
    <x v="9"/>
    <x v="1"/>
    <n v="1"/>
  </r>
  <r>
    <s v="831951"/>
    <n v="100"/>
    <d v="2021-05-13T00:00:00"/>
    <n v="5"/>
    <n v="2021"/>
    <d v="2021-04-13T00:00:00"/>
    <x v="9"/>
    <x v="1"/>
    <n v="1"/>
  </r>
  <r>
    <s v="7976501"/>
    <n v="100"/>
    <d v="2021-05-13T00:00:00"/>
    <n v="5"/>
    <n v="2021"/>
    <d v="2021-04-13T00:00:00"/>
    <x v="9"/>
    <x v="1"/>
    <n v="1"/>
  </r>
  <r>
    <s v="3442501"/>
    <n v="100"/>
    <d v="2021-05-13T00:00:00"/>
    <n v="5"/>
    <n v="2021"/>
    <d v="2021-01-12T00:00:00"/>
    <x v="6"/>
    <x v="4"/>
    <n v="1"/>
  </r>
  <r>
    <s v="367347"/>
    <n v="100"/>
    <d v="2021-05-13T00:00:00"/>
    <n v="5"/>
    <n v="2021"/>
    <d v="2021-04-13T00:00:00"/>
    <x v="9"/>
    <x v="1"/>
    <n v="1"/>
  </r>
  <r>
    <s v="2509401"/>
    <n v="100"/>
    <d v="2021-05-13T00:00:00"/>
    <n v="5"/>
    <n v="2021"/>
    <d v="2020-11-14T00:00:00"/>
    <x v="4"/>
    <x v="6"/>
    <n v="1"/>
  </r>
  <r>
    <s v="8269151"/>
    <n v="100"/>
    <d v="2021-05-14T00:00:00"/>
    <n v="5"/>
    <n v="2021"/>
    <d v="2021-05-13T00:00:00"/>
    <x v="10"/>
    <x v="0"/>
    <n v="1"/>
  </r>
  <r>
    <s v="8782251"/>
    <n v="100"/>
    <d v="2021-05-14T00:00:00"/>
    <n v="5"/>
    <n v="2021"/>
    <d v="2021-05-14T00:00:00"/>
    <x v="10"/>
    <x v="0"/>
    <n v="1"/>
  </r>
  <r>
    <s v="6650701"/>
    <n v="100"/>
    <d v="2021-05-14T00:00:00"/>
    <n v="5"/>
    <n v="2021"/>
    <d v="2021-03-15T00:00:00"/>
    <x v="8"/>
    <x v="2"/>
    <n v="1"/>
  </r>
  <r>
    <s v="2546201"/>
    <n v="100"/>
    <d v="2021-05-14T00:00:00"/>
    <n v="5"/>
    <n v="2021"/>
    <d v="2020-11-15T00:00:00"/>
    <x v="4"/>
    <x v="6"/>
    <n v="1"/>
  </r>
  <r>
    <s v="7770701"/>
    <n v="100"/>
    <d v="2021-05-14T00:00:00"/>
    <n v="5"/>
    <n v="2021"/>
    <d v="2021-04-14T00:00:00"/>
    <x v="9"/>
    <x v="1"/>
    <n v="1"/>
  </r>
  <r>
    <s v="5111452"/>
    <n v="100"/>
    <d v="2021-05-14T00:00:00"/>
    <n v="5"/>
    <n v="2021"/>
    <d v="2021-02-13T00:00:00"/>
    <x v="7"/>
    <x v="3"/>
    <n v="1"/>
  </r>
  <r>
    <s v="5072201"/>
    <n v="100"/>
    <d v="2021-05-14T00:00:00"/>
    <n v="5"/>
    <n v="2021"/>
    <d v="2021-02-12T00:00:00"/>
    <x v="7"/>
    <x v="3"/>
    <n v="1"/>
  </r>
  <r>
    <s v="377941"/>
    <n v="100"/>
    <d v="2021-05-14T00:00:00"/>
    <n v="5"/>
    <n v="2021"/>
    <d v="2020-08-17T00:00:00"/>
    <x v="1"/>
    <x v="9"/>
    <n v="1"/>
  </r>
  <r>
    <s v="1542401"/>
    <n v="100"/>
    <d v="2021-05-14T00:00:00"/>
    <n v="5"/>
    <n v="2021"/>
    <d v="2021-04-14T00:00:00"/>
    <x v="9"/>
    <x v="1"/>
    <n v="1"/>
  </r>
  <r>
    <s v="9352201"/>
    <n v="100"/>
    <d v="2021-05-15T00:00:00"/>
    <n v="5"/>
    <n v="2021"/>
    <d v="2021-05-15T00:00:00"/>
    <x v="10"/>
    <x v="0"/>
    <n v="1"/>
  </r>
  <r>
    <s v="9137601"/>
    <n v="100"/>
    <d v="2021-05-15T00:00:00"/>
    <n v="5"/>
    <n v="2021"/>
    <d v="2021-05-15T00:00:00"/>
    <x v="10"/>
    <x v="0"/>
    <n v="1"/>
  </r>
  <r>
    <s v="9341351"/>
    <n v="100"/>
    <d v="2021-05-15T00:00:00"/>
    <n v="5"/>
    <n v="2021"/>
    <d v="2021-05-15T00:00:00"/>
    <x v="10"/>
    <x v="0"/>
    <n v="1"/>
  </r>
  <r>
    <s v="5145351"/>
    <n v="100"/>
    <d v="2021-05-15T00:00:00"/>
    <n v="5"/>
    <n v="2021"/>
    <d v="2021-02-14T00:00:00"/>
    <x v="7"/>
    <x v="3"/>
    <n v="1"/>
  </r>
  <r>
    <s v="5138451"/>
    <n v="100"/>
    <d v="2021-05-15T00:00:00"/>
    <n v="5"/>
    <n v="2021"/>
    <d v="2021-02-13T00:00:00"/>
    <x v="7"/>
    <x v="3"/>
    <n v="1"/>
  </r>
  <r>
    <s v="8068701"/>
    <n v="100"/>
    <d v="2021-05-15T00:00:00"/>
    <n v="5"/>
    <n v="2021"/>
    <d v="2021-04-15T00:00:00"/>
    <x v="9"/>
    <x v="1"/>
    <n v="1"/>
  </r>
  <r>
    <s v="3554301"/>
    <n v="100"/>
    <d v="2021-05-15T00:00:00"/>
    <n v="5"/>
    <n v="2021"/>
    <d v="2021-01-14T00:00:00"/>
    <x v="6"/>
    <x v="4"/>
    <n v="1"/>
  </r>
  <r>
    <s v="1108677"/>
    <n v="100"/>
    <d v="2021-05-15T00:00:00"/>
    <n v="5"/>
    <n v="2021"/>
    <d v="2021-03-15T00:00:00"/>
    <x v="8"/>
    <x v="2"/>
    <n v="1"/>
  </r>
  <r>
    <s v="3569451"/>
    <n v="100"/>
    <d v="2021-05-15T00:00:00"/>
    <n v="5"/>
    <n v="2021"/>
    <d v="2021-01-15T00:00:00"/>
    <x v="6"/>
    <x v="4"/>
    <n v="1"/>
  </r>
  <r>
    <s v="7340951"/>
    <n v="100"/>
    <d v="2021-05-15T00:00:00"/>
    <n v="5"/>
    <n v="2021"/>
    <d v="2021-04-15T00:00:00"/>
    <x v="9"/>
    <x v="1"/>
    <n v="1"/>
  </r>
  <r>
    <s v="366579"/>
    <n v="100"/>
    <d v="2021-05-16T00:00:00"/>
    <n v="5"/>
    <n v="2021"/>
    <d v="2021-05-16T00:00:00"/>
    <x v="10"/>
    <x v="0"/>
    <n v="1"/>
  </r>
  <r>
    <s v="8802601"/>
    <n v="100"/>
    <d v="2021-05-16T00:00:00"/>
    <n v="5"/>
    <n v="2021"/>
    <d v="2021-05-16T00:00:00"/>
    <x v="10"/>
    <x v="0"/>
    <n v="1"/>
  </r>
  <r>
    <s v="827801"/>
    <n v="100"/>
    <d v="2021-05-16T00:00:00"/>
    <n v="5"/>
    <n v="2021"/>
    <d v="2020-08-07T00:00:00"/>
    <x v="1"/>
    <x v="9"/>
    <n v="1"/>
  </r>
  <r>
    <s v="9357401"/>
    <n v="100"/>
    <d v="2021-05-16T00:00:00"/>
    <n v="5"/>
    <n v="2021"/>
    <d v="2021-05-16T00:00:00"/>
    <x v="10"/>
    <x v="0"/>
    <n v="1"/>
  </r>
  <r>
    <s v="6737701"/>
    <n v="100"/>
    <d v="2021-05-16T00:00:00"/>
    <n v="5"/>
    <n v="2021"/>
    <d v="2021-05-16T00:00:00"/>
    <x v="10"/>
    <x v="0"/>
    <n v="1"/>
  </r>
  <r>
    <s v="7179201"/>
    <n v="100"/>
    <d v="2021-05-16T00:00:00"/>
    <n v="5"/>
    <n v="2021"/>
    <d v="2021-04-16T00:00:00"/>
    <x v="9"/>
    <x v="1"/>
    <n v="1"/>
  </r>
  <r>
    <s v="5208651"/>
    <n v="100"/>
    <d v="2021-05-16T00:00:00"/>
    <n v="5"/>
    <n v="2021"/>
    <d v="2021-02-14T00:00:00"/>
    <x v="7"/>
    <x v="3"/>
    <n v="1"/>
  </r>
  <r>
    <s v="1514401"/>
    <n v="100"/>
    <d v="2021-05-16T00:00:00"/>
    <n v="5"/>
    <n v="2021"/>
    <d v="2020-09-17T00:00:00"/>
    <x v="2"/>
    <x v="8"/>
    <n v="1"/>
  </r>
  <r>
    <s v="5227401"/>
    <n v="100"/>
    <d v="2021-05-16T00:00:00"/>
    <n v="5"/>
    <n v="2021"/>
    <d v="2021-02-15T00:00:00"/>
    <x v="7"/>
    <x v="3"/>
    <n v="1"/>
  </r>
  <r>
    <s v="5224201"/>
    <n v="100"/>
    <d v="2021-05-16T00:00:00"/>
    <n v="5"/>
    <n v="2021"/>
    <d v="2021-02-15T00:00:00"/>
    <x v="7"/>
    <x v="3"/>
    <n v="1"/>
  </r>
  <r>
    <s v="8071501"/>
    <n v="100"/>
    <d v="2021-05-16T00:00:00"/>
    <n v="5"/>
    <n v="2021"/>
    <d v="2021-04-16T00:00:00"/>
    <x v="9"/>
    <x v="1"/>
    <n v="1"/>
  </r>
  <r>
    <s v="3504301"/>
    <n v="100"/>
    <d v="2021-05-16T00:00:00"/>
    <n v="5"/>
    <n v="2021"/>
    <d v="2021-01-16T00:00:00"/>
    <x v="6"/>
    <x v="4"/>
    <n v="1"/>
  </r>
  <r>
    <s v="2598251"/>
    <n v="100"/>
    <d v="2021-05-16T00:00:00"/>
    <n v="5"/>
    <n v="2021"/>
    <d v="2020-11-17T00:00:00"/>
    <x v="4"/>
    <x v="6"/>
    <n v="1"/>
  </r>
  <r>
    <s v="6730551"/>
    <n v="100"/>
    <d v="2021-05-16T00:00:00"/>
    <n v="5"/>
    <n v="2021"/>
    <d v="2021-03-16T00:00:00"/>
    <x v="8"/>
    <x v="2"/>
    <n v="1"/>
  </r>
  <r>
    <s v="9403301"/>
    <n v="100"/>
    <d v="2021-05-17T00:00:00"/>
    <n v="5"/>
    <n v="2021"/>
    <d v="2021-05-17T00:00:00"/>
    <x v="10"/>
    <x v="0"/>
    <n v="1"/>
  </r>
  <r>
    <s v="9380401"/>
    <n v="100"/>
    <d v="2021-05-17T00:00:00"/>
    <n v="5"/>
    <n v="2021"/>
    <d v="2021-05-17T00:00:00"/>
    <x v="10"/>
    <x v="0"/>
    <n v="1"/>
  </r>
  <r>
    <s v="1815901"/>
    <n v="100"/>
    <d v="2021-05-17T00:00:00"/>
    <n v="5"/>
    <n v="2021"/>
    <d v="2021-04-17T00:00:00"/>
    <x v="9"/>
    <x v="1"/>
    <n v="1"/>
  </r>
  <r>
    <s v="6767851"/>
    <n v="100"/>
    <d v="2021-05-17T00:00:00"/>
    <n v="5"/>
    <n v="2021"/>
    <d v="2021-03-17T00:00:00"/>
    <x v="8"/>
    <x v="2"/>
    <n v="1"/>
  </r>
  <r>
    <s v="2860001"/>
    <n v="100"/>
    <d v="2021-05-17T00:00:00"/>
    <n v="5"/>
    <n v="2021"/>
    <d v="2021-02-16T00:00:00"/>
    <x v="7"/>
    <x v="3"/>
    <n v="1"/>
  </r>
  <r>
    <s v="8156451"/>
    <n v="100"/>
    <d v="2021-05-17T00:00:00"/>
    <n v="5"/>
    <n v="2021"/>
    <d v="2021-04-17T00:00:00"/>
    <x v="9"/>
    <x v="1"/>
    <n v="1"/>
  </r>
  <r>
    <s v="5274451"/>
    <n v="100"/>
    <d v="2021-05-17T00:00:00"/>
    <n v="5"/>
    <n v="2021"/>
    <d v="2021-02-15T00:00:00"/>
    <x v="7"/>
    <x v="3"/>
    <n v="1"/>
  </r>
  <r>
    <s v="369134"/>
    <n v="100"/>
    <d v="2021-05-17T00:00:00"/>
    <n v="5"/>
    <n v="2021"/>
    <d v="2021-04-17T00:00:00"/>
    <x v="9"/>
    <x v="1"/>
    <n v="1"/>
  </r>
  <r>
    <s v="3638651"/>
    <n v="100"/>
    <d v="2021-05-17T00:00:00"/>
    <n v="5"/>
    <n v="2021"/>
    <d v="2021-01-17T00:00:00"/>
    <x v="6"/>
    <x v="4"/>
    <n v="1"/>
  </r>
  <r>
    <s v="5192301"/>
    <n v="100"/>
    <d v="2021-05-17T00:00:00"/>
    <n v="5"/>
    <n v="2021"/>
    <d v="2021-02-16T00:00:00"/>
    <x v="7"/>
    <x v="3"/>
    <n v="1"/>
  </r>
  <r>
    <s v="1985351"/>
    <n v="100"/>
    <d v="2021-05-17T00:00:00"/>
    <n v="5"/>
    <n v="2021"/>
    <d v="2020-10-19T00:00:00"/>
    <x v="3"/>
    <x v="7"/>
    <n v="1"/>
  </r>
  <r>
    <s v="8157301"/>
    <n v="100"/>
    <d v="2021-05-17T00:00:00"/>
    <n v="5"/>
    <n v="2021"/>
    <d v="2021-04-17T00:00:00"/>
    <x v="9"/>
    <x v="1"/>
    <n v="1"/>
  </r>
  <r>
    <s v="8117601"/>
    <n v="100"/>
    <d v="2021-05-17T00:00:00"/>
    <n v="5"/>
    <n v="2021"/>
    <d v="2021-04-16T00:00:00"/>
    <x v="9"/>
    <x v="1"/>
    <n v="1"/>
  </r>
  <r>
    <s v="8205301"/>
    <n v="100"/>
    <d v="2021-05-18T00:00:00"/>
    <n v="5"/>
    <n v="2021"/>
    <d v="2021-04-18T00:00:00"/>
    <x v="9"/>
    <x v="1"/>
    <n v="1"/>
  </r>
  <r>
    <s v="6891501"/>
    <n v="100"/>
    <d v="2021-05-18T00:00:00"/>
    <n v="5"/>
    <n v="2021"/>
    <d v="2021-03-19T00:00:00"/>
    <x v="8"/>
    <x v="2"/>
    <n v="1"/>
  </r>
  <r>
    <s v="3681201"/>
    <n v="100"/>
    <d v="2021-05-18T00:00:00"/>
    <n v="5"/>
    <n v="2021"/>
    <d v="2021-01-18T00:00:00"/>
    <x v="6"/>
    <x v="4"/>
    <n v="1"/>
  </r>
  <r>
    <s v="695901"/>
    <n v="100"/>
    <d v="2021-05-18T00:00:00"/>
    <n v="5"/>
    <n v="2021"/>
    <d v="2020-07-22T00:00:00"/>
    <x v="0"/>
    <x v="10"/>
    <n v="1"/>
  </r>
  <r>
    <s v="8183101"/>
    <n v="100"/>
    <d v="2021-05-18T00:00:00"/>
    <n v="5"/>
    <n v="2021"/>
    <d v="2021-04-18T00:00:00"/>
    <x v="9"/>
    <x v="1"/>
    <n v="1"/>
  </r>
  <r>
    <s v="2505301"/>
    <n v="100"/>
    <d v="2021-05-18T00:00:00"/>
    <n v="5"/>
    <n v="2021"/>
    <d v="2020-11-18T00:00:00"/>
    <x v="4"/>
    <x v="6"/>
    <n v="1"/>
  </r>
  <r>
    <s v="8186751"/>
    <n v="100"/>
    <d v="2021-05-18T00:00:00"/>
    <n v="5"/>
    <n v="2021"/>
    <d v="2021-04-18T00:00:00"/>
    <x v="9"/>
    <x v="1"/>
    <n v="1"/>
  </r>
  <r>
    <s v="5361901"/>
    <n v="100"/>
    <d v="2021-05-18T00:00:00"/>
    <n v="5"/>
    <n v="2021"/>
    <d v="2021-02-17T00:00:00"/>
    <x v="7"/>
    <x v="3"/>
    <n v="1"/>
  </r>
  <r>
    <s v="6837951"/>
    <n v="100"/>
    <d v="2021-05-18T00:00:00"/>
    <n v="5"/>
    <n v="2021"/>
    <d v="2021-03-18T00:00:00"/>
    <x v="8"/>
    <x v="2"/>
    <n v="1"/>
  </r>
  <r>
    <s v="6603301"/>
    <n v="100"/>
    <d v="2021-05-18T00:00:00"/>
    <n v="5"/>
    <n v="2021"/>
    <d v="2021-03-19T00:00:00"/>
    <x v="8"/>
    <x v="2"/>
    <n v="1"/>
  </r>
  <r>
    <s v="5195551"/>
    <n v="100"/>
    <d v="2021-05-18T00:00:00"/>
    <n v="5"/>
    <n v="2021"/>
    <d v="2021-02-16T00:00:00"/>
    <x v="7"/>
    <x v="3"/>
    <n v="1"/>
  </r>
  <r>
    <s v="6834901"/>
    <n v="100"/>
    <d v="2021-05-18T00:00:00"/>
    <n v="5"/>
    <n v="2021"/>
    <d v="2021-03-18T00:00:00"/>
    <x v="8"/>
    <x v="2"/>
    <n v="1"/>
  </r>
  <r>
    <s v="9440851"/>
    <n v="100"/>
    <d v="2021-05-19T00:00:00"/>
    <n v="5"/>
    <n v="2021"/>
    <d v="2021-05-19T00:00:00"/>
    <x v="10"/>
    <x v="0"/>
    <n v="1"/>
  </r>
  <r>
    <s v="8231701"/>
    <n v="100"/>
    <d v="2021-05-19T00:00:00"/>
    <n v="5"/>
    <n v="2021"/>
    <d v="2021-04-19T00:00:00"/>
    <x v="9"/>
    <x v="1"/>
    <n v="1"/>
  </r>
  <r>
    <s v="6694051"/>
    <n v="100"/>
    <d v="2021-05-19T00:00:00"/>
    <n v="5"/>
    <n v="2021"/>
    <d v="2021-03-19T00:00:00"/>
    <x v="8"/>
    <x v="2"/>
    <n v="1"/>
  </r>
  <r>
    <s v="8913051"/>
    <n v="100"/>
    <d v="2021-05-19T00:00:00"/>
    <n v="5"/>
    <n v="2021"/>
    <d v="2021-05-19T00:00:00"/>
    <x v="10"/>
    <x v="0"/>
    <n v="1"/>
  </r>
  <r>
    <s v="8237951"/>
    <n v="100"/>
    <d v="2021-05-19T00:00:00"/>
    <n v="5"/>
    <n v="2021"/>
    <d v="2021-04-19T00:00:00"/>
    <x v="9"/>
    <x v="1"/>
    <n v="1"/>
  </r>
  <r>
    <s v="8227501"/>
    <n v="100"/>
    <d v="2021-05-19T00:00:00"/>
    <n v="5"/>
    <n v="2021"/>
    <d v="2021-04-19T00:00:00"/>
    <x v="9"/>
    <x v="1"/>
    <n v="1"/>
  </r>
  <r>
    <s v="8211851"/>
    <n v="100"/>
    <d v="2021-05-19T00:00:00"/>
    <n v="5"/>
    <n v="2021"/>
    <d v="2021-04-18T00:00:00"/>
    <x v="9"/>
    <x v="1"/>
    <n v="1"/>
  </r>
  <r>
    <s v="3732401"/>
    <n v="100"/>
    <d v="2021-05-19T00:00:00"/>
    <n v="5"/>
    <n v="2021"/>
    <d v="2021-01-19T00:00:00"/>
    <x v="6"/>
    <x v="4"/>
    <n v="1"/>
  </r>
  <r>
    <s v="364591"/>
    <n v="100"/>
    <d v="2021-05-19T00:00:00"/>
    <n v="5"/>
    <n v="2021"/>
    <d v="2021-02-18T00:00:00"/>
    <x v="7"/>
    <x v="3"/>
    <n v="1"/>
  </r>
  <r>
    <s v="3923601"/>
    <n v="100"/>
    <d v="2021-05-20T00:00:00"/>
    <n v="5"/>
    <n v="2021"/>
    <d v="2021-04-20T00:00:00"/>
    <x v="9"/>
    <x v="1"/>
    <n v="1"/>
  </r>
  <r>
    <s v="6989901"/>
    <n v="100"/>
    <d v="2021-05-20T00:00:00"/>
    <n v="5"/>
    <n v="2021"/>
    <d v="2021-03-21T00:00:00"/>
    <x v="8"/>
    <x v="2"/>
    <n v="1"/>
  </r>
  <r>
    <s v="5249301"/>
    <n v="100"/>
    <d v="2021-05-20T00:00:00"/>
    <n v="5"/>
    <n v="2021"/>
    <d v="2021-02-19T00:00:00"/>
    <x v="7"/>
    <x v="3"/>
    <n v="1"/>
  </r>
  <r>
    <s v="8248651"/>
    <n v="100"/>
    <d v="2021-05-20T00:00:00"/>
    <n v="5"/>
    <n v="2021"/>
    <d v="2021-04-19T00:00:00"/>
    <x v="9"/>
    <x v="1"/>
    <n v="1"/>
  </r>
  <r>
    <s v="655301"/>
    <n v="100"/>
    <d v="2021-05-20T00:00:00"/>
    <n v="5"/>
    <n v="2021"/>
    <d v="2020-09-22T00:00:00"/>
    <x v="2"/>
    <x v="8"/>
    <n v="1"/>
  </r>
  <r>
    <s v="6988651"/>
    <n v="100"/>
    <d v="2021-05-20T00:00:00"/>
    <n v="5"/>
    <n v="2021"/>
    <d v="2021-03-21T00:00:00"/>
    <x v="8"/>
    <x v="2"/>
    <n v="1"/>
  </r>
  <r>
    <s v="6969301"/>
    <n v="100"/>
    <d v="2021-05-20T00:00:00"/>
    <n v="5"/>
    <n v="2021"/>
    <d v="2021-03-20T00:00:00"/>
    <x v="8"/>
    <x v="2"/>
    <n v="1"/>
  </r>
  <r>
    <s v="8364751"/>
    <n v="100"/>
    <d v="2021-05-21T00:00:00"/>
    <n v="5"/>
    <n v="2021"/>
    <d v="2021-04-21T00:00:00"/>
    <x v="9"/>
    <x v="1"/>
    <n v="1"/>
  </r>
  <r>
    <s v="382081"/>
    <n v="100"/>
    <d v="2021-05-21T00:00:00"/>
    <n v="5"/>
    <n v="2021"/>
    <d v="2021-05-21T00:00:00"/>
    <x v="10"/>
    <x v="0"/>
    <n v="1"/>
  </r>
  <r>
    <s v="9426401"/>
    <n v="100"/>
    <d v="2021-05-21T00:00:00"/>
    <n v="5"/>
    <n v="2021"/>
    <d v="2021-05-21T00:00:00"/>
    <x v="10"/>
    <x v="0"/>
    <n v="1"/>
  </r>
  <r>
    <s v="8207901"/>
    <n v="100"/>
    <d v="2021-05-21T00:00:00"/>
    <n v="5"/>
    <n v="2021"/>
    <d v="2021-05-21T00:00:00"/>
    <x v="10"/>
    <x v="0"/>
    <n v="1"/>
  </r>
  <r>
    <s v="2263851"/>
    <n v="100"/>
    <d v="2021-05-21T00:00:00"/>
    <n v="5"/>
    <n v="2021"/>
    <d v="2021-04-21T00:00:00"/>
    <x v="9"/>
    <x v="1"/>
    <n v="1"/>
  </r>
  <r>
    <s v="9510551"/>
    <n v="100"/>
    <d v="2021-05-21T00:00:00"/>
    <n v="5"/>
    <n v="2021"/>
    <d v="2021-05-21T00:00:00"/>
    <x v="10"/>
    <x v="0"/>
    <n v="1"/>
  </r>
  <r>
    <s v="8300451"/>
    <n v="100"/>
    <d v="2021-05-21T00:00:00"/>
    <n v="5"/>
    <n v="2021"/>
    <d v="2021-04-21T00:00:00"/>
    <x v="9"/>
    <x v="1"/>
    <n v="1"/>
  </r>
  <r>
    <s v="8330051"/>
    <n v="100"/>
    <d v="2021-05-21T00:00:00"/>
    <n v="5"/>
    <n v="2021"/>
    <d v="2021-04-20T00:00:00"/>
    <x v="9"/>
    <x v="1"/>
    <n v="1"/>
  </r>
  <r>
    <s v="5537001"/>
    <n v="100"/>
    <d v="2021-05-21T00:00:00"/>
    <n v="5"/>
    <n v="2021"/>
    <d v="2021-02-20T00:00:00"/>
    <x v="7"/>
    <x v="3"/>
    <n v="1"/>
  </r>
  <r>
    <s v="5641551"/>
    <n v="100"/>
    <d v="2021-05-21T00:00:00"/>
    <n v="5"/>
    <n v="2021"/>
    <d v="2021-04-21T00:00:00"/>
    <x v="9"/>
    <x v="1"/>
    <n v="1"/>
  </r>
  <r>
    <s v="3892451"/>
    <n v="100"/>
    <d v="2021-05-21T00:00:00"/>
    <n v="5"/>
    <n v="2021"/>
    <d v="2021-03-22T00:00:00"/>
    <x v="8"/>
    <x v="2"/>
    <n v="1"/>
  </r>
  <r>
    <s v="719751"/>
    <n v="100"/>
    <d v="2021-05-21T00:00:00"/>
    <n v="5"/>
    <n v="2021"/>
    <d v="2020-07-24T00:00:00"/>
    <x v="0"/>
    <x v="10"/>
    <n v="1"/>
  </r>
  <r>
    <s v="8329951"/>
    <n v="100"/>
    <d v="2021-05-21T00:00:00"/>
    <n v="5"/>
    <n v="2021"/>
    <d v="2021-04-20T00:00:00"/>
    <x v="9"/>
    <x v="1"/>
    <n v="1"/>
  </r>
  <r>
    <s v="9536401"/>
    <n v="100"/>
    <d v="2021-05-22T00:00:00"/>
    <n v="5"/>
    <n v="2021"/>
    <d v="2021-05-22T00:00:00"/>
    <x v="10"/>
    <x v="0"/>
    <n v="1"/>
  </r>
  <r>
    <s v="8382551"/>
    <n v="100"/>
    <d v="2021-05-22T00:00:00"/>
    <n v="5"/>
    <n v="2021"/>
    <d v="2021-04-21T00:00:00"/>
    <x v="9"/>
    <x v="1"/>
    <n v="1"/>
  </r>
  <r>
    <s v="8387601"/>
    <n v="100"/>
    <d v="2021-05-22T00:00:00"/>
    <n v="5"/>
    <n v="2021"/>
    <d v="2021-04-21T00:00:00"/>
    <x v="9"/>
    <x v="1"/>
    <n v="1"/>
  </r>
  <r>
    <s v="2642801"/>
    <n v="100"/>
    <d v="2021-05-22T00:00:00"/>
    <n v="5"/>
    <n v="2021"/>
    <d v="2020-11-23T00:00:00"/>
    <x v="4"/>
    <x v="6"/>
    <n v="1"/>
  </r>
  <r>
    <s v="3155701"/>
    <n v="100"/>
    <d v="2021-05-22T00:00:00"/>
    <n v="5"/>
    <n v="2021"/>
    <d v="2021-01-22T00:00:00"/>
    <x v="6"/>
    <x v="4"/>
    <n v="1"/>
  </r>
  <r>
    <s v="3801551"/>
    <n v="100"/>
    <d v="2021-05-22T00:00:00"/>
    <n v="5"/>
    <n v="2021"/>
    <d v="2021-01-21T00:00:00"/>
    <x v="6"/>
    <x v="4"/>
    <n v="1"/>
  </r>
  <r>
    <s v="7248901"/>
    <n v="100"/>
    <d v="2021-05-22T00:00:00"/>
    <n v="5"/>
    <n v="2021"/>
    <d v="2021-03-23T00:00:00"/>
    <x v="8"/>
    <x v="2"/>
    <n v="1"/>
  </r>
  <r>
    <s v="6179251"/>
    <n v="100"/>
    <d v="2021-05-22T00:00:00"/>
    <n v="5"/>
    <n v="2021"/>
    <d v="2021-03-23T00:00:00"/>
    <x v="8"/>
    <x v="2"/>
    <n v="1"/>
  </r>
  <r>
    <s v="8371451"/>
    <n v="100"/>
    <d v="2021-05-22T00:00:00"/>
    <n v="5"/>
    <n v="2021"/>
    <d v="2021-04-21T00:00:00"/>
    <x v="9"/>
    <x v="1"/>
    <n v="1"/>
  </r>
  <r>
    <s v="7152251"/>
    <n v="100"/>
    <d v="2021-05-23T00:00:00"/>
    <n v="5"/>
    <n v="2021"/>
    <d v="2021-03-24T00:00:00"/>
    <x v="8"/>
    <x v="2"/>
    <n v="1"/>
  </r>
  <r>
    <s v="8216351"/>
    <n v="100"/>
    <d v="2021-05-23T00:00:00"/>
    <n v="5"/>
    <n v="2021"/>
    <d v="2021-04-23T00:00:00"/>
    <x v="9"/>
    <x v="1"/>
    <n v="1"/>
  </r>
  <r>
    <s v="3032751"/>
    <n v="100"/>
    <d v="2021-05-23T00:00:00"/>
    <n v="5"/>
    <n v="2021"/>
    <d v="2020-12-24T00:00:00"/>
    <x v="5"/>
    <x v="5"/>
    <n v="1"/>
  </r>
  <r>
    <s v="5231401"/>
    <n v="100"/>
    <d v="2021-05-23T00:00:00"/>
    <n v="5"/>
    <n v="2021"/>
    <d v="2021-02-21T00:00:00"/>
    <x v="7"/>
    <x v="3"/>
    <n v="1"/>
  </r>
  <r>
    <s v="359267"/>
    <n v="100"/>
    <d v="2021-05-23T00:00:00"/>
    <n v="5"/>
    <n v="2021"/>
    <d v="2021-04-23T00:00:00"/>
    <x v="9"/>
    <x v="1"/>
    <n v="1"/>
  </r>
  <r>
    <s v="6544851"/>
    <n v="100"/>
    <d v="2021-05-23T00:00:00"/>
    <n v="5"/>
    <n v="2021"/>
    <d v="2021-03-24T00:00:00"/>
    <x v="8"/>
    <x v="2"/>
    <n v="1"/>
  </r>
  <r>
    <s v="8370401"/>
    <n v="100"/>
    <d v="2021-05-23T00:00:00"/>
    <n v="5"/>
    <n v="2021"/>
    <d v="2021-04-23T00:00:00"/>
    <x v="9"/>
    <x v="1"/>
    <n v="1"/>
  </r>
  <r>
    <s v="8475651"/>
    <n v="100"/>
    <d v="2021-05-23T00:00:00"/>
    <n v="5"/>
    <n v="2021"/>
    <d v="2021-04-23T00:00:00"/>
    <x v="9"/>
    <x v="1"/>
    <n v="1"/>
  </r>
  <r>
    <s v="2833151"/>
    <n v="100"/>
    <d v="2021-05-24T00:00:00"/>
    <n v="5"/>
    <n v="2021"/>
    <d v="2021-02-23T00:00:00"/>
    <x v="7"/>
    <x v="3"/>
    <n v="1"/>
  </r>
  <r>
    <s v="9608051"/>
    <n v="100"/>
    <d v="2021-05-24T00:00:00"/>
    <n v="5"/>
    <n v="2021"/>
    <d v="2021-05-24T00:00:00"/>
    <x v="10"/>
    <x v="0"/>
    <n v="1"/>
  </r>
  <r>
    <s v="8484551"/>
    <n v="100"/>
    <d v="2021-05-24T00:00:00"/>
    <n v="5"/>
    <n v="2021"/>
    <d v="2021-04-23T00:00:00"/>
    <x v="9"/>
    <x v="1"/>
    <n v="1"/>
  </r>
  <r>
    <s v="8139151"/>
    <n v="100"/>
    <d v="2021-05-24T00:00:00"/>
    <n v="5"/>
    <n v="2021"/>
    <d v="2021-04-24T00:00:00"/>
    <x v="9"/>
    <x v="1"/>
    <n v="1"/>
  </r>
  <r>
    <s v="3850401"/>
    <n v="100"/>
    <d v="2021-05-24T00:00:00"/>
    <n v="5"/>
    <n v="2021"/>
    <d v="2021-01-24T00:00:00"/>
    <x v="6"/>
    <x v="4"/>
    <n v="1"/>
  </r>
  <r>
    <s v="8519651"/>
    <n v="100"/>
    <d v="2021-05-24T00:00:00"/>
    <n v="5"/>
    <n v="2021"/>
    <d v="2021-04-24T00:00:00"/>
    <x v="9"/>
    <x v="1"/>
    <n v="1"/>
  </r>
  <r>
    <s v="1903301"/>
    <n v="100"/>
    <d v="2021-05-24T00:00:00"/>
    <n v="5"/>
    <n v="2021"/>
    <d v="2021-02-23T00:00:00"/>
    <x v="7"/>
    <x v="3"/>
    <n v="1"/>
  </r>
  <r>
    <s v="2519651"/>
    <n v="100"/>
    <d v="2021-05-24T00:00:00"/>
    <n v="5"/>
    <n v="2021"/>
    <d v="2021-02-22T00:00:00"/>
    <x v="7"/>
    <x v="3"/>
    <n v="1"/>
  </r>
  <r>
    <s v="5710701"/>
    <n v="100"/>
    <d v="2021-05-24T00:00:00"/>
    <n v="5"/>
    <n v="2021"/>
    <d v="2021-02-23T00:00:00"/>
    <x v="7"/>
    <x v="3"/>
    <n v="1"/>
  </r>
  <r>
    <s v="5630752"/>
    <n v="100"/>
    <d v="2021-05-25T00:00:00"/>
    <n v="5"/>
    <n v="2021"/>
    <d v="2021-05-25T00:00:00"/>
    <x v="10"/>
    <x v="0"/>
    <n v="1"/>
  </r>
  <r>
    <s v="9631101"/>
    <n v="100"/>
    <d v="2021-05-25T00:00:00"/>
    <n v="5"/>
    <n v="2021"/>
    <d v="2021-05-25T00:00:00"/>
    <x v="10"/>
    <x v="0"/>
    <n v="1"/>
  </r>
  <r>
    <s v="7219051"/>
    <n v="100"/>
    <d v="2021-05-25T00:00:00"/>
    <n v="5"/>
    <n v="2021"/>
    <d v="2021-03-25T00:00:00"/>
    <x v="8"/>
    <x v="2"/>
    <n v="1"/>
  </r>
  <r>
    <s v="7182151"/>
    <n v="100"/>
    <d v="2021-05-25T00:00:00"/>
    <n v="5"/>
    <n v="2021"/>
    <d v="2021-04-25T00:00:00"/>
    <x v="9"/>
    <x v="1"/>
    <n v="1"/>
  </r>
  <r>
    <s v="1421901"/>
    <n v="100"/>
    <d v="2021-05-25T00:00:00"/>
    <n v="5"/>
    <n v="2021"/>
    <d v="2021-02-24T00:00:00"/>
    <x v="7"/>
    <x v="3"/>
    <n v="1"/>
  </r>
  <r>
    <s v="5726351"/>
    <n v="100"/>
    <d v="2021-05-25T00:00:00"/>
    <n v="5"/>
    <n v="2021"/>
    <d v="2021-02-23T00:00:00"/>
    <x v="7"/>
    <x v="3"/>
    <n v="1"/>
  </r>
  <r>
    <s v="4834001"/>
    <n v="100"/>
    <d v="2021-05-25T00:00:00"/>
    <n v="5"/>
    <n v="2021"/>
    <d v="2021-02-23T00:00:00"/>
    <x v="7"/>
    <x v="3"/>
    <n v="1"/>
  </r>
  <r>
    <s v="805001"/>
    <n v="100"/>
    <d v="2021-05-25T00:00:00"/>
    <n v="5"/>
    <n v="2021"/>
    <d v="2020-08-28T00:00:00"/>
    <x v="1"/>
    <x v="9"/>
    <n v="1"/>
  </r>
  <r>
    <s v="3024901"/>
    <n v="100"/>
    <d v="2021-05-25T00:00:00"/>
    <n v="5"/>
    <n v="2021"/>
    <d v="2021-02-23T00:00:00"/>
    <x v="7"/>
    <x v="3"/>
    <n v="1"/>
  </r>
  <r>
    <s v="3051001"/>
    <n v="100"/>
    <d v="2021-05-25T00:00:00"/>
    <n v="5"/>
    <n v="2021"/>
    <d v="2020-12-25T00:00:00"/>
    <x v="5"/>
    <x v="5"/>
    <n v="1"/>
  </r>
  <r>
    <s v="3185651"/>
    <n v="100"/>
    <d v="2021-05-25T00:00:00"/>
    <n v="5"/>
    <n v="2021"/>
    <d v="2021-03-25T00:00:00"/>
    <x v="8"/>
    <x v="2"/>
    <n v="1"/>
  </r>
  <r>
    <s v="7273101"/>
    <n v="100"/>
    <d v="2021-05-26T00:00:00"/>
    <n v="5"/>
    <n v="2021"/>
    <d v="2021-03-27T00:00:00"/>
    <x v="8"/>
    <x v="2"/>
    <n v="1"/>
  </r>
  <r>
    <s v="8566801"/>
    <n v="100"/>
    <d v="2021-05-26T00:00:00"/>
    <n v="5"/>
    <n v="2021"/>
    <d v="2021-04-26T00:00:00"/>
    <x v="9"/>
    <x v="1"/>
    <n v="1"/>
  </r>
  <r>
    <s v="8604451"/>
    <n v="100"/>
    <d v="2021-05-26T00:00:00"/>
    <n v="5"/>
    <n v="2021"/>
    <d v="2021-04-26T00:00:00"/>
    <x v="9"/>
    <x v="1"/>
    <n v="1"/>
  </r>
  <r>
    <s v="361754"/>
    <n v="100"/>
    <d v="2021-05-26T00:00:00"/>
    <n v="5"/>
    <n v="2021"/>
    <d v="2021-02-24T00:00:00"/>
    <x v="7"/>
    <x v="3"/>
    <n v="1"/>
  </r>
  <r>
    <s v="375857"/>
    <n v="100"/>
    <d v="2021-05-26T00:00:00"/>
    <n v="5"/>
    <n v="2021"/>
    <d v="2021-04-25T00:00:00"/>
    <x v="9"/>
    <x v="1"/>
    <n v="1"/>
  </r>
  <r>
    <s v="8592951"/>
    <n v="100"/>
    <d v="2021-05-26T00:00:00"/>
    <n v="5"/>
    <n v="2021"/>
    <d v="2021-04-26T00:00:00"/>
    <x v="9"/>
    <x v="1"/>
    <n v="1"/>
  </r>
  <r>
    <s v="5783901"/>
    <n v="100"/>
    <d v="2021-05-26T00:00:00"/>
    <n v="5"/>
    <n v="2021"/>
    <d v="2021-02-24T00:00:00"/>
    <x v="7"/>
    <x v="3"/>
    <n v="1"/>
  </r>
  <r>
    <s v="9648951"/>
    <n v="100"/>
    <d v="2021-05-26T00:00:00"/>
    <n v="5"/>
    <n v="2021"/>
    <d v="2021-05-26T00:00:00"/>
    <x v="10"/>
    <x v="0"/>
    <n v="1"/>
  </r>
  <r>
    <s v="9659701"/>
    <n v="100"/>
    <d v="2021-05-26T00:00:00"/>
    <n v="5"/>
    <n v="2021"/>
    <d v="2021-05-26T00:00:00"/>
    <x v="10"/>
    <x v="0"/>
    <n v="1"/>
  </r>
  <r>
    <s v="9668451"/>
    <n v="100"/>
    <d v="2021-05-27T00:00:00"/>
    <n v="5"/>
    <n v="2021"/>
    <d v="2021-05-27T00:00:00"/>
    <x v="10"/>
    <x v="0"/>
    <n v="1"/>
  </r>
  <r>
    <s v="7297651"/>
    <n v="100"/>
    <d v="2021-05-27T00:00:00"/>
    <n v="5"/>
    <n v="2021"/>
    <d v="2021-03-28T00:00:00"/>
    <x v="8"/>
    <x v="2"/>
    <n v="1"/>
  </r>
  <r>
    <s v="9656551"/>
    <n v="100"/>
    <d v="2021-05-27T00:00:00"/>
    <n v="5"/>
    <n v="2021"/>
    <d v="2021-05-27T00:00:00"/>
    <x v="10"/>
    <x v="0"/>
    <n v="1"/>
  </r>
  <r>
    <s v="9674851"/>
    <n v="100"/>
    <d v="2021-05-27T00:00:00"/>
    <n v="5"/>
    <n v="2021"/>
    <d v="2021-05-27T00:00:00"/>
    <x v="10"/>
    <x v="0"/>
    <n v="1"/>
  </r>
  <r>
    <s v="365925"/>
    <n v="100"/>
    <d v="2021-05-27T00:00:00"/>
    <n v="5"/>
    <n v="2021"/>
    <d v="2021-02-26T00:00:00"/>
    <x v="7"/>
    <x v="3"/>
    <n v="1"/>
  </r>
  <r>
    <s v="7887201"/>
    <n v="100"/>
    <d v="2021-05-27T00:00:00"/>
    <n v="5"/>
    <n v="2021"/>
    <d v="2021-05-27T00:00:00"/>
    <x v="10"/>
    <x v="0"/>
    <n v="1"/>
  </r>
  <r>
    <s v="3080701"/>
    <n v="100"/>
    <d v="2021-05-27T00:00:00"/>
    <n v="5"/>
    <n v="2021"/>
    <d v="2020-12-28T00:00:00"/>
    <x v="5"/>
    <x v="5"/>
    <n v="1"/>
  </r>
  <r>
    <s v="1667601"/>
    <n v="100"/>
    <d v="2021-05-27T00:00:00"/>
    <n v="5"/>
    <n v="2021"/>
    <d v="2020-09-28T00:00:00"/>
    <x v="2"/>
    <x v="8"/>
    <n v="1"/>
  </r>
  <r>
    <s v="8253201"/>
    <n v="100"/>
    <d v="2021-05-27T00:00:00"/>
    <n v="5"/>
    <n v="2021"/>
    <d v="2021-04-27T00:00:00"/>
    <x v="9"/>
    <x v="1"/>
    <n v="1"/>
  </r>
  <r>
    <s v="5667901"/>
    <n v="100"/>
    <d v="2021-05-27T00:00:00"/>
    <n v="5"/>
    <n v="2021"/>
    <d v="2021-02-26T00:00:00"/>
    <x v="7"/>
    <x v="3"/>
    <n v="1"/>
  </r>
  <r>
    <s v="1129851"/>
    <n v="100"/>
    <d v="2021-05-27T00:00:00"/>
    <n v="5"/>
    <n v="2021"/>
    <d v="2020-08-29T00:00:00"/>
    <x v="1"/>
    <x v="9"/>
    <n v="1"/>
  </r>
  <r>
    <s v="9664451"/>
    <n v="100"/>
    <d v="2021-05-27T00:00:00"/>
    <n v="5"/>
    <n v="2021"/>
    <d v="2021-05-27T00:00:00"/>
    <x v="10"/>
    <x v="0"/>
    <n v="1"/>
  </r>
  <r>
    <s v="7294801"/>
    <n v="100"/>
    <d v="2021-05-27T00:00:00"/>
    <n v="5"/>
    <n v="2021"/>
    <d v="2021-03-28T00:00:00"/>
    <x v="8"/>
    <x v="2"/>
    <n v="1"/>
  </r>
  <r>
    <s v="9656151"/>
    <n v="100"/>
    <d v="2021-05-28T00:00:00"/>
    <n v="5"/>
    <n v="2021"/>
    <d v="2021-05-28T00:00:00"/>
    <x v="10"/>
    <x v="0"/>
    <n v="1"/>
  </r>
  <r>
    <s v="9419801"/>
    <n v="100"/>
    <d v="2021-05-28T00:00:00"/>
    <n v="5"/>
    <n v="2021"/>
    <d v="2021-05-28T00:00:00"/>
    <x v="10"/>
    <x v="0"/>
    <n v="1"/>
  </r>
  <r>
    <s v="5628301"/>
    <n v="100"/>
    <d v="2021-05-28T00:00:00"/>
    <n v="5"/>
    <n v="2021"/>
    <d v="2021-02-22T00:00:00"/>
    <x v="7"/>
    <x v="3"/>
    <n v="1"/>
  </r>
  <r>
    <s v="1291851"/>
    <n v="100"/>
    <d v="2021-05-28T00:00:00"/>
    <n v="5"/>
    <n v="2021"/>
    <d v="2020-09-06T00:00:00"/>
    <x v="2"/>
    <x v="8"/>
    <n v="1"/>
  </r>
  <r>
    <s v="9691301"/>
    <n v="100"/>
    <d v="2021-05-28T00:00:00"/>
    <n v="5"/>
    <n v="2021"/>
    <d v="2021-05-28T00:00:00"/>
    <x v="10"/>
    <x v="0"/>
    <n v="1"/>
  </r>
  <r>
    <s v="2156601"/>
    <n v="100"/>
    <d v="2021-05-28T00:00:00"/>
    <n v="5"/>
    <n v="2021"/>
    <d v="2020-10-30T00:00:00"/>
    <x v="3"/>
    <x v="7"/>
    <n v="1"/>
  </r>
  <r>
    <s v="460651"/>
    <n v="100"/>
    <d v="2021-05-28T00:00:00"/>
    <n v="5"/>
    <n v="2021"/>
    <d v="2021-03-29T00:00:00"/>
    <x v="8"/>
    <x v="2"/>
    <n v="1"/>
  </r>
  <r>
    <s v="7302251"/>
    <n v="100"/>
    <d v="2021-05-28T00:00:00"/>
    <n v="5"/>
    <n v="2021"/>
    <d v="2021-03-29T00:00:00"/>
    <x v="8"/>
    <x v="2"/>
    <n v="1"/>
  </r>
  <r>
    <s v="3092001"/>
    <n v="100"/>
    <d v="2021-05-28T00:00:00"/>
    <n v="5"/>
    <n v="2021"/>
    <d v="2020-12-29T00:00:00"/>
    <x v="5"/>
    <x v="5"/>
    <n v="1"/>
  </r>
  <r>
    <s v="1683751"/>
    <n v="100"/>
    <d v="2021-05-28T00:00:00"/>
    <n v="5"/>
    <n v="2021"/>
    <d v="2020-09-30T00:00:00"/>
    <x v="2"/>
    <x v="8"/>
    <n v="1"/>
  </r>
  <r>
    <s v="4051851"/>
    <n v="100"/>
    <d v="2021-05-28T00:00:00"/>
    <n v="5"/>
    <n v="2021"/>
    <d v="2021-01-28T00:00:00"/>
    <x v="6"/>
    <x v="4"/>
    <n v="1"/>
  </r>
  <r>
    <s v="4036151"/>
    <n v="100"/>
    <d v="2021-05-28T00:00:00"/>
    <n v="5"/>
    <n v="2021"/>
    <d v="2021-01-27T00:00:00"/>
    <x v="6"/>
    <x v="4"/>
    <n v="1"/>
  </r>
  <r>
    <s v="2745051"/>
    <n v="100"/>
    <d v="2021-05-28T00:00:00"/>
    <n v="5"/>
    <n v="2021"/>
    <d v="2020-11-29T00:00:00"/>
    <x v="4"/>
    <x v="6"/>
    <n v="1"/>
  </r>
  <r>
    <s v="2745301"/>
    <n v="100"/>
    <d v="2021-05-28T00:00:00"/>
    <n v="5"/>
    <n v="2021"/>
    <d v="2020-11-29T00:00:00"/>
    <x v="4"/>
    <x v="6"/>
    <n v="1"/>
  </r>
  <r>
    <s v="8690701"/>
    <n v="100"/>
    <d v="2021-05-29T00:00:00"/>
    <n v="5"/>
    <n v="2021"/>
    <d v="2021-04-28T00:00:00"/>
    <x v="9"/>
    <x v="1"/>
    <n v="1"/>
  </r>
  <r>
    <s v="363530"/>
    <n v="100"/>
    <d v="2021-05-29T00:00:00"/>
    <n v="5"/>
    <n v="2021"/>
    <d v="2021-04-29T00:00:00"/>
    <x v="9"/>
    <x v="1"/>
    <n v="1"/>
  </r>
  <r>
    <s v="4117251"/>
    <n v="100"/>
    <d v="2021-05-29T00:00:00"/>
    <n v="5"/>
    <n v="2021"/>
    <d v="2021-01-29T00:00:00"/>
    <x v="6"/>
    <x v="4"/>
    <n v="1"/>
  </r>
  <r>
    <s v="8524451"/>
    <n v="100"/>
    <d v="2021-05-30T00:00:00"/>
    <n v="5"/>
    <n v="2021"/>
    <d v="2021-04-30T00:00:00"/>
    <x v="9"/>
    <x v="1"/>
    <n v="1"/>
  </r>
  <r>
    <s v="1502551"/>
    <n v="100"/>
    <d v="2021-05-30T00:00:00"/>
    <n v="5"/>
    <n v="2021"/>
    <d v="2020-08-29T00:00:00"/>
    <x v="1"/>
    <x v="9"/>
    <n v="1"/>
  </r>
  <r>
    <s v="9729151"/>
    <n v="100"/>
    <d v="2021-05-30T00:00:00"/>
    <n v="5"/>
    <n v="2021"/>
    <d v="2021-05-30T00:00:00"/>
    <x v="10"/>
    <x v="0"/>
    <n v="1"/>
  </r>
  <r>
    <s v="4157851"/>
    <n v="100"/>
    <d v="2021-05-30T00:00:00"/>
    <n v="5"/>
    <n v="2021"/>
    <d v="2021-01-30T00:00:00"/>
    <x v="6"/>
    <x v="4"/>
    <n v="1"/>
  </r>
  <r>
    <s v="371806"/>
    <n v="100"/>
    <d v="2021-05-30T00:00:00"/>
    <n v="5"/>
    <n v="2021"/>
    <d v="2021-03-31T00:00:00"/>
    <x v="8"/>
    <x v="2"/>
    <n v="1"/>
  </r>
  <r>
    <s v="9739151"/>
    <n v="100"/>
    <d v="2021-05-30T00:00:00"/>
    <n v="5"/>
    <n v="2021"/>
    <d v="2021-05-30T00:00:00"/>
    <x v="10"/>
    <x v="0"/>
    <n v="1"/>
  </r>
  <r>
    <s v="4164601"/>
    <n v="100"/>
    <d v="2021-05-30T00:00:00"/>
    <n v="5"/>
    <n v="2021"/>
    <d v="2021-01-30T00:00:00"/>
    <x v="6"/>
    <x v="4"/>
    <n v="1"/>
  </r>
  <r>
    <s v="1799901"/>
    <n v="100"/>
    <d v="2021-05-30T00:00:00"/>
    <n v="5"/>
    <n v="2021"/>
    <d v="2021-04-29T00:00:00"/>
    <x v="9"/>
    <x v="1"/>
    <n v="1"/>
  </r>
  <r>
    <s v="1704151"/>
    <n v="100"/>
    <d v="2021-05-30T00:00:00"/>
    <n v="5"/>
    <n v="2021"/>
    <d v="2020-10-01T00:00:00"/>
    <x v="3"/>
    <x v="8"/>
    <n v="1"/>
  </r>
  <r>
    <s v="381750"/>
    <n v="100"/>
    <d v="2021-05-30T00:00:00"/>
    <n v="5"/>
    <n v="2021"/>
    <d v="2021-03-30T00:00:00"/>
    <x v="8"/>
    <x v="2"/>
    <n v="1"/>
  </r>
  <r>
    <s v="4175101"/>
    <n v="100"/>
    <d v="2021-05-30T00:00:00"/>
    <n v="5"/>
    <n v="2021"/>
    <d v="2021-01-30T00:00:00"/>
    <x v="6"/>
    <x v="4"/>
    <n v="1"/>
  </r>
  <r>
    <s v="2198851"/>
    <n v="100"/>
    <d v="2021-05-30T00:00:00"/>
    <n v="5"/>
    <n v="2021"/>
    <d v="2021-02-28T00:00:00"/>
    <x v="7"/>
    <x v="3"/>
    <n v="1"/>
  </r>
  <r>
    <s v="381754"/>
    <n v="100"/>
    <d v="2021-05-30T00:00:00"/>
    <n v="5"/>
    <n v="2021"/>
    <d v="2021-03-01T00:00:00"/>
    <x v="8"/>
    <x v="3"/>
    <n v="1"/>
  </r>
  <r>
    <s v="1841101"/>
    <n v="100"/>
    <d v="2021-05-31T00:00:00"/>
    <n v="5"/>
    <n v="2021"/>
    <d v="2021-05-31T00:00:00"/>
    <x v="10"/>
    <x v="0"/>
    <n v="1"/>
  </r>
  <r>
    <s v="3776651"/>
    <n v="100"/>
    <d v="2021-05-31T00:00:00"/>
    <n v="5"/>
    <n v="2021"/>
    <d v="2021-05-31T00:00:00"/>
    <x v="10"/>
    <x v="0"/>
    <n v="1"/>
  </r>
  <r>
    <s v="9748101"/>
    <n v="100"/>
    <d v="2021-05-31T00:00:00"/>
    <n v="5"/>
    <n v="2021"/>
    <d v="2021-05-31T00:00:00"/>
    <x v="10"/>
    <x v="0"/>
    <n v="1"/>
  </r>
  <r>
    <s v="4191851"/>
    <n v="100"/>
    <d v="2021-05-31T00:00:00"/>
    <n v="5"/>
    <n v="2021"/>
    <d v="2021-01-30T00:00:00"/>
    <x v="6"/>
    <x v="4"/>
    <n v="1"/>
  </r>
  <r>
    <s v="7437201"/>
    <n v="100"/>
    <d v="2021-05-31T00:00:00"/>
    <n v="5"/>
    <n v="2021"/>
    <d v="2021-03-31T00:00:00"/>
    <x v="8"/>
    <x v="2"/>
    <n v="1"/>
  </r>
  <r>
    <s v="509801"/>
    <n v="100"/>
    <d v="2021-05-31T00:00:00"/>
    <n v="5"/>
    <n v="2021"/>
    <d v="2021-03-01T00:00:00"/>
    <x v="8"/>
    <x v="3"/>
    <n v="1"/>
  </r>
  <r>
    <s v="4230301"/>
    <n v="100"/>
    <d v="2021-05-31T00:00:00"/>
    <n v="5"/>
    <n v="2021"/>
    <d v="2021-01-31T00:00:00"/>
    <x v="6"/>
    <x v="4"/>
    <n v="1"/>
  </r>
  <r>
    <s v="2951501"/>
    <n v="100"/>
    <d v="2021-05-31T00:00:00"/>
    <n v="5"/>
    <n v="2021"/>
    <d v="2021-03-01T00:00:00"/>
    <x v="8"/>
    <x v="3"/>
    <n v="1"/>
  </r>
  <r>
    <s v="4210751"/>
    <n v="100"/>
    <d v="2021-05-31T00:00:00"/>
    <n v="5"/>
    <n v="2021"/>
    <d v="2021-01-31T00:00:00"/>
    <x v="6"/>
    <x v="4"/>
    <n v="1"/>
  </r>
  <r>
    <s v="2892851"/>
    <n v="100"/>
    <d v="2021-05-31T00:00:00"/>
    <n v="5"/>
    <n v="2021"/>
    <d v="2020-12-12T00:00:00"/>
    <x v="5"/>
    <x v="5"/>
    <n v="1"/>
  </r>
  <r>
    <s v="6077751"/>
    <n v="100"/>
    <d v="2021-05-31T00:00:00"/>
    <n v="5"/>
    <n v="2021"/>
    <d v="2021-03-02T00:00:00"/>
    <x v="8"/>
    <x v="3"/>
    <n v="1"/>
  </r>
  <r>
    <s v="3142051"/>
    <n v="100"/>
    <d v="2021-05-31T00:00:00"/>
    <n v="5"/>
    <n v="2021"/>
    <d v="2021-03-01T00:00:00"/>
    <x v="8"/>
    <x v="3"/>
    <n v="1"/>
  </r>
  <r>
    <s v="4201301"/>
    <n v="100"/>
    <d v="2021-05-31T00:00:00"/>
    <n v="5"/>
    <n v="2021"/>
    <d v="2021-01-30T00:00:00"/>
    <x v="6"/>
    <x v="4"/>
    <n v="1"/>
  </r>
  <r>
    <s v="8787951"/>
    <n v="100"/>
    <d v="2021-05-31T00:00:00"/>
    <n v="5"/>
    <n v="2021"/>
    <d v="2021-05-01T00:00:00"/>
    <x v="10"/>
    <x v="1"/>
    <n v="1"/>
  </r>
  <r>
    <s v="4067201"/>
    <n v="100"/>
    <d v="2021-05-31T00:00:00"/>
    <n v="5"/>
    <n v="2021"/>
    <d v="2021-03-02T00:00:00"/>
    <x v="8"/>
    <x v="3"/>
    <n v="1"/>
  </r>
  <r>
    <s v="3116401"/>
    <n v="100"/>
    <d v="2021-05-31T00:00:00"/>
    <n v="5"/>
    <n v="2021"/>
    <d v="2021-01-01T00:00:00"/>
    <x v="6"/>
    <x v="5"/>
    <n v="1"/>
  </r>
  <r>
    <s v="806551"/>
    <n v="100"/>
    <d v="2021-05-31T00:00:00"/>
    <n v="5"/>
    <n v="2021"/>
    <d v="2020-08-03T00:00:00"/>
    <x v="1"/>
    <x v="10"/>
    <n v="1"/>
  </r>
  <r>
    <s v="9797051"/>
    <n v="100"/>
    <d v="2021-06-01T00:00:00"/>
    <n v="6"/>
    <n v="2021"/>
    <d v="2021-06-01T00:00:00"/>
    <x v="11"/>
    <x v="0"/>
    <n v="1"/>
  </r>
  <r>
    <s v="373024"/>
    <n v="100"/>
    <d v="2021-06-01T00:00:00"/>
    <n v="6"/>
    <n v="2021"/>
    <d v="2021-06-01T00:00:00"/>
    <x v="11"/>
    <x v="0"/>
    <n v="1"/>
  </r>
  <r>
    <s v="8816901"/>
    <n v="100"/>
    <d v="2021-06-01T00:00:00"/>
    <n v="6"/>
    <n v="2021"/>
    <d v="2021-05-01T00:00:00"/>
    <x v="10"/>
    <x v="1"/>
    <n v="1"/>
  </r>
  <r>
    <s v="709801"/>
    <n v="100"/>
    <d v="2021-06-01T00:00:00"/>
    <n v="6"/>
    <n v="2021"/>
    <d v="2021-03-02T00:00:00"/>
    <x v="8"/>
    <x v="3"/>
    <n v="1"/>
  </r>
  <r>
    <s v="4222451"/>
    <n v="100"/>
    <d v="2021-06-01T00:00:00"/>
    <n v="6"/>
    <n v="2021"/>
    <d v="2021-02-01T00:00:00"/>
    <x v="7"/>
    <x v="4"/>
    <n v="1"/>
  </r>
  <r>
    <s v="3117551"/>
    <n v="100"/>
    <d v="2021-06-01T00:00:00"/>
    <n v="6"/>
    <n v="2021"/>
    <d v="2021-02-01T00:00:00"/>
    <x v="7"/>
    <x v="4"/>
    <n v="1"/>
  </r>
  <r>
    <s v="4280151"/>
    <n v="100"/>
    <d v="2021-06-01T00:00:00"/>
    <n v="6"/>
    <n v="2021"/>
    <d v="2021-02-01T00:00:00"/>
    <x v="7"/>
    <x v="4"/>
    <n v="1"/>
  </r>
  <r>
    <s v="7477951"/>
    <n v="100"/>
    <d v="2021-06-01T00:00:00"/>
    <n v="6"/>
    <n v="2021"/>
    <d v="2021-04-02T00:00:00"/>
    <x v="9"/>
    <x v="2"/>
    <n v="1"/>
  </r>
  <r>
    <s v="1289501"/>
    <n v="100"/>
    <d v="2021-06-01T00:00:00"/>
    <n v="6"/>
    <n v="2021"/>
    <d v="2020-09-03T00:00:00"/>
    <x v="2"/>
    <x v="9"/>
    <n v="1"/>
  </r>
  <r>
    <s v="4550851"/>
    <n v="100"/>
    <d v="2021-06-02T00:00:00"/>
    <n v="6"/>
    <n v="2021"/>
    <d v="2021-05-02T00:00:00"/>
    <x v="10"/>
    <x v="1"/>
    <n v="1"/>
  </r>
  <r>
    <s v="3484151"/>
    <n v="100"/>
    <d v="2021-06-02T00:00:00"/>
    <n v="6"/>
    <n v="2021"/>
    <d v="2021-02-02T00:00:00"/>
    <x v="7"/>
    <x v="4"/>
    <n v="1"/>
  </r>
  <r>
    <s v="7518251"/>
    <n v="100"/>
    <d v="2021-06-02T00:00:00"/>
    <n v="6"/>
    <n v="2021"/>
    <d v="2021-04-02T00:00:00"/>
    <x v="9"/>
    <x v="2"/>
    <n v="1"/>
  </r>
  <r>
    <s v="7519051"/>
    <n v="100"/>
    <d v="2021-06-02T00:00:00"/>
    <n v="6"/>
    <n v="2021"/>
    <d v="2021-04-02T00:00:00"/>
    <x v="9"/>
    <x v="2"/>
    <n v="1"/>
  </r>
  <r>
    <s v="5923901"/>
    <n v="100"/>
    <d v="2021-06-02T00:00:00"/>
    <n v="6"/>
    <n v="2021"/>
    <d v="2021-03-04T00:00:00"/>
    <x v="8"/>
    <x v="3"/>
    <n v="1"/>
  </r>
  <r>
    <s v="2445101"/>
    <n v="100"/>
    <d v="2021-06-02T00:00:00"/>
    <n v="6"/>
    <n v="2021"/>
    <d v="2021-06-02T00:00:00"/>
    <x v="11"/>
    <x v="0"/>
    <n v="1"/>
  </r>
  <r>
    <s v="9460301"/>
    <n v="100"/>
    <d v="2021-06-02T00:00:00"/>
    <n v="6"/>
    <n v="2021"/>
    <d v="2021-06-02T00:00:00"/>
    <x v="1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83DBDA-139C-4C1C-9C5B-37BC636FEDC2}" name="PivotTable1" cacheId="7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Cohort " colHeaderCaption="Cohort Age(month)">
  <location ref="A3:L17" firstHeaderRow="1" firstDataRow="2" firstDataCol="1"/>
  <pivotFields count="9">
    <pivotField showAll="0"/>
    <pivotField showAll="0"/>
    <pivotField numFmtId="14" showAll="0"/>
    <pivotField showAll="0"/>
    <pivotField showAll="0"/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dataFields count="1">
    <dataField name="People Remained" fld="8" baseField="0" baseItem="0"/>
  </dataFields>
  <formats count="1">
    <format dxfId="0">
      <pivotArea collapsedLevelsAreSubtotals="1" fieldPosition="0">
        <references count="2">
          <reference field="6" count="6">
            <x v="0"/>
            <x v="1"/>
            <x v="2"/>
            <x v="3"/>
            <x v="4"/>
            <x v="5"/>
          </reference>
          <reference field="7" count="6" selected="0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AAB53-F927-418A-BE97-8F1D4ACF8847}" name="表1" displayName="表1" ref="A1:I9" totalsRowShown="0">
  <autoFilter ref="A1:I9" xr:uid="{589AAB53-F927-418A-BE97-8F1D4ACF8847}"/>
  <tableColumns count="9">
    <tableColumn id="1" xr3:uid="{6CF8A17D-093C-4FF1-ACE9-8940F6C8223D}" name="Associated Contact IDs"/>
    <tableColumn id="2" xr3:uid="{0F76DB36-CE83-4023-9C53-D099D060451F}" name="Amount"/>
    <tableColumn id="3" xr3:uid="{C8E11973-08EC-4CE5-B289-2FB2B4C3424B}" name="Transaction Date" dataDxfId="2"/>
    <tableColumn id="4" xr3:uid="{F7D10098-7D28-4A20-99AB-E0426D1BB29E}" name="month"/>
    <tableColumn id="5" xr3:uid="{4B0AFBD3-3BFC-4992-9570-783A1DCEAC55}" name="year"/>
    <tableColumn id="6" xr3:uid="{DB8AE65C-F1F6-4708-8086-6546AE367D07}" name="cohart_date" dataDxfId="1"/>
    <tableColumn id="7" xr3:uid="{06EF6154-8D71-4B2B-9EF3-E5C8D58A6997}" name="cohort"/>
    <tableColumn id="8" xr3:uid="{CC99ADAC-7F42-4E71-B93B-79FB4DE756A5}" name="cohort_age"/>
    <tableColumn id="9" xr3:uid="{D3A5B659-8A64-436F-9FA9-41BC5457446D}" name="event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978D-62BB-45E2-A0D4-A13037FCDF0D}">
  <dimension ref="B1:J2010"/>
  <sheetViews>
    <sheetView topLeftCell="A40" workbookViewId="0">
      <selection activeCell="I1642" sqref="I1642"/>
    </sheetView>
  </sheetViews>
  <sheetFormatPr defaultRowHeight="14"/>
  <cols>
    <col min="1" max="1" width="5.6328125" style="2" bestFit="1" customWidth="1"/>
    <col min="2" max="2" width="26.54296875" style="2" bestFit="1" customWidth="1"/>
    <col min="3" max="3" width="10.7265625" style="2" customWidth="1"/>
    <col min="4" max="4" width="21.08984375" style="2" bestFit="1" customWidth="1"/>
    <col min="5" max="5" width="9" style="2" bestFit="1" customWidth="1"/>
    <col min="6" max="6" width="6.7265625" style="2" customWidth="1"/>
    <col min="7" max="7" width="13.1796875" style="2" customWidth="1"/>
    <col min="8" max="8" width="13.453125" style="2" bestFit="1" customWidth="1"/>
    <col min="9" max="9" width="13" style="2" bestFit="1" customWidth="1"/>
    <col min="10" max="10" width="13.453125" style="2" bestFit="1" customWidth="1"/>
    <col min="11" max="16384" width="8.7265625" style="2"/>
  </cols>
  <sheetData>
    <row r="1" spans="2:10">
      <c r="B1" s="2" t="s">
        <v>825</v>
      </c>
      <c r="C1" s="5">
        <v>2020</v>
      </c>
    </row>
    <row r="2" spans="2:10">
      <c r="B2" s="2" t="s">
        <v>826</v>
      </c>
      <c r="C2" s="5">
        <v>7</v>
      </c>
    </row>
    <row r="4" spans="2:10">
      <c r="B4" s="3" t="s">
        <v>0</v>
      </c>
      <c r="C4" s="3" t="s">
        <v>1</v>
      </c>
      <c r="D4" s="3" t="s">
        <v>829</v>
      </c>
      <c r="E4" s="3" t="s">
        <v>2</v>
      </c>
      <c r="F4" s="3" t="s">
        <v>3</v>
      </c>
      <c r="G4" s="3" t="s">
        <v>842</v>
      </c>
      <c r="H4" s="3" t="s">
        <v>839</v>
      </c>
      <c r="I4" s="3" t="s">
        <v>827</v>
      </c>
      <c r="J4" s="3" t="s">
        <v>828</v>
      </c>
    </row>
    <row r="5" spans="2:10">
      <c r="B5" s="2" t="s">
        <v>4</v>
      </c>
      <c r="C5" s="2">
        <v>100</v>
      </c>
      <c r="D5" s="4">
        <v>44029</v>
      </c>
      <c r="E5" s="2">
        <v>7</v>
      </c>
      <c r="F5" s="2">
        <v>2020</v>
      </c>
      <c r="G5" s="4">
        <f>VLOOKUP(B5,customer_cohort_lookup!$B$6:$F$826,2,FALSE)</f>
        <v>44029</v>
      </c>
      <c r="H5" s="2">
        <f>VLOOKUP(B5,customer_cohort_lookup!$B$6:$F$826,5,FALSE)</f>
        <v>1</v>
      </c>
      <c r="I5" s="2">
        <f>ROUNDDOWN((D5-G5)/30,0)</f>
        <v>0</v>
      </c>
      <c r="J5" s="2">
        <v>1</v>
      </c>
    </row>
    <row r="6" spans="2:10">
      <c r="B6" s="2" t="s">
        <v>5</v>
      </c>
      <c r="C6" s="2">
        <v>100</v>
      </c>
      <c r="D6" s="4">
        <v>44033</v>
      </c>
      <c r="E6" s="2">
        <v>7</v>
      </c>
      <c r="F6" s="2">
        <v>2020</v>
      </c>
      <c r="G6" s="4">
        <f>VLOOKUP(B6,customer_cohort_lookup!$B$6:$F$826,2,FALSE)</f>
        <v>44033</v>
      </c>
      <c r="H6" s="2">
        <f>VLOOKUP(B6,customer_cohort_lookup!$B$6:$F$826,5,FALSE)</f>
        <v>1</v>
      </c>
      <c r="I6" s="2">
        <f t="shared" ref="I6:I69" si="0">ROUNDDOWN((D6-G6)/30,0)</f>
        <v>0</v>
      </c>
      <c r="J6" s="2">
        <v>1</v>
      </c>
    </row>
    <row r="7" spans="2:10">
      <c r="B7" s="2" t="s">
        <v>6</v>
      </c>
      <c r="C7" s="2">
        <v>100</v>
      </c>
      <c r="D7" s="4">
        <v>44033</v>
      </c>
      <c r="E7" s="2">
        <v>7</v>
      </c>
      <c r="F7" s="2">
        <v>2020</v>
      </c>
      <c r="G7" s="4">
        <f>VLOOKUP(B7,customer_cohort_lookup!$B$6:$F$826,2,FALSE)</f>
        <v>44033</v>
      </c>
      <c r="H7" s="2">
        <f>VLOOKUP(B7,customer_cohort_lookup!$B$6:$F$826,5,FALSE)</f>
        <v>1</v>
      </c>
      <c r="I7" s="2">
        <f t="shared" si="0"/>
        <v>0</v>
      </c>
      <c r="J7" s="2">
        <v>1</v>
      </c>
    </row>
    <row r="8" spans="2:10">
      <c r="B8" s="2" t="s">
        <v>7</v>
      </c>
      <c r="C8" s="2">
        <v>100</v>
      </c>
      <c r="D8" s="4">
        <v>44034</v>
      </c>
      <c r="E8" s="2">
        <v>7</v>
      </c>
      <c r="F8" s="2">
        <v>2020</v>
      </c>
      <c r="G8" s="4">
        <f>VLOOKUP(B8,customer_cohort_lookup!$B$6:$F$826,2,FALSE)</f>
        <v>44034</v>
      </c>
      <c r="H8" s="2">
        <f>VLOOKUP(B8,customer_cohort_lookup!$B$6:$F$826,5,FALSE)</f>
        <v>1</v>
      </c>
      <c r="I8" s="2">
        <f t="shared" si="0"/>
        <v>0</v>
      </c>
      <c r="J8" s="2">
        <v>1</v>
      </c>
    </row>
    <row r="9" spans="2:10">
      <c r="B9" s="2" t="s">
        <v>8</v>
      </c>
      <c r="C9" s="2">
        <v>100</v>
      </c>
      <c r="D9" s="4">
        <v>44034</v>
      </c>
      <c r="E9" s="2">
        <v>7</v>
      </c>
      <c r="F9" s="2">
        <v>2020</v>
      </c>
      <c r="G9" s="4">
        <f>VLOOKUP(B9,customer_cohort_lookup!$B$6:$F$826,2,FALSE)</f>
        <v>44034</v>
      </c>
      <c r="H9" s="2">
        <f>VLOOKUP(B9,customer_cohort_lookup!$B$6:$F$826,5,FALSE)</f>
        <v>1</v>
      </c>
      <c r="I9" s="2">
        <f t="shared" si="0"/>
        <v>0</v>
      </c>
      <c r="J9" s="2">
        <v>1</v>
      </c>
    </row>
    <row r="10" spans="2:10">
      <c r="B10" s="2" t="s">
        <v>9</v>
      </c>
      <c r="C10" s="2">
        <v>100</v>
      </c>
      <c r="D10" s="4">
        <v>44036</v>
      </c>
      <c r="E10" s="2">
        <v>7</v>
      </c>
      <c r="F10" s="2">
        <v>2020</v>
      </c>
      <c r="G10" s="4">
        <f>VLOOKUP(B10,customer_cohort_lookup!$B$6:$F$826,2,FALSE)</f>
        <v>44036</v>
      </c>
      <c r="H10" s="2">
        <f>VLOOKUP(B10,customer_cohort_lookup!$B$6:$F$826,5,FALSE)</f>
        <v>1</v>
      </c>
      <c r="I10" s="2">
        <f t="shared" si="0"/>
        <v>0</v>
      </c>
      <c r="J10" s="2">
        <v>1</v>
      </c>
    </row>
    <row r="11" spans="2:10">
      <c r="B11" s="2" t="s">
        <v>10</v>
      </c>
      <c r="C11" s="2">
        <v>100</v>
      </c>
      <c r="D11" s="4">
        <v>44036</v>
      </c>
      <c r="E11" s="2">
        <v>7</v>
      </c>
      <c r="F11" s="2">
        <v>2020</v>
      </c>
      <c r="G11" s="4">
        <f>VLOOKUP(B11,customer_cohort_lookup!$B$6:$F$826,2,FALSE)</f>
        <v>44036</v>
      </c>
      <c r="H11" s="2">
        <f>VLOOKUP(B11,customer_cohort_lookup!$B$6:$F$826,5,FALSE)</f>
        <v>1</v>
      </c>
      <c r="I11" s="2">
        <f t="shared" si="0"/>
        <v>0</v>
      </c>
      <c r="J11" s="2">
        <v>1</v>
      </c>
    </row>
    <row r="12" spans="2:10">
      <c r="B12" s="2" t="s">
        <v>11</v>
      </c>
      <c r="C12" s="2">
        <v>100</v>
      </c>
      <c r="D12" s="4">
        <v>44036</v>
      </c>
      <c r="E12" s="2">
        <v>7</v>
      </c>
      <c r="F12" s="2">
        <v>2020</v>
      </c>
      <c r="G12" s="4">
        <f>VLOOKUP(B12,customer_cohort_lookup!$B$6:$F$826,2,FALSE)</f>
        <v>44036</v>
      </c>
      <c r="H12" s="2">
        <f>VLOOKUP(B12,customer_cohort_lookup!$B$6:$F$826,5,FALSE)</f>
        <v>1</v>
      </c>
      <c r="I12" s="2">
        <f t="shared" si="0"/>
        <v>0</v>
      </c>
      <c r="J12" s="2">
        <v>1</v>
      </c>
    </row>
    <row r="13" spans="2:10">
      <c r="B13" s="2" t="s">
        <v>9</v>
      </c>
      <c r="C13" s="2">
        <v>100</v>
      </c>
      <c r="D13" s="4">
        <v>44037</v>
      </c>
      <c r="E13" s="2">
        <v>7</v>
      </c>
      <c r="F13" s="2">
        <v>2020</v>
      </c>
      <c r="G13" s="4">
        <f>VLOOKUP(B13,customer_cohort_lookup!$B$6:$F$826,2,FALSE)</f>
        <v>44036</v>
      </c>
      <c r="H13" s="2">
        <f>VLOOKUP(B13,customer_cohort_lookup!$B$6:$F$826,5,FALSE)</f>
        <v>1</v>
      </c>
      <c r="I13" s="2">
        <f t="shared" si="0"/>
        <v>0</v>
      </c>
      <c r="J13" s="2">
        <v>1</v>
      </c>
    </row>
    <row r="14" spans="2:10">
      <c r="B14" s="2" t="s">
        <v>12</v>
      </c>
      <c r="C14" s="2">
        <v>100</v>
      </c>
      <c r="D14" s="4">
        <v>44037</v>
      </c>
      <c r="E14" s="2">
        <v>7</v>
      </c>
      <c r="F14" s="2">
        <v>2020</v>
      </c>
      <c r="G14" s="4">
        <f>VLOOKUP(B14,customer_cohort_lookup!$B$6:$F$826,2,FALSE)</f>
        <v>44037</v>
      </c>
      <c r="H14" s="2">
        <f>VLOOKUP(B14,customer_cohort_lookup!$B$6:$F$826,5,FALSE)</f>
        <v>1</v>
      </c>
      <c r="I14" s="2">
        <f t="shared" si="0"/>
        <v>0</v>
      </c>
      <c r="J14" s="2">
        <v>1</v>
      </c>
    </row>
    <row r="15" spans="2:10">
      <c r="B15" s="2" t="s">
        <v>13</v>
      </c>
      <c r="C15" s="2">
        <v>100</v>
      </c>
      <c r="D15" s="4">
        <v>44038</v>
      </c>
      <c r="E15" s="2">
        <v>7</v>
      </c>
      <c r="F15" s="2">
        <v>2020</v>
      </c>
      <c r="G15" s="4">
        <f>VLOOKUP(B15,customer_cohort_lookup!$B$6:$F$826,2,FALSE)</f>
        <v>44038</v>
      </c>
      <c r="H15" s="2">
        <f>VLOOKUP(B15,customer_cohort_lookup!$B$6:$F$826,5,FALSE)</f>
        <v>1</v>
      </c>
      <c r="I15" s="2">
        <f t="shared" si="0"/>
        <v>0</v>
      </c>
      <c r="J15" s="2">
        <v>1</v>
      </c>
    </row>
    <row r="16" spans="2:10">
      <c r="B16" s="2" t="s">
        <v>10</v>
      </c>
      <c r="C16" s="2">
        <v>100</v>
      </c>
      <c r="D16" s="4">
        <v>44039</v>
      </c>
      <c r="E16" s="2">
        <v>7</v>
      </c>
      <c r="F16" s="2">
        <v>2020</v>
      </c>
      <c r="G16" s="4">
        <f>VLOOKUP(B16,customer_cohort_lookup!$B$6:$F$826,2,FALSE)</f>
        <v>44036</v>
      </c>
      <c r="H16" s="2">
        <f>VLOOKUP(B16,customer_cohort_lookup!$B$6:$F$826,5,FALSE)</f>
        <v>1</v>
      </c>
      <c r="I16" s="2">
        <f t="shared" si="0"/>
        <v>0</v>
      </c>
      <c r="J16" s="2">
        <v>1</v>
      </c>
    </row>
    <row r="17" spans="2:10">
      <c r="B17" s="2" t="s">
        <v>14</v>
      </c>
      <c r="C17" s="2">
        <v>100</v>
      </c>
      <c r="D17" s="4">
        <v>44043</v>
      </c>
      <c r="E17" s="2">
        <v>7</v>
      </c>
      <c r="F17" s="2">
        <v>2020</v>
      </c>
      <c r="G17" s="4">
        <f>VLOOKUP(B17,customer_cohort_lookup!$B$6:$F$826,2,FALSE)</f>
        <v>44043</v>
      </c>
      <c r="H17" s="2">
        <f>VLOOKUP(B17,customer_cohort_lookup!$B$6:$F$826,5,FALSE)</f>
        <v>1</v>
      </c>
      <c r="I17" s="2">
        <f t="shared" si="0"/>
        <v>0</v>
      </c>
      <c r="J17" s="2">
        <v>1</v>
      </c>
    </row>
    <row r="18" spans="2:10">
      <c r="B18" s="2" t="s">
        <v>15</v>
      </c>
      <c r="C18" s="2">
        <v>100</v>
      </c>
      <c r="D18" s="4">
        <v>44044</v>
      </c>
      <c r="E18" s="2">
        <v>8</v>
      </c>
      <c r="F18" s="2">
        <v>2020</v>
      </c>
      <c r="G18" s="4">
        <f>VLOOKUP(B18,customer_cohort_lookup!$B$6:$F$826,2,FALSE)</f>
        <v>44044</v>
      </c>
      <c r="H18" s="2">
        <f>VLOOKUP(B18,customer_cohort_lookup!$B$6:$F$826,5,FALSE)</f>
        <v>2</v>
      </c>
      <c r="I18" s="2">
        <f t="shared" si="0"/>
        <v>0</v>
      </c>
      <c r="J18" s="2">
        <v>1</v>
      </c>
    </row>
    <row r="19" spans="2:10">
      <c r="B19" s="2" t="s">
        <v>16</v>
      </c>
      <c r="C19" s="2">
        <v>100</v>
      </c>
      <c r="D19" s="4">
        <v>44045</v>
      </c>
      <c r="E19" s="2">
        <v>8</v>
      </c>
      <c r="F19" s="2">
        <v>2020</v>
      </c>
      <c r="G19" s="4">
        <f>VLOOKUP(B19,customer_cohort_lookup!$B$6:$F$826,2,FALSE)</f>
        <v>44045</v>
      </c>
      <c r="H19" s="2">
        <f>VLOOKUP(B19,customer_cohort_lookup!$B$6:$F$826,5,FALSE)</f>
        <v>2</v>
      </c>
      <c r="I19" s="2">
        <f t="shared" si="0"/>
        <v>0</v>
      </c>
      <c r="J19" s="2">
        <v>1</v>
      </c>
    </row>
    <row r="20" spans="2:10">
      <c r="B20" s="2" t="s">
        <v>17</v>
      </c>
      <c r="C20" s="2">
        <v>100</v>
      </c>
      <c r="D20" s="4">
        <v>44046</v>
      </c>
      <c r="E20" s="2">
        <v>8</v>
      </c>
      <c r="F20" s="2">
        <v>2020</v>
      </c>
      <c r="G20" s="4">
        <f>VLOOKUP(B20,customer_cohort_lookup!$B$6:$F$826,2,FALSE)</f>
        <v>44046</v>
      </c>
      <c r="H20" s="2">
        <f>VLOOKUP(B20,customer_cohort_lookup!$B$6:$F$826,5,FALSE)</f>
        <v>2</v>
      </c>
      <c r="I20" s="2">
        <f t="shared" si="0"/>
        <v>0</v>
      </c>
      <c r="J20" s="2">
        <v>1</v>
      </c>
    </row>
    <row r="21" spans="2:10">
      <c r="B21" s="2" t="s">
        <v>18</v>
      </c>
      <c r="C21" s="2">
        <v>100</v>
      </c>
      <c r="D21" s="4">
        <v>44046</v>
      </c>
      <c r="E21" s="2">
        <v>8</v>
      </c>
      <c r="F21" s="2">
        <v>2020</v>
      </c>
      <c r="G21" s="4">
        <f>VLOOKUP(B21,customer_cohort_lookup!$B$6:$F$826,2,FALSE)</f>
        <v>44046</v>
      </c>
      <c r="H21" s="2">
        <f>VLOOKUP(B21,customer_cohort_lookup!$B$6:$F$826,5,FALSE)</f>
        <v>2</v>
      </c>
      <c r="I21" s="2">
        <f t="shared" si="0"/>
        <v>0</v>
      </c>
      <c r="J21" s="2">
        <v>1</v>
      </c>
    </row>
    <row r="22" spans="2:10">
      <c r="B22" s="2" t="s">
        <v>19</v>
      </c>
      <c r="C22" s="2">
        <v>100</v>
      </c>
      <c r="D22" s="4">
        <v>44048</v>
      </c>
      <c r="E22" s="2">
        <v>8</v>
      </c>
      <c r="F22" s="2">
        <v>2020</v>
      </c>
      <c r="G22" s="4">
        <f>VLOOKUP(B22,customer_cohort_lookup!$B$6:$F$826,2,FALSE)</f>
        <v>44048</v>
      </c>
      <c r="H22" s="2">
        <f>VLOOKUP(B22,customer_cohort_lookup!$B$6:$F$826,5,FALSE)</f>
        <v>2</v>
      </c>
      <c r="I22" s="2">
        <f t="shared" si="0"/>
        <v>0</v>
      </c>
      <c r="J22" s="2">
        <v>1</v>
      </c>
    </row>
    <row r="23" spans="2:10">
      <c r="B23" s="2" t="s">
        <v>20</v>
      </c>
      <c r="C23" s="2">
        <v>100</v>
      </c>
      <c r="D23" s="4">
        <v>44049</v>
      </c>
      <c r="E23" s="2">
        <v>8</v>
      </c>
      <c r="F23" s="2">
        <v>2020</v>
      </c>
      <c r="G23" s="4">
        <f>VLOOKUP(B23,customer_cohort_lookup!$B$6:$F$826,2,FALSE)</f>
        <v>44049</v>
      </c>
      <c r="H23" s="2">
        <f>VLOOKUP(B23,customer_cohort_lookup!$B$6:$F$826,5,FALSE)</f>
        <v>2</v>
      </c>
      <c r="I23" s="2">
        <f t="shared" si="0"/>
        <v>0</v>
      </c>
      <c r="J23" s="2">
        <v>1</v>
      </c>
    </row>
    <row r="24" spans="2:10">
      <c r="B24" s="2" t="s">
        <v>21</v>
      </c>
      <c r="C24" s="2">
        <v>100</v>
      </c>
      <c r="D24" s="4">
        <v>44049</v>
      </c>
      <c r="E24" s="2">
        <v>8</v>
      </c>
      <c r="F24" s="2">
        <v>2020</v>
      </c>
      <c r="G24" s="4">
        <f>VLOOKUP(B24,customer_cohort_lookup!$B$6:$F$826,2,FALSE)</f>
        <v>44049</v>
      </c>
      <c r="H24" s="2">
        <f>VLOOKUP(B24,customer_cohort_lookup!$B$6:$F$826,5,FALSE)</f>
        <v>2</v>
      </c>
      <c r="I24" s="2">
        <f t="shared" si="0"/>
        <v>0</v>
      </c>
      <c r="J24" s="2">
        <v>1</v>
      </c>
    </row>
    <row r="25" spans="2:10">
      <c r="B25" s="2" t="s">
        <v>22</v>
      </c>
      <c r="C25" s="2">
        <v>100</v>
      </c>
      <c r="D25" s="4">
        <v>44050</v>
      </c>
      <c r="E25" s="2">
        <v>8</v>
      </c>
      <c r="F25" s="2">
        <v>2020</v>
      </c>
      <c r="G25" s="4">
        <f>VLOOKUP(B25,customer_cohort_lookup!$B$6:$F$826,2,FALSE)</f>
        <v>44050</v>
      </c>
      <c r="H25" s="2">
        <f>VLOOKUP(B25,customer_cohort_lookup!$B$6:$F$826,5,FALSE)</f>
        <v>2</v>
      </c>
      <c r="I25" s="2">
        <f t="shared" si="0"/>
        <v>0</v>
      </c>
      <c r="J25" s="2">
        <v>1</v>
      </c>
    </row>
    <row r="26" spans="2:10">
      <c r="B26" s="2" t="s">
        <v>23</v>
      </c>
      <c r="C26" s="2">
        <v>100</v>
      </c>
      <c r="D26" s="4">
        <v>44050</v>
      </c>
      <c r="E26" s="2">
        <v>8</v>
      </c>
      <c r="F26" s="2">
        <v>2020</v>
      </c>
      <c r="G26" s="4">
        <f>VLOOKUP(B26,customer_cohort_lookup!$B$6:$F$826,2,FALSE)</f>
        <v>44050</v>
      </c>
      <c r="H26" s="2">
        <f>VLOOKUP(B26,customer_cohort_lookup!$B$6:$F$826,5,FALSE)</f>
        <v>2</v>
      </c>
      <c r="I26" s="2">
        <f t="shared" si="0"/>
        <v>0</v>
      </c>
      <c r="J26" s="2">
        <v>1</v>
      </c>
    </row>
    <row r="27" spans="2:10">
      <c r="B27" s="2" t="s">
        <v>24</v>
      </c>
      <c r="C27" s="2">
        <v>100</v>
      </c>
      <c r="D27" s="4">
        <v>44051</v>
      </c>
      <c r="E27" s="2">
        <v>8</v>
      </c>
      <c r="F27" s="2">
        <v>2020</v>
      </c>
      <c r="G27" s="4">
        <f>VLOOKUP(B27,customer_cohort_lookup!$B$6:$F$826,2,FALSE)</f>
        <v>44051</v>
      </c>
      <c r="H27" s="2">
        <f>VLOOKUP(B27,customer_cohort_lookup!$B$6:$F$826,5,FALSE)</f>
        <v>2</v>
      </c>
      <c r="I27" s="2">
        <f t="shared" si="0"/>
        <v>0</v>
      </c>
      <c r="J27" s="2">
        <v>1</v>
      </c>
    </row>
    <row r="28" spans="2:10">
      <c r="B28" s="2" t="s">
        <v>25</v>
      </c>
      <c r="C28" s="2">
        <v>100</v>
      </c>
      <c r="D28" s="4">
        <v>44051</v>
      </c>
      <c r="E28" s="2">
        <v>8</v>
      </c>
      <c r="F28" s="2">
        <v>2020</v>
      </c>
      <c r="G28" s="4">
        <f>VLOOKUP(B28,customer_cohort_lookup!$B$6:$F$826,2,FALSE)</f>
        <v>44051</v>
      </c>
      <c r="H28" s="2">
        <f>VLOOKUP(B28,customer_cohort_lookup!$B$6:$F$826,5,FALSE)</f>
        <v>2</v>
      </c>
      <c r="I28" s="2">
        <f t="shared" si="0"/>
        <v>0</v>
      </c>
      <c r="J28" s="2">
        <v>1</v>
      </c>
    </row>
    <row r="29" spans="2:10">
      <c r="B29" s="2" t="s">
        <v>26</v>
      </c>
      <c r="C29" s="2">
        <v>100</v>
      </c>
      <c r="D29" s="4">
        <v>44052</v>
      </c>
      <c r="E29" s="2">
        <v>8</v>
      </c>
      <c r="F29" s="2">
        <v>2020</v>
      </c>
      <c r="G29" s="4">
        <f>VLOOKUP(B29,customer_cohort_lookup!$B$6:$F$826,2,FALSE)</f>
        <v>44052</v>
      </c>
      <c r="H29" s="2">
        <f>VLOOKUP(B29,customer_cohort_lookup!$B$6:$F$826,5,FALSE)</f>
        <v>2</v>
      </c>
      <c r="I29" s="2">
        <f t="shared" si="0"/>
        <v>0</v>
      </c>
      <c r="J29" s="2">
        <v>1</v>
      </c>
    </row>
    <row r="30" spans="2:10">
      <c r="B30" s="2" t="s">
        <v>27</v>
      </c>
      <c r="C30" s="2">
        <v>100</v>
      </c>
      <c r="D30" s="4">
        <v>44053</v>
      </c>
      <c r="E30" s="2">
        <v>8</v>
      </c>
      <c r="F30" s="2">
        <v>2020</v>
      </c>
      <c r="G30" s="4">
        <f>VLOOKUP(B30,customer_cohort_lookup!$B$6:$F$826,2,FALSE)</f>
        <v>44053</v>
      </c>
      <c r="H30" s="2">
        <f>VLOOKUP(B30,customer_cohort_lookup!$B$6:$F$826,5,FALSE)</f>
        <v>2</v>
      </c>
      <c r="I30" s="2">
        <f t="shared" si="0"/>
        <v>0</v>
      </c>
      <c r="J30" s="2">
        <v>1</v>
      </c>
    </row>
    <row r="31" spans="2:10">
      <c r="B31" s="2" t="s">
        <v>28</v>
      </c>
      <c r="C31" s="2">
        <v>100</v>
      </c>
      <c r="D31" s="4">
        <v>44053</v>
      </c>
      <c r="E31" s="2">
        <v>8</v>
      </c>
      <c r="F31" s="2">
        <v>2020</v>
      </c>
      <c r="G31" s="4">
        <f>VLOOKUP(B31,customer_cohort_lookup!$B$6:$F$826,2,FALSE)</f>
        <v>44053</v>
      </c>
      <c r="H31" s="2">
        <f>VLOOKUP(B31,customer_cohort_lookup!$B$6:$F$826,5,FALSE)</f>
        <v>2</v>
      </c>
      <c r="I31" s="2">
        <f t="shared" si="0"/>
        <v>0</v>
      </c>
      <c r="J31" s="2">
        <v>1</v>
      </c>
    </row>
    <row r="32" spans="2:10">
      <c r="B32" s="2" t="s">
        <v>29</v>
      </c>
      <c r="C32" s="2">
        <v>100</v>
      </c>
      <c r="D32" s="4">
        <v>44053</v>
      </c>
      <c r="E32" s="2">
        <v>8</v>
      </c>
      <c r="F32" s="2">
        <v>2020</v>
      </c>
      <c r="G32" s="4">
        <f>VLOOKUP(B32,customer_cohort_lookup!$B$6:$F$826,2,FALSE)</f>
        <v>44053</v>
      </c>
      <c r="H32" s="2">
        <f>VLOOKUP(B32,customer_cohort_lookup!$B$6:$F$826,5,FALSE)</f>
        <v>2</v>
      </c>
      <c r="I32" s="2">
        <f t="shared" si="0"/>
        <v>0</v>
      </c>
      <c r="J32" s="2">
        <v>1</v>
      </c>
    </row>
    <row r="33" spans="2:10">
      <c r="B33" s="2" t="s">
        <v>30</v>
      </c>
      <c r="C33" s="2">
        <v>100</v>
      </c>
      <c r="D33" s="4">
        <v>44054</v>
      </c>
      <c r="E33" s="2">
        <v>8</v>
      </c>
      <c r="F33" s="2">
        <v>2020</v>
      </c>
      <c r="G33" s="4">
        <f>VLOOKUP(B33,customer_cohort_lookup!$B$6:$F$826,2,FALSE)</f>
        <v>44054</v>
      </c>
      <c r="H33" s="2">
        <f>VLOOKUP(B33,customer_cohort_lookup!$B$6:$F$826,5,FALSE)</f>
        <v>2</v>
      </c>
      <c r="I33" s="2">
        <f t="shared" si="0"/>
        <v>0</v>
      </c>
      <c r="J33" s="2">
        <v>1</v>
      </c>
    </row>
    <row r="34" spans="2:10">
      <c r="B34" s="2" t="s">
        <v>31</v>
      </c>
      <c r="C34" s="2">
        <v>100</v>
      </c>
      <c r="D34" s="4">
        <v>44056</v>
      </c>
      <c r="E34" s="2">
        <v>8</v>
      </c>
      <c r="F34" s="2">
        <v>2020</v>
      </c>
      <c r="G34" s="4">
        <f>VLOOKUP(B34,customer_cohort_lookup!$B$6:$F$826,2,FALSE)</f>
        <v>44056</v>
      </c>
      <c r="H34" s="2">
        <f>VLOOKUP(B34,customer_cohort_lookup!$B$6:$F$826,5,FALSE)</f>
        <v>2</v>
      </c>
      <c r="I34" s="2">
        <f t="shared" si="0"/>
        <v>0</v>
      </c>
      <c r="J34" s="2">
        <v>1</v>
      </c>
    </row>
    <row r="35" spans="2:10">
      <c r="B35" s="2" t="s">
        <v>32</v>
      </c>
      <c r="C35" s="2">
        <v>100</v>
      </c>
      <c r="D35" s="4">
        <v>44057</v>
      </c>
      <c r="E35" s="2">
        <v>8</v>
      </c>
      <c r="F35" s="2">
        <v>2020</v>
      </c>
      <c r="G35" s="4">
        <f>VLOOKUP(B35,customer_cohort_lookup!$B$6:$F$826,2,FALSE)</f>
        <v>44057</v>
      </c>
      <c r="H35" s="2">
        <f>VLOOKUP(B35,customer_cohort_lookup!$B$6:$F$826,5,FALSE)</f>
        <v>2</v>
      </c>
      <c r="I35" s="2">
        <f t="shared" si="0"/>
        <v>0</v>
      </c>
      <c r="J35" s="2">
        <v>1</v>
      </c>
    </row>
    <row r="36" spans="2:10">
      <c r="B36" s="2" t="s">
        <v>33</v>
      </c>
      <c r="C36" s="2">
        <v>100</v>
      </c>
      <c r="D36" s="4">
        <v>44057</v>
      </c>
      <c r="E36" s="2">
        <v>8</v>
      </c>
      <c r="F36" s="2">
        <v>2020</v>
      </c>
      <c r="G36" s="4">
        <f>VLOOKUP(B36,customer_cohort_lookup!$B$6:$F$826,2,FALSE)</f>
        <v>44057</v>
      </c>
      <c r="H36" s="2">
        <f>VLOOKUP(B36,customer_cohort_lookup!$B$6:$F$826,5,FALSE)</f>
        <v>2</v>
      </c>
      <c r="I36" s="2">
        <f t="shared" si="0"/>
        <v>0</v>
      </c>
      <c r="J36" s="2">
        <v>1</v>
      </c>
    </row>
    <row r="37" spans="2:10">
      <c r="B37" s="2" t="s">
        <v>34</v>
      </c>
      <c r="C37" s="2">
        <v>100</v>
      </c>
      <c r="D37" s="4">
        <v>44057</v>
      </c>
      <c r="E37" s="2">
        <v>8</v>
      </c>
      <c r="F37" s="2">
        <v>2020</v>
      </c>
      <c r="G37" s="4">
        <f>VLOOKUP(B37,customer_cohort_lookup!$B$6:$F$826,2,FALSE)</f>
        <v>44057</v>
      </c>
      <c r="H37" s="2">
        <f>VLOOKUP(B37,customer_cohort_lookup!$B$6:$F$826,5,FALSE)</f>
        <v>2</v>
      </c>
      <c r="I37" s="2">
        <f t="shared" si="0"/>
        <v>0</v>
      </c>
      <c r="J37" s="2">
        <v>1</v>
      </c>
    </row>
    <row r="38" spans="2:10">
      <c r="B38" s="2" t="s">
        <v>35</v>
      </c>
      <c r="C38" s="2">
        <v>100</v>
      </c>
      <c r="D38" s="4">
        <v>44058</v>
      </c>
      <c r="E38" s="2">
        <v>8</v>
      </c>
      <c r="F38" s="2">
        <v>2020</v>
      </c>
      <c r="G38" s="4">
        <f>VLOOKUP(B38,customer_cohort_lookup!$B$6:$F$826,2,FALSE)</f>
        <v>44058</v>
      </c>
      <c r="H38" s="2">
        <f>VLOOKUP(B38,customer_cohort_lookup!$B$6:$F$826,5,FALSE)</f>
        <v>2</v>
      </c>
      <c r="I38" s="2">
        <f t="shared" si="0"/>
        <v>0</v>
      </c>
      <c r="J38" s="2">
        <v>1</v>
      </c>
    </row>
    <row r="39" spans="2:10">
      <c r="B39" s="2" t="s">
        <v>36</v>
      </c>
      <c r="C39" s="2">
        <v>100</v>
      </c>
      <c r="D39" s="4">
        <v>44060</v>
      </c>
      <c r="E39" s="2">
        <v>8</v>
      </c>
      <c r="F39" s="2">
        <v>2020</v>
      </c>
      <c r="G39" s="4">
        <f>VLOOKUP(B39,customer_cohort_lookup!$B$6:$F$826,2,FALSE)</f>
        <v>44060</v>
      </c>
      <c r="H39" s="2">
        <f>VLOOKUP(B39,customer_cohort_lookup!$B$6:$F$826,5,FALSE)</f>
        <v>2</v>
      </c>
      <c r="I39" s="2">
        <f t="shared" si="0"/>
        <v>0</v>
      </c>
      <c r="J39" s="2">
        <v>1</v>
      </c>
    </row>
    <row r="40" spans="2:10">
      <c r="B40" s="2" t="s">
        <v>37</v>
      </c>
      <c r="C40" s="2">
        <v>100</v>
      </c>
      <c r="D40" s="4">
        <v>44060</v>
      </c>
      <c r="E40" s="2">
        <v>8</v>
      </c>
      <c r="F40" s="2">
        <v>2020</v>
      </c>
      <c r="G40" s="4">
        <f>VLOOKUP(B40,customer_cohort_lookup!$B$6:$F$826,2,FALSE)</f>
        <v>44060</v>
      </c>
      <c r="H40" s="2">
        <f>VLOOKUP(B40,customer_cohort_lookup!$B$6:$F$826,5,FALSE)</f>
        <v>2</v>
      </c>
      <c r="I40" s="2">
        <f t="shared" si="0"/>
        <v>0</v>
      </c>
      <c r="J40" s="2">
        <v>1</v>
      </c>
    </row>
    <row r="41" spans="2:10">
      <c r="B41" s="2" t="s">
        <v>4</v>
      </c>
      <c r="C41" s="2">
        <v>100</v>
      </c>
      <c r="D41" s="4">
        <v>44060</v>
      </c>
      <c r="E41" s="2">
        <v>8</v>
      </c>
      <c r="F41" s="2">
        <v>2020</v>
      </c>
      <c r="G41" s="4">
        <f>VLOOKUP(B41,customer_cohort_lookup!$B$6:$F$826,2,FALSE)</f>
        <v>44029</v>
      </c>
      <c r="H41" s="2">
        <f>VLOOKUP(B41,customer_cohort_lookup!$B$6:$F$826,5,FALSE)</f>
        <v>1</v>
      </c>
      <c r="I41" s="2">
        <f t="shared" si="0"/>
        <v>1</v>
      </c>
      <c r="J41" s="2">
        <v>1</v>
      </c>
    </row>
    <row r="42" spans="2:10">
      <c r="B42" s="2" t="s">
        <v>38</v>
      </c>
      <c r="C42" s="2">
        <v>100</v>
      </c>
      <c r="D42" s="4">
        <v>44060</v>
      </c>
      <c r="E42" s="2">
        <v>8</v>
      </c>
      <c r="F42" s="2">
        <v>2020</v>
      </c>
      <c r="G42" s="4">
        <f>VLOOKUP(B42,customer_cohort_lookup!$B$6:$F$826,2,FALSE)</f>
        <v>44060</v>
      </c>
      <c r="H42" s="2">
        <f>VLOOKUP(B42,customer_cohort_lookup!$B$6:$F$826,5,FALSE)</f>
        <v>2</v>
      </c>
      <c r="I42" s="2">
        <f t="shared" si="0"/>
        <v>0</v>
      </c>
      <c r="J42" s="2">
        <v>1</v>
      </c>
    </row>
    <row r="43" spans="2:10">
      <c r="B43" s="2" t="s">
        <v>39</v>
      </c>
      <c r="C43" s="2">
        <v>100</v>
      </c>
      <c r="D43" s="4">
        <v>44061</v>
      </c>
      <c r="E43" s="2">
        <v>8</v>
      </c>
      <c r="F43" s="2">
        <v>2020</v>
      </c>
      <c r="G43" s="4">
        <f>VLOOKUP(B43,customer_cohort_lookup!$B$6:$F$826,2,FALSE)</f>
        <v>44061</v>
      </c>
      <c r="H43" s="2">
        <f>VLOOKUP(B43,customer_cohort_lookup!$B$6:$F$826,5,FALSE)</f>
        <v>2</v>
      </c>
      <c r="I43" s="2">
        <f t="shared" si="0"/>
        <v>0</v>
      </c>
      <c r="J43" s="2">
        <v>1</v>
      </c>
    </row>
    <row r="44" spans="2:10">
      <c r="B44" s="2" t="s">
        <v>40</v>
      </c>
      <c r="C44" s="2">
        <v>100</v>
      </c>
      <c r="D44" s="4">
        <v>44062</v>
      </c>
      <c r="E44" s="2">
        <v>8</v>
      </c>
      <c r="F44" s="2">
        <v>2020</v>
      </c>
      <c r="G44" s="4">
        <f>VLOOKUP(B44,customer_cohort_lookup!$B$6:$F$826,2,FALSE)</f>
        <v>44062</v>
      </c>
      <c r="H44" s="2">
        <f>VLOOKUP(B44,customer_cohort_lookup!$B$6:$F$826,5,FALSE)</f>
        <v>2</v>
      </c>
      <c r="I44" s="2">
        <f t="shared" si="0"/>
        <v>0</v>
      </c>
      <c r="J44" s="2">
        <v>1</v>
      </c>
    </row>
    <row r="45" spans="2:10">
      <c r="B45" s="2" t="s">
        <v>41</v>
      </c>
      <c r="C45" s="2">
        <v>100</v>
      </c>
      <c r="D45" s="4">
        <v>44062</v>
      </c>
      <c r="E45" s="2">
        <v>8</v>
      </c>
      <c r="F45" s="2">
        <v>2020</v>
      </c>
      <c r="G45" s="4">
        <f>VLOOKUP(B45,customer_cohort_lookup!$B$6:$F$826,2,FALSE)</f>
        <v>44062</v>
      </c>
      <c r="H45" s="2">
        <f>VLOOKUP(B45,customer_cohort_lookup!$B$6:$F$826,5,FALSE)</f>
        <v>2</v>
      </c>
      <c r="I45" s="2">
        <f t="shared" si="0"/>
        <v>0</v>
      </c>
      <c r="J45" s="2">
        <v>1</v>
      </c>
    </row>
    <row r="46" spans="2:10">
      <c r="B46" s="2" t="s">
        <v>42</v>
      </c>
      <c r="C46" s="2">
        <v>100</v>
      </c>
      <c r="D46" s="4">
        <v>44062</v>
      </c>
      <c r="E46" s="2">
        <v>8</v>
      </c>
      <c r="F46" s="2">
        <v>2020</v>
      </c>
      <c r="G46" s="4">
        <f>VLOOKUP(B46,customer_cohort_lookup!$B$6:$F$826,2,FALSE)</f>
        <v>44062</v>
      </c>
      <c r="H46" s="2">
        <f>VLOOKUP(B46,customer_cohort_lookup!$B$6:$F$826,5,FALSE)</f>
        <v>2</v>
      </c>
      <c r="I46" s="2">
        <f t="shared" si="0"/>
        <v>0</v>
      </c>
      <c r="J46" s="2">
        <v>1</v>
      </c>
    </row>
    <row r="47" spans="2:10">
      <c r="B47" s="2" t="s">
        <v>43</v>
      </c>
      <c r="C47" s="2">
        <v>100</v>
      </c>
      <c r="D47" s="4">
        <v>44063</v>
      </c>
      <c r="E47" s="2">
        <v>8</v>
      </c>
      <c r="F47" s="2">
        <v>2020</v>
      </c>
      <c r="G47" s="4">
        <f>VLOOKUP(B47,customer_cohort_lookup!$B$6:$F$826,2,FALSE)</f>
        <v>44063</v>
      </c>
      <c r="H47" s="2">
        <f>VLOOKUP(B47,customer_cohort_lookup!$B$6:$F$826,5,FALSE)</f>
        <v>2</v>
      </c>
      <c r="I47" s="2">
        <f t="shared" si="0"/>
        <v>0</v>
      </c>
      <c r="J47" s="2">
        <v>1</v>
      </c>
    </row>
    <row r="48" spans="2:10">
      <c r="B48" s="2" t="s">
        <v>44</v>
      </c>
      <c r="C48" s="2">
        <v>100</v>
      </c>
      <c r="D48" s="4">
        <v>44063</v>
      </c>
      <c r="E48" s="2">
        <v>8</v>
      </c>
      <c r="F48" s="2">
        <v>2020</v>
      </c>
      <c r="G48" s="4">
        <f>VLOOKUP(B48,customer_cohort_lookup!$B$6:$F$826,2,FALSE)</f>
        <v>44063</v>
      </c>
      <c r="H48" s="2">
        <f>VLOOKUP(B48,customer_cohort_lookup!$B$6:$F$826,5,FALSE)</f>
        <v>2</v>
      </c>
      <c r="I48" s="2">
        <f t="shared" si="0"/>
        <v>0</v>
      </c>
      <c r="J48" s="2">
        <v>1</v>
      </c>
    </row>
    <row r="49" spans="2:10">
      <c r="B49" s="2" t="s">
        <v>7</v>
      </c>
      <c r="C49" s="2">
        <v>100</v>
      </c>
      <c r="D49" s="4">
        <v>44064</v>
      </c>
      <c r="E49" s="2">
        <v>8</v>
      </c>
      <c r="F49" s="2">
        <v>2020</v>
      </c>
      <c r="G49" s="4">
        <f>VLOOKUP(B49,customer_cohort_lookup!$B$6:$F$826,2,FALSE)</f>
        <v>44034</v>
      </c>
      <c r="H49" s="2">
        <f>VLOOKUP(B49,customer_cohort_lookup!$B$6:$F$826,5,FALSE)</f>
        <v>1</v>
      </c>
      <c r="I49" s="2">
        <f t="shared" si="0"/>
        <v>1</v>
      </c>
      <c r="J49" s="2">
        <v>1</v>
      </c>
    </row>
    <row r="50" spans="2:10">
      <c r="B50" s="2" t="s">
        <v>8</v>
      </c>
      <c r="C50" s="2">
        <v>100</v>
      </c>
      <c r="D50" s="4">
        <v>44065</v>
      </c>
      <c r="E50" s="2">
        <v>8</v>
      </c>
      <c r="F50" s="2">
        <v>2020</v>
      </c>
      <c r="G50" s="4">
        <f>VLOOKUP(B50,customer_cohort_lookup!$B$6:$F$826,2,FALSE)</f>
        <v>44034</v>
      </c>
      <c r="H50" s="2">
        <f>VLOOKUP(B50,customer_cohort_lookup!$B$6:$F$826,5,FALSE)</f>
        <v>1</v>
      </c>
      <c r="I50" s="2">
        <f t="shared" si="0"/>
        <v>1</v>
      </c>
      <c r="J50" s="2">
        <v>1</v>
      </c>
    </row>
    <row r="51" spans="2:10">
      <c r="B51" s="2" t="s">
        <v>45</v>
      </c>
      <c r="C51" s="2">
        <v>100</v>
      </c>
      <c r="D51" s="4">
        <v>44065</v>
      </c>
      <c r="E51" s="2">
        <v>8</v>
      </c>
      <c r="F51" s="2">
        <v>2020</v>
      </c>
      <c r="G51" s="4">
        <f>VLOOKUP(B51,customer_cohort_lookup!$B$6:$F$826,2,FALSE)</f>
        <v>44065</v>
      </c>
      <c r="H51" s="2">
        <f>VLOOKUP(B51,customer_cohort_lookup!$B$6:$F$826,5,FALSE)</f>
        <v>2</v>
      </c>
      <c r="I51" s="2">
        <f t="shared" si="0"/>
        <v>0</v>
      </c>
      <c r="J51" s="2">
        <v>1</v>
      </c>
    </row>
    <row r="52" spans="2:10">
      <c r="B52" s="2" t="s">
        <v>11</v>
      </c>
      <c r="C52" s="2">
        <v>100</v>
      </c>
      <c r="D52" s="4">
        <v>44066</v>
      </c>
      <c r="E52" s="2">
        <v>8</v>
      </c>
      <c r="F52" s="2">
        <v>2020</v>
      </c>
      <c r="G52" s="4">
        <f>VLOOKUP(B52,customer_cohort_lookup!$B$6:$F$826,2,FALSE)</f>
        <v>44036</v>
      </c>
      <c r="H52" s="2">
        <f>VLOOKUP(B52,customer_cohort_lookup!$B$6:$F$826,5,FALSE)</f>
        <v>1</v>
      </c>
      <c r="I52" s="2">
        <f t="shared" si="0"/>
        <v>1</v>
      </c>
      <c r="J52" s="2">
        <v>1</v>
      </c>
    </row>
    <row r="53" spans="2:10">
      <c r="B53" s="2" t="s">
        <v>10</v>
      </c>
      <c r="C53" s="2">
        <v>100</v>
      </c>
      <c r="D53" s="4">
        <v>44066</v>
      </c>
      <c r="E53" s="2">
        <v>8</v>
      </c>
      <c r="F53" s="2">
        <v>2020</v>
      </c>
      <c r="G53" s="4">
        <f>VLOOKUP(B53,customer_cohort_lookup!$B$6:$F$826,2,FALSE)</f>
        <v>44036</v>
      </c>
      <c r="H53" s="2">
        <f>VLOOKUP(B53,customer_cohort_lookup!$B$6:$F$826,5,FALSE)</f>
        <v>1</v>
      </c>
      <c r="I53" s="2">
        <f t="shared" si="0"/>
        <v>1</v>
      </c>
      <c r="J53" s="2">
        <v>1</v>
      </c>
    </row>
    <row r="54" spans="2:10">
      <c r="B54" s="2" t="s">
        <v>46</v>
      </c>
      <c r="C54" s="2">
        <v>100</v>
      </c>
      <c r="D54" s="4">
        <v>44067</v>
      </c>
      <c r="E54" s="2">
        <v>8</v>
      </c>
      <c r="F54" s="2">
        <v>2020</v>
      </c>
      <c r="G54" s="4">
        <f>VLOOKUP(B54,customer_cohort_lookup!$B$6:$F$826,2,FALSE)</f>
        <v>44067</v>
      </c>
      <c r="H54" s="2">
        <f>VLOOKUP(B54,customer_cohort_lookup!$B$6:$F$826,5,FALSE)</f>
        <v>2</v>
      </c>
      <c r="I54" s="2">
        <f t="shared" si="0"/>
        <v>0</v>
      </c>
      <c r="J54" s="2">
        <v>1</v>
      </c>
    </row>
    <row r="55" spans="2:10">
      <c r="B55" s="2" t="s">
        <v>9</v>
      </c>
      <c r="C55" s="2">
        <v>100</v>
      </c>
      <c r="D55" s="4">
        <v>44067</v>
      </c>
      <c r="E55" s="2">
        <v>8</v>
      </c>
      <c r="F55" s="2">
        <v>2020</v>
      </c>
      <c r="G55" s="4">
        <f>VLOOKUP(B55,customer_cohort_lookup!$B$6:$F$826,2,FALSE)</f>
        <v>44036</v>
      </c>
      <c r="H55" s="2">
        <f>VLOOKUP(B55,customer_cohort_lookup!$B$6:$F$826,5,FALSE)</f>
        <v>1</v>
      </c>
      <c r="I55" s="2">
        <f t="shared" si="0"/>
        <v>1</v>
      </c>
      <c r="J55" s="2">
        <v>1</v>
      </c>
    </row>
    <row r="56" spans="2:10">
      <c r="B56" s="2" t="s">
        <v>47</v>
      </c>
      <c r="C56" s="2">
        <v>100</v>
      </c>
      <c r="D56" s="4">
        <v>44067</v>
      </c>
      <c r="E56" s="2">
        <v>8</v>
      </c>
      <c r="F56" s="2">
        <v>2020</v>
      </c>
      <c r="G56" s="4">
        <f>VLOOKUP(B56,customer_cohort_lookup!$B$6:$F$826,2,FALSE)</f>
        <v>44067</v>
      </c>
      <c r="H56" s="2">
        <f>VLOOKUP(B56,customer_cohort_lookup!$B$6:$F$826,5,FALSE)</f>
        <v>2</v>
      </c>
      <c r="I56" s="2">
        <f t="shared" si="0"/>
        <v>0</v>
      </c>
      <c r="J56" s="2">
        <v>1</v>
      </c>
    </row>
    <row r="57" spans="2:10">
      <c r="B57" s="2" t="s">
        <v>48</v>
      </c>
      <c r="C57" s="2">
        <v>100</v>
      </c>
      <c r="D57" s="4">
        <v>44068</v>
      </c>
      <c r="E57" s="2">
        <v>8</v>
      </c>
      <c r="F57" s="2">
        <v>2020</v>
      </c>
      <c r="G57" s="4">
        <f>VLOOKUP(B57,customer_cohort_lookup!$B$6:$F$826,2,FALSE)</f>
        <v>44068</v>
      </c>
      <c r="H57" s="2">
        <f>VLOOKUP(B57,customer_cohort_lookup!$B$6:$F$826,5,FALSE)</f>
        <v>2</v>
      </c>
      <c r="I57" s="2">
        <f t="shared" si="0"/>
        <v>0</v>
      </c>
      <c r="J57" s="2">
        <v>1</v>
      </c>
    </row>
    <row r="58" spans="2:10">
      <c r="B58" s="2" t="s">
        <v>13</v>
      </c>
      <c r="C58" s="2">
        <v>100</v>
      </c>
      <c r="D58" s="4">
        <v>44068</v>
      </c>
      <c r="E58" s="2">
        <v>8</v>
      </c>
      <c r="F58" s="2">
        <v>2020</v>
      </c>
      <c r="G58" s="4">
        <f>VLOOKUP(B58,customer_cohort_lookup!$B$6:$F$826,2,FALSE)</f>
        <v>44038</v>
      </c>
      <c r="H58" s="2">
        <f>VLOOKUP(B58,customer_cohort_lookup!$B$6:$F$826,5,FALSE)</f>
        <v>1</v>
      </c>
      <c r="I58" s="2">
        <f t="shared" si="0"/>
        <v>1</v>
      </c>
      <c r="J58" s="2">
        <v>1</v>
      </c>
    </row>
    <row r="59" spans="2:10">
      <c r="B59" s="2" t="s">
        <v>49</v>
      </c>
      <c r="C59" s="2">
        <v>100</v>
      </c>
      <c r="D59" s="4">
        <v>44069</v>
      </c>
      <c r="E59" s="2">
        <v>8</v>
      </c>
      <c r="F59" s="2">
        <v>2020</v>
      </c>
      <c r="G59" s="4">
        <f>VLOOKUP(B59,customer_cohort_lookup!$B$6:$F$826,2,FALSE)</f>
        <v>44069</v>
      </c>
      <c r="H59" s="2">
        <f>VLOOKUP(B59,customer_cohort_lookup!$B$6:$F$826,5,FALSE)</f>
        <v>2</v>
      </c>
      <c r="I59" s="2">
        <f t="shared" si="0"/>
        <v>0</v>
      </c>
      <c r="J59" s="2">
        <v>1</v>
      </c>
    </row>
    <row r="60" spans="2:10">
      <c r="B60" s="2" t="s">
        <v>50</v>
      </c>
      <c r="C60" s="2">
        <v>100</v>
      </c>
      <c r="D60" s="4">
        <v>44069</v>
      </c>
      <c r="E60" s="2">
        <v>8</v>
      </c>
      <c r="F60" s="2">
        <v>2020</v>
      </c>
      <c r="G60" s="4">
        <f>VLOOKUP(B60,customer_cohort_lookup!$B$6:$F$826,2,FALSE)</f>
        <v>44069</v>
      </c>
      <c r="H60" s="2">
        <f>VLOOKUP(B60,customer_cohort_lookup!$B$6:$F$826,5,FALSE)</f>
        <v>2</v>
      </c>
      <c r="I60" s="2">
        <f t="shared" si="0"/>
        <v>0</v>
      </c>
      <c r="J60" s="2">
        <v>1</v>
      </c>
    </row>
    <row r="61" spans="2:10">
      <c r="B61" s="2" t="s">
        <v>51</v>
      </c>
      <c r="C61" s="2">
        <v>100</v>
      </c>
      <c r="D61" s="4">
        <v>44069</v>
      </c>
      <c r="E61" s="2">
        <v>8</v>
      </c>
      <c r="F61" s="2">
        <v>2020</v>
      </c>
      <c r="G61" s="4">
        <f>VLOOKUP(B61,customer_cohort_lookup!$B$6:$F$826,2,FALSE)</f>
        <v>44069</v>
      </c>
      <c r="H61" s="2">
        <f>VLOOKUP(B61,customer_cohort_lookup!$B$6:$F$826,5,FALSE)</f>
        <v>2</v>
      </c>
      <c r="I61" s="2">
        <f t="shared" si="0"/>
        <v>0</v>
      </c>
      <c r="J61" s="2">
        <v>1</v>
      </c>
    </row>
    <row r="62" spans="2:10">
      <c r="B62" s="2" t="s">
        <v>52</v>
      </c>
      <c r="C62" s="2">
        <v>100</v>
      </c>
      <c r="D62" s="4">
        <v>44070</v>
      </c>
      <c r="E62" s="2">
        <v>8</v>
      </c>
      <c r="F62" s="2">
        <v>2020</v>
      </c>
      <c r="G62" s="4">
        <f>VLOOKUP(B62,customer_cohort_lookup!$B$6:$F$826,2,FALSE)</f>
        <v>44070</v>
      </c>
      <c r="H62" s="2">
        <f>VLOOKUP(B62,customer_cohort_lookup!$B$6:$F$826,5,FALSE)</f>
        <v>2</v>
      </c>
      <c r="I62" s="2">
        <f t="shared" si="0"/>
        <v>0</v>
      </c>
      <c r="J62" s="2">
        <v>1</v>
      </c>
    </row>
    <row r="63" spans="2:10">
      <c r="B63" s="2" t="s">
        <v>53</v>
      </c>
      <c r="C63" s="2">
        <v>100</v>
      </c>
      <c r="D63" s="4">
        <v>44071</v>
      </c>
      <c r="E63" s="2">
        <v>8</v>
      </c>
      <c r="F63" s="2">
        <v>2020</v>
      </c>
      <c r="G63" s="4">
        <f>VLOOKUP(B63,customer_cohort_lookup!$B$6:$F$826,2,FALSE)</f>
        <v>44071</v>
      </c>
      <c r="H63" s="2">
        <f>VLOOKUP(B63,customer_cohort_lookup!$B$6:$F$826,5,FALSE)</f>
        <v>2</v>
      </c>
      <c r="I63" s="2">
        <f t="shared" si="0"/>
        <v>0</v>
      </c>
      <c r="J63" s="2">
        <v>1</v>
      </c>
    </row>
    <row r="64" spans="2:10">
      <c r="B64" s="2" t="s">
        <v>54</v>
      </c>
      <c r="C64" s="2">
        <v>100</v>
      </c>
      <c r="D64" s="4">
        <v>44071</v>
      </c>
      <c r="E64" s="2">
        <v>8</v>
      </c>
      <c r="F64" s="2">
        <v>2020</v>
      </c>
      <c r="G64" s="4">
        <f>VLOOKUP(B64,customer_cohort_lookup!$B$6:$F$826,2,FALSE)</f>
        <v>44071</v>
      </c>
      <c r="H64" s="2">
        <f>VLOOKUP(B64,customer_cohort_lookup!$B$6:$F$826,5,FALSE)</f>
        <v>2</v>
      </c>
      <c r="I64" s="2">
        <f t="shared" si="0"/>
        <v>0</v>
      </c>
      <c r="J64" s="2">
        <v>1</v>
      </c>
    </row>
    <row r="65" spans="2:10">
      <c r="B65" s="2" t="s">
        <v>55</v>
      </c>
      <c r="C65" s="2">
        <v>100</v>
      </c>
      <c r="D65" s="4">
        <v>44071</v>
      </c>
      <c r="E65" s="2">
        <v>8</v>
      </c>
      <c r="F65" s="2">
        <v>2020</v>
      </c>
      <c r="G65" s="4">
        <f>VLOOKUP(B65,customer_cohort_lookup!$B$6:$F$826,2,FALSE)</f>
        <v>44071</v>
      </c>
      <c r="H65" s="2">
        <f>VLOOKUP(B65,customer_cohort_lookup!$B$6:$F$826,5,FALSE)</f>
        <v>2</v>
      </c>
      <c r="I65" s="2">
        <f t="shared" si="0"/>
        <v>0</v>
      </c>
      <c r="J65" s="2">
        <v>1</v>
      </c>
    </row>
    <row r="66" spans="2:10">
      <c r="B66" s="2" t="s">
        <v>56</v>
      </c>
      <c r="C66" s="2">
        <v>100</v>
      </c>
      <c r="D66" s="4">
        <v>44072</v>
      </c>
      <c r="E66" s="2">
        <v>8</v>
      </c>
      <c r="F66" s="2">
        <v>2020</v>
      </c>
      <c r="G66" s="4">
        <f>VLOOKUP(B66,customer_cohort_lookup!$B$6:$F$826,2,FALSE)</f>
        <v>44072</v>
      </c>
      <c r="H66" s="2">
        <f>VLOOKUP(B66,customer_cohort_lookup!$B$6:$F$826,5,FALSE)</f>
        <v>2</v>
      </c>
      <c r="I66" s="2">
        <f t="shared" si="0"/>
        <v>0</v>
      </c>
      <c r="J66" s="2">
        <v>1</v>
      </c>
    </row>
    <row r="67" spans="2:10">
      <c r="B67" s="2" t="s">
        <v>57</v>
      </c>
      <c r="C67" s="2">
        <v>100</v>
      </c>
      <c r="D67" s="4">
        <v>44072</v>
      </c>
      <c r="E67" s="2">
        <v>8</v>
      </c>
      <c r="F67" s="2">
        <v>2020</v>
      </c>
      <c r="G67" s="4">
        <f>VLOOKUP(B67,customer_cohort_lookup!$B$6:$F$826,2,FALSE)</f>
        <v>44072</v>
      </c>
      <c r="H67" s="2">
        <f>VLOOKUP(B67,customer_cohort_lookup!$B$6:$F$826,5,FALSE)</f>
        <v>2</v>
      </c>
      <c r="I67" s="2">
        <f t="shared" si="0"/>
        <v>0</v>
      </c>
      <c r="J67" s="2">
        <v>1</v>
      </c>
    </row>
    <row r="68" spans="2:10">
      <c r="B68" s="2" t="s">
        <v>58</v>
      </c>
      <c r="C68" s="2">
        <v>100</v>
      </c>
      <c r="D68" s="4">
        <v>44072</v>
      </c>
      <c r="E68" s="2">
        <v>8</v>
      </c>
      <c r="F68" s="2">
        <v>2020</v>
      </c>
      <c r="G68" s="4">
        <f>VLOOKUP(B68,customer_cohort_lookup!$B$6:$F$826,2,FALSE)</f>
        <v>44072</v>
      </c>
      <c r="H68" s="2">
        <f>VLOOKUP(B68,customer_cohort_lookup!$B$6:$F$826,5,FALSE)</f>
        <v>2</v>
      </c>
      <c r="I68" s="2">
        <f t="shared" si="0"/>
        <v>0</v>
      </c>
      <c r="J68" s="2">
        <v>1</v>
      </c>
    </row>
    <row r="69" spans="2:10">
      <c r="B69" s="2" t="s">
        <v>14</v>
      </c>
      <c r="C69" s="2">
        <v>100</v>
      </c>
      <c r="D69" s="4">
        <v>44073</v>
      </c>
      <c r="E69" s="2">
        <v>8</v>
      </c>
      <c r="F69" s="2">
        <v>2020</v>
      </c>
      <c r="G69" s="4">
        <f>VLOOKUP(B69,customer_cohort_lookup!$B$6:$F$826,2,FALSE)</f>
        <v>44043</v>
      </c>
      <c r="H69" s="2">
        <f>VLOOKUP(B69,customer_cohort_lookup!$B$6:$F$826,5,FALSE)</f>
        <v>1</v>
      </c>
      <c r="I69" s="2">
        <f t="shared" si="0"/>
        <v>1</v>
      </c>
      <c r="J69" s="2">
        <v>1</v>
      </c>
    </row>
    <row r="70" spans="2:10">
      <c r="B70" s="2" t="s">
        <v>59</v>
      </c>
      <c r="C70" s="2">
        <v>100</v>
      </c>
      <c r="D70" s="4">
        <v>44075</v>
      </c>
      <c r="E70" s="2">
        <v>9</v>
      </c>
      <c r="F70" s="2">
        <v>2020</v>
      </c>
      <c r="G70" s="4">
        <f>VLOOKUP(B70,customer_cohort_lookup!$B$6:$F$826,2,FALSE)</f>
        <v>44075</v>
      </c>
      <c r="H70" s="2">
        <f>VLOOKUP(B70,customer_cohort_lookup!$B$6:$F$826,5,FALSE)</f>
        <v>3</v>
      </c>
      <c r="I70" s="2">
        <f t="shared" ref="I70:I133" si="1">ROUNDDOWN((D70-G70)/30,0)</f>
        <v>0</v>
      </c>
      <c r="J70" s="2">
        <v>1</v>
      </c>
    </row>
    <row r="71" spans="2:10">
      <c r="B71" s="2" t="s">
        <v>60</v>
      </c>
      <c r="C71" s="2">
        <v>100</v>
      </c>
      <c r="D71" s="4">
        <v>44075</v>
      </c>
      <c r="E71" s="2">
        <v>9</v>
      </c>
      <c r="F71" s="2">
        <v>2020</v>
      </c>
      <c r="G71" s="4">
        <f>VLOOKUP(B71,customer_cohort_lookup!$B$6:$F$826,2,FALSE)</f>
        <v>44075</v>
      </c>
      <c r="H71" s="2">
        <f>VLOOKUP(B71,customer_cohort_lookup!$B$6:$F$826,5,FALSE)</f>
        <v>3</v>
      </c>
      <c r="I71" s="2">
        <f t="shared" si="1"/>
        <v>0</v>
      </c>
      <c r="J71" s="2">
        <v>1</v>
      </c>
    </row>
    <row r="72" spans="2:10">
      <c r="B72" s="2" t="s">
        <v>61</v>
      </c>
      <c r="C72" s="2">
        <v>100</v>
      </c>
      <c r="D72" s="4">
        <v>44075</v>
      </c>
      <c r="E72" s="2">
        <v>9</v>
      </c>
      <c r="F72" s="2">
        <v>2020</v>
      </c>
      <c r="G72" s="4">
        <f>VLOOKUP(B72,customer_cohort_lookup!$B$6:$F$826,2,FALSE)</f>
        <v>44075</v>
      </c>
      <c r="H72" s="2">
        <f>VLOOKUP(B72,customer_cohort_lookup!$B$6:$F$826,5,FALSE)</f>
        <v>3</v>
      </c>
      <c r="I72" s="2">
        <f t="shared" si="1"/>
        <v>0</v>
      </c>
      <c r="J72" s="2">
        <v>1</v>
      </c>
    </row>
    <row r="73" spans="2:10">
      <c r="B73" s="2" t="s">
        <v>62</v>
      </c>
      <c r="C73" s="2">
        <v>100</v>
      </c>
      <c r="D73" s="4">
        <v>44076</v>
      </c>
      <c r="E73" s="2">
        <v>9</v>
      </c>
      <c r="F73" s="2">
        <v>2020</v>
      </c>
      <c r="G73" s="4">
        <f>VLOOKUP(B73,customer_cohort_lookup!$B$6:$F$826,2,FALSE)</f>
        <v>44076</v>
      </c>
      <c r="H73" s="2">
        <f>VLOOKUP(B73,customer_cohort_lookup!$B$6:$F$826,5,FALSE)</f>
        <v>3</v>
      </c>
      <c r="I73" s="2">
        <f t="shared" si="1"/>
        <v>0</v>
      </c>
      <c r="J73" s="2">
        <v>1</v>
      </c>
    </row>
    <row r="74" spans="2:10">
      <c r="B74" s="2" t="s">
        <v>63</v>
      </c>
      <c r="C74" s="2">
        <v>100</v>
      </c>
      <c r="D74" s="4">
        <v>44076</v>
      </c>
      <c r="E74" s="2">
        <v>9</v>
      </c>
      <c r="F74" s="2">
        <v>2020</v>
      </c>
      <c r="G74" s="4">
        <f>VLOOKUP(B74,customer_cohort_lookup!$B$6:$F$826,2,FALSE)</f>
        <v>44076</v>
      </c>
      <c r="H74" s="2">
        <f>VLOOKUP(B74,customer_cohort_lookup!$B$6:$F$826,5,FALSE)</f>
        <v>3</v>
      </c>
      <c r="I74" s="2">
        <f t="shared" si="1"/>
        <v>0</v>
      </c>
      <c r="J74" s="2">
        <v>1</v>
      </c>
    </row>
    <row r="75" spans="2:10">
      <c r="B75" s="2" t="s">
        <v>17</v>
      </c>
      <c r="C75" s="2">
        <v>100</v>
      </c>
      <c r="D75" s="4">
        <v>44077</v>
      </c>
      <c r="E75" s="2">
        <v>9</v>
      </c>
      <c r="F75" s="2">
        <v>2020</v>
      </c>
      <c r="G75" s="4">
        <f>VLOOKUP(B75,customer_cohort_lookup!$B$6:$F$826,2,FALSE)</f>
        <v>44046</v>
      </c>
      <c r="H75" s="2">
        <f>VLOOKUP(B75,customer_cohort_lookup!$B$6:$F$826,5,FALSE)</f>
        <v>2</v>
      </c>
      <c r="I75" s="2">
        <f t="shared" si="1"/>
        <v>1</v>
      </c>
      <c r="J75" s="2">
        <v>1</v>
      </c>
    </row>
    <row r="76" spans="2:10">
      <c r="B76" s="2" t="s">
        <v>64</v>
      </c>
      <c r="C76" s="2">
        <v>100</v>
      </c>
      <c r="D76" s="4">
        <v>44077</v>
      </c>
      <c r="E76" s="2">
        <v>9</v>
      </c>
      <c r="F76" s="2">
        <v>2020</v>
      </c>
      <c r="G76" s="4">
        <f>VLOOKUP(B76,customer_cohort_lookup!$B$6:$F$826,2,FALSE)</f>
        <v>44077</v>
      </c>
      <c r="H76" s="2">
        <f>VLOOKUP(B76,customer_cohort_lookup!$B$6:$F$826,5,FALSE)</f>
        <v>3</v>
      </c>
      <c r="I76" s="2">
        <f t="shared" si="1"/>
        <v>0</v>
      </c>
      <c r="J76" s="2">
        <v>1</v>
      </c>
    </row>
    <row r="77" spans="2:10">
      <c r="B77" s="2" t="s">
        <v>65</v>
      </c>
      <c r="C77" s="2">
        <v>100</v>
      </c>
      <c r="D77" s="4">
        <v>44077</v>
      </c>
      <c r="E77" s="2">
        <v>9</v>
      </c>
      <c r="F77" s="2">
        <v>2020</v>
      </c>
      <c r="G77" s="4">
        <f>VLOOKUP(B77,customer_cohort_lookup!$B$6:$F$826,2,FALSE)</f>
        <v>44077</v>
      </c>
      <c r="H77" s="2">
        <f>VLOOKUP(B77,customer_cohort_lookup!$B$6:$F$826,5,FALSE)</f>
        <v>3</v>
      </c>
      <c r="I77" s="2">
        <f t="shared" si="1"/>
        <v>0</v>
      </c>
      <c r="J77" s="2">
        <v>1</v>
      </c>
    </row>
    <row r="78" spans="2:10">
      <c r="B78" s="2" t="s">
        <v>66</v>
      </c>
      <c r="C78" s="2">
        <v>100</v>
      </c>
      <c r="D78" s="4">
        <v>44077</v>
      </c>
      <c r="E78" s="2">
        <v>9</v>
      </c>
      <c r="F78" s="2">
        <v>2020</v>
      </c>
      <c r="G78" s="4">
        <f>VLOOKUP(B78,customer_cohort_lookup!$B$6:$F$826,2,FALSE)</f>
        <v>44077</v>
      </c>
      <c r="H78" s="2">
        <f>VLOOKUP(B78,customer_cohort_lookup!$B$6:$F$826,5,FALSE)</f>
        <v>3</v>
      </c>
      <c r="I78" s="2">
        <f t="shared" si="1"/>
        <v>0</v>
      </c>
      <c r="J78" s="2">
        <v>1</v>
      </c>
    </row>
    <row r="79" spans="2:10">
      <c r="B79" s="2" t="s">
        <v>67</v>
      </c>
      <c r="C79" s="2">
        <v>100</v>
      </c>
      <c r="D79" s="4">
        <v>44078</v>
      </c>
      <c r="E79" s="2">
        <v>9</v>
      </c>
      <c r="F79" s="2">
        <v>2020</v>
      </c>
      <c r="G79" s="4">
        <f>VLOOKUP(B79,customer_cohort_lookup!$B$6:$F$826,2,FALSE)</f>
        <v>44078</v>
      </c>
      <c r="H79" s="2">
        <f>VLOOKUP(B79,customer_cohort_lookup!$B$6:$F$826,5,FALSE)</f>
        <v>3</v>
      </c>
      <c r="I79" s="2">
        <f t="shared" si="1"/>
        <v>0</v>
      </c>
      <c r="J79" s="2">
        <v>1</v>
      </c>
    </row>
    <row r="80" spans="2:10">
      <c r="B80" s="2" t="s">
        <v>68</v>
      </c>
      <c r="C80" s="2">
        <v>100</v>
      </c>
      <c r="D80" s="4">
        <v>44078</v>
      </c>
      <c r="E80" s="2">
        <v>9</v>
      </c>
      <c r="F80" s="2">
        <v>2020</v>
      </c>
      <c r="G80" s="4">
        <f>VLOOKUP(B80,customer_cohort_lookup!$B$6:$F$826,2,FALSE)</f>
        <v>44078</v>
      </c>
      <c r="H80" s="2">
        <f>VLOOKUP(B80,customer_cohort_lookup!$B$6:$F$826,5,FALSE)</f>
        <v>3</v>
      </c>
      <c r="I80" s="2">
        <f t="shared" si="1"/>
        <v>0</v>
      </c>
      <c r="J80" s="2">
        <v>1</v>
      </c>
    </row>
    <row r="81" spans="2:10">
      <c r="B81" s="2" t="s">
        <v>69</v>
      </c>
      <c r="C81" s="2">
        <v>100</v>
      </c>
      <c r="D81" s="4">
        <v>44078</v>
      </c>
      <c r="E81" s="2">
        <v>9</v>
      </c>
      <c r="F81" s="2">
        <v>2020</v>
      </c>
      <c r="G81" s="4">
        <f>VLOOKUP(B81,customer_cohort_lookup!$B$6:$F$826,2,FALSE)</f>
        <v>44078</v>
      </c>
      <c r="H81" s="2">
        <f>VLOOKUP(B81,customer_cohort_lookup!$B$6:$F$826,5,FALSE)</f>
        <v>3</v>
      </c>
      <c r="I81" s="2">
        <f t="shared" si="1"/>
        <v>0</v>
      </c>
      <c r="J81" s="2">
        <v>1</v>
      </c>
    </row>
    <row r="82" spans="2:10">
      <c r="B82" s="2" t="s">
        <v>21</v>
      </c>
      <c r="C82" s="2">
        <v>100</v>
      </c>
      <c r="D82" s="4">
        <v>44080</v>
      </c>
      <c r="E82" s="2">
        <v>9</v>
      </c>
      <c r="F82" s="2">
        <v>2020</v>
      </c>
      <c r="G82" s="4">
        <f>VLOOKUP(B82,customer_cohort_lookup!$B$6:$F$826,2,FALSE)</f>
        <v>44049</v>
      </c>
      <c r="H82" s="2">
        <f>VLOOKUP(B82,customer_cohort_lookup!$B$6:$F$826,5,FALSE)</f>
        <v>2</v>
      </c>
      <c r="I82" s="2">
        <f t="shared" si="1"/>
        <v>1</v>
      </c>
      <c r="J82" s="2">
        <v>1</v>
      </c>
    </row>
    <row r="83" spans="2:10">
      <c r="B83" s="2" t="s">
        <v>22</v>
      </c>
      <c r="C83" s="2">
        <v>100</v>
      </c>
      <c r="D83" s="4">
        <v>44080</v>
      </c>
      <c r="E83" s="2">
        <v>9</v>
      </c>
      <c r="F83" s="2">
        <v>2020</v>
      </c>
      <c r="G83" s="4">
        <f>VLOOKUP(B83,customer_cohort_lookup!$B$6:$F$826,2,FALSE)</f>
        <v>44050</v>
      </c>
      <c r="H83" s="2">
        <f>VLOOKUP(B83,customer_cohort_lookup!$B$6:$F$826,5,FALSE)</f>
        <v>2</v>
      </c>
      <c r="I83" s="2">
        <f t="shared" si="1"/>
        <v>1</v>
      </c>
      <c r="J83" s="2">
        <v>1</v>
      </c>
    </row>
    <row r="84" spans="2:10">
      <c r="B84" s="2" t="s">
        <v>70</v>
      </c>
      <c r="C84" s="2">
        <v>100</v>
      </c>
      <c r="D84" s="4">
        <v>44080</v>
      </c>
      <c r="E84" s="2">
        <v>9</v>
      </c>
      <c r="F84" s="2">
        <v>2020</v>
      </c>
      <c r="G84" s="4">
        <f>VLOOKUP(B84,customer_cohort_lookup!$B$6:$F$826,2,FALSE)</f>
        <v>44080</v>
      </c>
      <c r="H84" s="2">
        <f>VLOOKUP(B84,customer_cohort_lookup!$B$6:$F$826,5,FALSE)</f>
        <v>3</v>
      </c>
      <c r="I84" s="2">
        <f t="shared" si="1"/>
        <v>0</v>
      </c>
      <c r="J84" s="2">
        <v>1</v>
      </c>
    </row>
    <row r="85" spans="2:10">
      <c r="B85" s="2" t="s">
        <v>71</v>
      </c>
      <c r="C85" s="2">
        <v>100</v>
      </c>
      <c r="D85" s="4">
        <v>44080</v>
      </c>
      <c r="E85" s="2">
        <v>9</v>
      </c>
      <c r="F85" s="2">
        <v>2020</v>
      </c>
      <c r="G85" s="4">
        <f>VLOOKUP(B85,customer_cohort_lookup!$B$6:$F$826,2,FALSE)</f>
        <v>44080</v>
      </c>
      <c r="H85" s="2">
        <f>VLOOKUP(B85,customer_cohort_lookup!$B$6:$F$826,5,FALSE)</f>
        <v>3</v>
      </c>
      <c r="I85" s="2">
        <f t="shared" si="1"/>
        <v>0</v>
      </c>
      <c r="J85" s="2">
        <v>1</v>
      </c>
    </row>
    <row r="86" spans="2:10">
      <c r="B86" s="2" t="s">
        <v>72</v>
      </c>
      <c r="C86" s="2">
        <v>100</v>
      </c>
      <c r="D86" s="4">
        <v>44081</v>
      </c>
      <c r="E86" s="2">
        <v>9</v>
      </c>
      <c r="F86" s="2">
        <v>2020</v>
      </c>
      <c r="G86" s="4">
        <f>VLOOKUP(B86,customer_cohort_lookup!$B$6:$F$826,2,FALSE)</f>
        <v>44081</v>
      </c>
      <c r="H86" s="2">
        <f>VLOOKUP(B86,customer_cohort_lookup!$B$6:$F$826,5,FALSE)</f>
        <v>3</v>
      </c>
      <c r="I86" s="2">
        <f t="shared" si="1"/>
        <v>0</v>
      </c>
      <c r="J86" s="2">
        <v>1</v>
      </c>
    </row>
    <row r="87" spans="2:10">
      <c r="B87" s="2" t="s">
        <v>25</v>
      </c>
      <c r="C87" s="2">
        <v>100</v>
      </c>
      <c r="D87" s="4">
        <v>44081</v>
      </c>
      <c r="E87" s="2">
        <v>9</v>
      </c>
      <c r="F87" s="2">
        <v>2020</v>
      </c>
      <c r="G87" s="4">
        <f>VLOOKUP(B87,customer_cohort_lookup!$B$6:$F$826,2,FALSE)</f>
        <v>44051</v>
      </c>
      <c r="H87" s="2">
        <f>VLOOKUP(B87,customer_cohort_lookup!$B$6:$F$826,5,FALSE)</f>
        <v>2</v>
      </c>
      <c r="I87" s="2">
        <f t="shared" si="1"/>
        <v>1</v>
      </c>
      <c r="J87" s="2">
        <v>1</v>
      </c>
    </row>
    <row r="88" spans="2:10">
      <c r="B88" s="2" t="s">
        <v>24</v>
      </c>
      <c r="C88" s="2">
        <v>100</v>
      </c>
      <c r="D88" s="4">
        <v>44081</v>
      </c>
      <c r="E88" s="2">
        <v>9</v>
      </c>
      <c r="F88" s="2">
        <v>2020</v>
      </c>
      <c r="G88" s="4">
        <f>VLOOKUP(B88,customer_cohort_lookup!$B$6:$F$826,2,FALSE)</f>
        <v>44051</v>
      </c>
      <c r="H88" s="2">
        <f>VLOOKUP(B88,customer_cohort_lookup!$B$6:$F$826,5,FALSE)</f>
        <v>2</v>
      </c>
      <c r="I88" s="2">
        <f t="shared" si="1"/>
        <v>1</v>
      </c>
      <c r="J88" s="2">
        <v>1</v>
      </c>
    </row>
    <row r="89" spans="2:10">
      <c r="B89" s="2" t="s">
        <v>73</v>
      </c>
      <c r="C89" s="2">
        <v>100</v>
      </c>
      <c r="D89" s="4">
        <v>44082</v>
      </c>
      <c r="E89" s="2">
        <v>9</v>
      </c>
      <c r="F89" s="2">
        <v>2020</v>
      </c>
      <c r="G89" s="4">
        <f>VLOOKUP(B89,customer_cohort_lookup!$B$6:$F$826,2,FALSE)</f>
        <v>44082</v>
      </c>
      <c r="H89" s="2">
        <f>VLOOKUP(B89,customer_cohort_lookup!$B$6:$F$826,5,FALSE)</f>
        <v>3</v>
      </c>
      <c r="I89" s="2">
        <f t="shared" si="1"/>
        <v>0</v>
      </c>
      <c r="J89" s="2">
        <v>1</v>
      </c>
    </row>
    <row r="90" spans="2:10">
      <c r="B90" s="2" t="s">
        <v>74</v>
      </c>
      <c r="C90" s="2">
        <v>100</v>
      </c>
      <c r="D90" s="4">
        <v>44082</v>
      </c>
      <c r="E90" s="2">
        <v>9</v>
      </c>
      <c r="F90" s="2">
        <v>2020</v>
      </c>
      <c r="G90" s="4">
        <f>VLOOKUP(B90,customer_cohort_lookup!$B$6:$F$826,2,FALSE)</f>
        <v>44082</v>
      </c>
      <c r="H90" s="2">
        <f>VLOOKUP(B90,customer_cohort_lookup!$B$6:$F$826,5,FALSE)</f>
        <v>3</v>
      </c>
      <c r="I90" s="2">
        <f t="shared" si="1"/>
        <v>0</v>
      </c>
      <c r="J90" s="2">
        <v>1</v>
      </c>
    </row>
    <row r="91" spans="2:10">
      <c r="B91" s="2" t="s">
        <v>27</v>
      </c>
      <c r="C91" s="2">
        <v>100</v>
      </c>
      <c r="D91" s="4">
        <v>44083</v>
      </c>
      <c r="E91" s="2">
        <v>9</v>
      </c>
      <c r="F91" s="2">
        <v>2020</v>
      </c>
      <c r="G91" s="4">
        <f>VLOOKUP(B91,customer_cohort_lookup!$B$6:$F$826,2,FALSE)</f>
        <v>44053</v>
      </c>
      <c r="H91" s="2">
        <f>VLOOKUP(B91,customer_cohort_lookup!$B$6:$F$826,5,FALSE)</f>
        <v>2</v>
      </c>
      <c r="I91" s="2">
        <f t="shared" si="1"/>
        <v>1</v>
      </c>
      <c r="J91" s="2">
        <v>1</v>
      </c>
    </row>
    <row r="92" spans="2:10">
      <c r="B92" s="2" t="s">
        <v>75</v>
      </c>
      <c r="C92" s="2">
        <v>100</v>
      </c>
      <c r="D92" s="4">
        <v>44083</v>
      </c>
      <c r="E92" s="2">
        <v>9</v>
      </c>
      <c r="F92" s="2">
        <v>2020</v>
      </c>
      <c r="G92" s="4">
        <f>VLOOKUP(B92,customer_cohort_lookup!$B$6:$F$826,2,FALSE)</f>
        <v>44083</v>
      </c>
      <c r="H92" s="2">
        <f>VLOOKUP(B92,customer_cohort_lookup!$B$6:$F$826,5,FALSE)</f>
        <v>3</v>
      </c>
      <c r="I92" s="2">
        <f t="shared" si="1"/>
        <v>0</v>
      </c>
      <c r="J92" s="2">
        <v>1</v>
      </c>
    </row>
    <row r="93" spans="2:10">
      <c r="B93" s="2" t="s">
        <v>28</v>
      </c>
      <c r="C93" s="2">
        <v>100</v>
      </c>
      <c r="D93" s="4">
        <v>44084</v>
      </c>
      <c r="E93" s="2">
        <v>9</v>
      </c>
      <c r="F93" s="2">
        <v>2020</v>
      </c>
      <c r="G93" s="4">
        <f>VLOOKUP(B93,customer_cohort_lookup!$B$6:$F$826,2,FALSE)</f>
        <v>44053</v>
      </c>
      <c r="H93" s="2">
        <f>VLOOKUP(B93,customer_cohort_lookup!$B$6:$F$826,5,FALSE)</f>
        <v>2</v>
      </c>
      <c r="I93" s="2">
        <f t="shared" si="1"/>
        <v>1</v>
      </c>
      <c r="J93" s="2">
        <v>1</v>
      </c>
    </row>
    <row r="94" spans="2:10">
      <c r="B94" s="2" t="s">
        <v>30</v>
      </c>
      <c r="C94" s="2">
        <v>100</v>
      </c>
      <c r="D94" s="4">
        <v>44084</v>
      </c>
      <c r="E94" s="2">
        <v>9</v>
      </c>
      <c r="F94" s="2">
        <v>2020</v>
      </c>
      <c r="G94" s="4">
        <f>VLOOKUP(B94,customer_cohort_lookup!$B$6:$F$826,2,FALSE)</f>
        <v>44054</v>
      </c>
      <c r="H94" s="2">
        <f>VLOOKUP(B94,customer_cohort_lookup!$B$6:$F$826,5,FALSE)</f>
        <v>2</v>
      </c>
      <c r="I94" s="2">
        <f t="shared" si="1"/>
        <v>1</v>
      </c>
      <c r="J94" s="2">
        <v>1</v>
      </c>
    </row>
    <row r="95" spans="2:10">
      <c r="B95" s="2" t="s">
        <v>76</v>
      </c>
      <c r="C95" s="2">
        <v>100</v>
      </c>
      <c r="D95" s="4">
        <v>44084</v>
      </c>
      <c r="E95" s="2">
        <v>9</v>
      </c>
      <c r="F95" s="2">
        <v>2020</v>
      </c>
      <c r="G95" s="4">
        <f>VLOOKUP(B95,customer_cohort_lookup!$B$6:$F$826,2,FALSE)</f>
        <v>44084</v>
      </c>
      <c r="H95" s="2">
        <f>VLOOKUP(B95,customer_cohort_lookup!$B$6:$F$826,5,FALSE)</f>
        <v>3</v>
      </c>
      <c r="I95" s="2">
        <f t="shared" si="1"/>
        <v>0</v>
      </c>
      <c r="J95" s="2">
        <v>1</v>
      </c>
    </row>
    <row r="96" spans="2:10">
      <c r="B96" s="2" t="s">
        <v>77</v>
      </c>
      <c r="C96" s="2">
        <v>100</v>
      </c>
      <c r="D96" s="4">
        <v>44084</v>
      </c>
      <c r="E96" s="2">
        <v>9</v>
      </c>
      <c r="F96" s="2">
        <v>2020</v>
      </c>
      <c r="G96" s="4">
        <f>VLOOKUP(B96,customer_cohort_lookup!$B$6:$F$826,2,FALSE)</f>
        <v>44084</v>
      </c>
      <c r="H96" s="2">
        <f>VLOOKUP(B96,customer_cohort_lookup!$B$6:$F$826,5,FALSE)</f>
        <v>3</v>
      </c>
      <c r="I96" s="2">
        <f t="shared" si="1"/>
        <v>0</v>
      </c>
      <c r="J96" s="2">
        <v>1</v>
      </c>
    </row>
    <row r="97" spans="2:10">
      <c r="B97" s="2" t="s">
        <v>78</v>
      </c>
      <c r="C97" s="2">
        <v>100</v>
      </c>
      <c r="D97" s="4">
        <v>44084</v>
      </c>
      <c r="E97" s="2">
        <v>9</v>
      </c>
      <c r="F97" s="2">
        <v>2020</v>
      </c>
      <c r="G97" s="4">
        <f>VLOOKUP(B97,customer_cohort_lookup!$B$6:$F$826,2,FALSE)</f>
        <v>44084</v>
      </c>
      <c r="H97" s="2">
        <f>VLOOKUP(B97,customer_cohort_lookup!$B$6:$F$826,5,FALSE)</f>
        <v>3</v>
      </c>
      <c r="I97" s="2">
        <f t="shared" si="1"/>
        <v>0</v>
      </c>
      <c r="J97" s="2">
        <v>1</v>
      </c>
    </row>
    <row r="98" spans="2:10">
      <c r="B98" s="2" t="s">
        <v>79</v>
      </c>
      <c r="C98" s="2">
        <v>100</v>
      </c>
      <c r="D98" s="4">
        <v>44084</v>
      </c>
      <c r="E98" s="2">
        <v>9</v>
      </c>
      <c r="F98" s="2">
        <v>2020</v>
      </c>
      <c r="G98" s="4">
        <f>VLOOKUP(B98,customer_cohort_lookup!$B$6:$F$826,2,FALSE)</f>
        <v>44084</v>
      </c>
      <c r="H98" s="2">
        <f>VLOOKUP(B98,customer_cohort_lookup!$B$6:$F$826,5,FALSE)</f>
        <v>3</v>
      </c>
      <c r="I98" s="2">
        <f t="shared" si="1"/>
        <v>0</v>
      </c>
      <c r="J98" s="2">
        <v>1</v>
      </c>
    </row>
    <row r="99" spans="2:10">
      <c r="B99" s="2" t="s">
        <v>80</v>
      </c>
      <c r="C99" s="2">
        <v>100</v>
      </c>
      <c r="D99" s="4">
        <v>44084</v>
      </c>
      <c r="E99" s="2">
        <v>9</v>
      </c>
      <c r="F99" s="2">
        <v>2020</v>
      </c>
      <c r="G99" s="4">
        <f>VLOOKUP(B99,customer_cohort_lookup!$B$6:$F$826,2,FALSE)</f>
        <v>44084</v>
      </c>
      <c r="H99" s="2">
        <f>VLOOKUP(B99,customer_cohort_lookup!$B$6:$F$826,5,FALSE)</f>
        <v>3</v>
      </c>
      <c r="I99" s="2">
        <f t="shared" si="1"/>
        <v>0</v>
      </c>
      <c r="J99" s="2">
        <v>1</v>
      </c>
    </row>
    <row r="100" spans="2:10">
      <c r="B100" s="2" t="s">
        <v>81</v>
      </c>
      <c r="C100" s="2">
        <v>100</v>
      </c>
      <c r="D100" s="4">
        <v>44085</v>
      </c>
      <c r="E100" s="2">
        <v>9</v>
      </c>
      <c r="F100" s="2">
        <v>2020</v>
      </c>
      <c r="G100" s="4">
        <f>VLOOKUP(B100,customer_cohort_lookup!$B$6:$F$826,2,FALSE)</f>
        <v>44085</v>
      </c>
      <c r="H100" s="2">
        <f>VLOOKUP(B100,customer_cohort_lookup!$B$6:$F$826,5,FALSE)</f>
        <v>3</v>
      </c>
      <c r="I100" s="2">
        <f t="shared" si="1"/>
        <v>0</v>
      </c>
      <c r="J100" s="2">
        <v>1</v>
      </c>
    </row>
    <row r="101" spans="2:10">
      <c r="B101" s="2" t="s">
        <v>82</v>
      </c>
      <c r="C101" s="2">
        <v>100</v>
      </c>
      <c r="D101" s="4">
        <v>44085</v>
      </c>
      <c r="E101" s="2">
        <v>9</v>
      </c>
      <c r="F101" s="2">
        <v>2020</v>
      </c>
      <c r="G101" s="4">
        <f>VLOOKUP(B101,customer_cohort_lookup!$B$6:$F$826,2,FALSE)</f>
        <v>44085</v>
      </c>
      <c r="H101" s="2">
        <f>VLOOKUP(B101,customer_cohort_lookup!$B$6:$F$826,5,FALSE)</f>
        <v>3</v>
      </c>
      <c r="I101" s="2">
        <f t="shared" si="1"/>
        <v>0</v>
      </c>
      <c r="J101" s="2">
        <v>1</v>
      </c>
    </row>
    <row r="102" spans="2:10">
      <c r="B102" s="2" t="s">
        <v>83</v>
      </c>
      <c r="C102" s="2">
        <v>100</v>
      </c>
      <c r="D102" s="4">
        <v>44085</v>
      </c>
      <c r="E102" s="2">
        <v>9</v>
      </c>
      <c r="F102" s="2">
        <v>2020</v>
      </c>
      <c r="G102" s="4">
        <f>VLOOKUP(B102,customer_cohort_lookup!$B$6:$F$826,2,FALSE)</f>
        <v>44085</v>
      </c>
      <c r="H102" s="2">
        <f>VLOOKUP(B102,customer_cohort_lookup!$B$6:$F$826,5,FALSE)</f>
        <v>3</v>
      </c>
      <c r="I102" s="2">
        <f t="shared" si="1"/>
        <v>0</v>
      </c>
      <c r="J102" s="2">
        <v>1</v>
      </c>
    </row>
    <row r="103" spans="2:10">
      <c r="B103" s="2" t="s">
        <v>84</v>
      </c>
      <c r="C103" s="2">
        <v>100</v>
      </c>
      <c r="D103" s="4">
        <v>44085</v>
      </c>
      <c r="E103" s="2">
        <v>9</v>
      </c>
      <c r="F103" s="2">
        <v>2020</v>
      </c>
      <c r="G103" s="4">
        <f>VLOOKUP(B103,customer_cohort_lookup!$B$6:$F$826,2,FALSE)</f>
        <v>44085</v>
      </c>
      <c r="H103" s="2">
        <f>VLOOKUP(B103,customer_cohort_lookup!$B$6:$F$826,5,FALSE)</f>
        <v>3</v>
      </c>
      <c r="I103" s="2">
        <f t="shared" si="1"/>
        <v>0</v>
      </c>
      <c r="J103" s="2">
        <v>1</v>
      </c>
    </row>
    <row r="104" spans="2:10">
      <c r="B104" s="2" t="s">
        <v>85</v>
      </c>
      <c r="C104" s="2">
        <v>100</v>
      </c>
      <c r="D104" s="4">
        <v>44086</v>
      </c>
      <c r="E104" s="2">
        <v>9</v>
      </c>
      <c r="F104" s="2">
        <v>2020</v>
      </c>
      <c r="G104" s="4">
        <f>VLOOKUP(B104,customer_cohort_lookup!$B$6:$F$826,2,FALSE)</f>
        <v>44086</v>
      </c>
      <c r="H104" s="2">
        <f>VLOOKUP(B104,customer_cohort_lookup!$B$6:$F$826,5,FALSE)</f>
        <v>3</v>
      </c>
      <c r="I104" s="2">
        <f t="shared" si="1"/>
        <v>0</v>
      </c>
      <c r="J104" s="2">
        <v>1</v>
      </c>
    </row>
    <row r="105" spans="2:10">
      <c r="B105" s="2" t="s">
        <v>86</v>
      </c>
      <c r="C105" s="2">
        <v>100</v>
      </c>
      <c r="D105" s="4">
        <v>44086</v>
      </c>
      <c r="E105" s="2">
        <v>9</v>
      </c>
      <c r="F105" s="2">
        <v>2020</v>
      </c>
      <c r="G105" s="4">
        <f>VLOOKUP(B105,customer_cohort_lookup!$B$6:$F$826,2,FALSE)</f>
        <v>44086</v>
      </c>
      <c r="H105" s="2">
        <f>VLOOKUP(B105,customer_cohort_lookup!$B$6:$F$826,5,FALSE)</f>
        <v>3</v>
      </c>
      <c r="I105" s="2">
        <f t="shared" si="1"/>
        <v>0</v>
      </c>
      <c r="J105" s="2">
        <v>1</v>
      </c>
    </row>
    <row r="106" spans="2:10">
      <c r="B106" s="2" t="s">
        <v>87</v>
      </c>
      <c r="C106" s="2">
        <v>100</v>
      </c>
      <c r="D106" s="4">
        <v>44086</v>
      </c>
      <c r="E106" s="2">
        <v>9</v>
      </c>
      <c r="F106" s="2">
        <v>2020</v>
      </c>
      <c r="G106" s="4">
        <f>VLOOKUP(B106,customer_cohort_lookup!$B$6:$F$826,2,FALSE)</f>
        <v>44086</v>
      </c>
      <c r="H106" s="2">
        <f>VLOOKUP(B106,customer_cohort_lookup!$B$6:$F$826,5,FALSE)</f>
        <v>3</v>
      </c>
      <c r="I106" s="2">
        <f t="shared" si="1"/>
        <v>0</v>
      </c>
      <c r="J106" s="2">
        <v>1</v>
      </c>
    </row>
    <row r="107" spans="2:10">
      <c r="B107" s="2" t="s">
        <v>88</v>
      </c>
      <c r="C107" s="2">
        <v>100</v>
      </c>
      <c r="D107" s="4">
        <v>44086</v>
      </c>
      <c r="E107" s="2">
        <v>9</v>
      </c>
      <c r="F107" s="2">
        <v>2020</v>
      </c>
      <c r="G107" s="4">
        <f>VLOOKUP(B107,customer_cohort_lookup!$B$6:$F$826,2,FALSE)</f>
        <v>44086</v>
      </c>
      <c r="H107" s="2">
        <f>VLOOKUP(B107,customer_cohort_lookup!$B$6:$F$826,5,FALSE)</f>
        <v>3</v>
      </c>
      <c r="I107" s="2">
        <f t="shared" si="1"/>
        <v>0</v>
      </c>
      <c r="J107" s="2">
        <v>1</v>
      </c>
    </row>
    <row r="108" spans="2:10">
      <c r="B108" s="2" t="s">
        <v>89</v>
      </c>
      <c r="C108" s="2">
        <v>100</v>
      </c>
      <c r="D108" s="4">
        <v>44086</v>
      </c>
      <c r="E108" s="2">
        <v>9</v>
      </c>
      <c r="F108" s="2">
        <v>2020</v>
      </c>
      <c r="G108" s="4">
        <f>VLOOKUP(B108,customer_cohort_lookup!$B$6:$F$826,2,FALSE)</f>
        <v>44086</v>
      </c>
      <c r="H108" s="2">
        <f>VLOOKUP(B108,customer_cohort_lookup!$B$6:$F$826,5,FALSE)</f>
        <v>3</v>
      </c>
      <c r="I108" s="2">
        <f t="shared" si="1"/>
        <v>0</v>
      </c>
      <c r="J108" s="2">
        <v>1</v>
      </c>
    </row>
    <row r="109" spans="2:10">
      <c r="B109" s="2" t="s">
        <v>90</v>
      </c>
      <c r="C109" s="2">
        <v>100</v>
      </c>
      <c r="D109" s="4">
        <v>44087</v>
      </c>
      <c r="E109" s="2">
        <v>9</v>
      </c>
      <c r="F109" s="2">
        <v>2020</v>
      </c>
      <c r="G109" s="4">
        <f>VLOOKUP(B109,customer_cohort_lookup!$B$6:$F$826,2,FALSE)</f>
        <v>44087</v>
      </c>
      <c r="H109" s="2">
        <f>VLOOKUP(B109,customer_cohort_lookup!$B$6:$F$826,5,FALSE)</f>
        <v>3</v>
      </c>
      <c r="I109" s="2">
        <f t="shared" si="1"/>
        <v>0</v>
      </c>
      <c r="J109" s="2">
        <v>1</v>
      </c>
    </row>
    <row r="110" spans="2:10">
      <c r="B110" s="2" t="s">
        <v>91</v>
      </c>
      <c r="C110" s="2">
        <v>100</v>
      </c>
      <c r="D110" s="4">
        <v>44087</v>
      </c>
      <c r="E110" s="2">
        <v>9</v>
      </c>
      <c r="F110" s="2">
        <v>2020</v>
      </c>
      <c r="G110" s="4">
        <f>VLOOKUP(B110,customer_cohort_lookup!$B$6:$F$826,2,FALSE)</f>
        <v>44087</v>
      </c>
      <c r="H110" s="2">
        <f>VLOOKUP(B110,customer_cohort_lookup!$B$6:$F$826,5,FALSE)</f>
        <v>3</v>
      </c>
      <c r="I110" s="2">
        <f t="shared" si="1"/>
        <v>0</v>
      </c>
      <c r="J110" s="2">
        <v>1</v>
      </c>
    </row>
    <row r="111" spans="2:10">
      <c r="B111" s="2" t="s">
        <v>33</v>
      </c>
      <c r="C111" s="2">
        <v>100</v>
      </c>
      <c r="D111" s="4">
        <v>44087</v>
      </c>
      <c r="E111" s="2">
        <v>9</v>
      </c>
      <c r="F111" s="2">
        <v>2020</v>
      </c>
      <c r="G111" s="4">
        <f>VLOOKUP(B111,customer_cohort_lookup!$B$6:$F$826,2,FALSE)</f>
        <v>44057</v>
      </c>
      <c r="H111" s="2">
        <f>VLOOKUP(B111,customer_cohort_lookup!$B$6:$F$826,5,FALSE)</f>
        <v>2</v>
      </c>
      <c r="I111" s="2">
        <f t="shared" si="1"/>
        <v>1</v>
      </c>
      <c r="J111" s="2">
        <v>1</v>
      </c>
    </row>
    <row r="112" spans="2:10">
      <c r="B112" s="2" t="s">
        <v>34</v>
      </c>
      <c r="C112" s="2">
        <v>100</v>
      </c>
      <c r="D112" s="4">
        <v>44087</v>
      </c>
      <c r="E112" s="2">
        <v>9</v>
      </c>
      <c r="F112" s="2">
        <v>2020</v>
      </c>
      <c r="G112" s="4">
        <f>VLOOKUP(B112,customer_cohort_lookup!$B$6:$F$826,2,FALSE)</f>
        <v>44057</v>
      </c>
      <c r="H112" s="2">
        <f>VLOOKUP(B112,customer_cohort_lookup!$B$6:$F$826,5,FALSE)</f>
        <v>2</v>
      </c>
      <c r="I112" s="2">
        <f t="shared" si="1"/>
        <v>1</v>
      </c>
      <c r="J112" s="2">
        <v>1</v>
      </c>
    </row>
    <row r="113" spans="2:10">
      <c r="B113" s="2" t="s">
        <v>92</v>
      </c>
      <c r="C113" s="2">
        <v>100</v>
      </c>
      <c r="D113" s="4">
        <v>44088</v>
      </c>
      <c r="E113" s="2">
        <v>9</v>
      </c>
      <c r="F113" s="2">
        <v>2020</v>
      </c>
      <c r="G113" s="4">
        <f>VLOOKUP(B113,customer_cohort_lookup!$B$6:$F$826,2,FALSE)</f>
        <v>44088</v>
      </c>
      <c r="H113" s="2">
        <f>VLOOKUP(B113,customer_cohort_lookup!$B$6:$F$826,5,FALSE)</f>
        <v>3</v>
      </c>
      <c r="I113" s="2">
        <f t="shared" si="1"/>
        <v>0</v>
      </c>
      <c r="J113" s="2">
        <v>1</v>
      </c>
    </row>
    <row r="114" spans="2:10">
      <c r="B114" s="2" t="s">
        <v>93</v>
      </c>
      <c r="C114" s="2">
        <v>100</v>
      </c>
      <c r="D114" s="4">
        <v>44088</v>
      </c>
      <c r="E114" s="2">
        <v>9</v>
      </c>
      <c r="F114" s="2">
        <v>2020</v>
      </c>
      <c r="G114" s="4">
        <f>VLOOKUP(B114,customer_cohort_lookup!$B$6:$F$826,2,FALSE)</f>
        <v>44088</v>
      </c>
      <c r="H114" s="2">
        <f>VLOOKUP(B114,customer_cohort_lookup!$B$6:$F$826,5,FALSE)</f>
        <v>3</v>
      </c>
      <c r="I114" s="2">
        <f t="shared" si="1"/>
        <v>0</v>
      </c>
      <c r="J114" s="2">
        <v>1</v>
      </c>
    </row>
    <row r="115" spans="2:10">
      <c r="B115" s="2" t="s">
        <v>94</v>
      </c>
      <c r="C115" s="2">
        <v>100</v>
      </c>
      <c r="D115" s="4">
        <v>44089</v>
      </c>
      <c r="E115" s="2">
        <v>9</v>
      </c>
      <c r="F115" s="2">
        <v>2020</v>
      </c>
      <c r="G115" s="4">
        <f>VLOOKUP(B115,customer_cohort_lookup!$B$6:$F$826,2,FALSE)</f>
        <v>44089</v>
      </c>
      <c r="H115" s="2">
        <f>VLOOKUP(B115,customer_cohort_lookup!$B$6:$F$826,5,FALSE)</f>
        <v>3</v>
      </c>
      <c r="I115" s="2">
        <f t="shared" si="1"/>
        <v>0</v>
      </c>
      <c r="J115" s="2">
        <v>1</v>
      </c>
    </row>
    <row r="116" spans="2:10">
      <c r="B116" s="2" t="s">
        <v>95</v>
      </c>
      <c r="C116" s="2">
        <v>100</v>
      </c>
      <c r="D116" s="4">
        <v>44089</v>
      </c>
      <c r="E116" s="2">
        <v>9</v>
      </c>
      <c r="F116" s="2">
        <v>2020</v>
      </c>
      <c r="G116" s="4">
        <f>VLOOKUP(B116,customer_cohort_lookup!$B$6:$F$826,2,FALSE)</f>
        <v>44089</v>
      </c>
      <c r="H116" s="2">
        <f>VLOOKUP(B116,customer_cohort_lookup!$B$6:$F$826,5,FALSE)</f>
        <v>3</v>
      </c>
      <c r="I116" s="2">
        <f t="shared" si="1"/>
        <v>0</v>
      </c>
      <c r="J116" s="2">
        <v>1</v>
      </c>
    </row>
    <row r="117" spans="2:10">
      <c r="B117" s="2" t="s">
        <v>96</v>
      </c>
      <c r="C117" s="2">
        <v>100</v>
      </c>
      <c r="D117" s="4">
        <v>44089</v>
      </c>
      <c r="E117" s="2">
        <v>9</v>
      </c>
      <c r="F117" s="2">
        <v>2020</v>
      </c>
      <c r="G117" s="4">
        <f>VLOOKUP(B117,customer_cohort_lookup!$B$6:$F$826,2,FALSE)</f>
        <v>44089</v>
      </c>
      <c r="H117" s="2">
        <f>VLOOKUP(B117,customer_cohort_lookup!$B$6:$F$826,5,FALSE)</f>
        <v>3</v>
      </c>
      <c r="I117" s="2">
        <f t="shared" si="1"/>
        <v>0</v>
      </c>
      <c r="J117" s="2">
        <v>1</v>
      </c>
    </row>
    <row r="118" spans="2:10">
      <c r="B118" s="2" t="s">
        <v>97</v>
      </c>
      <c r="C118" s="2">
        <v>100</v>
      </c>
      <c r="D118" s="4">
        <v>44090</v>
      </c>
      <c r="E118" s="2">
        <v>9</v>
      </c>
      <c r="F118" s="2">
        <v>2020</v>
      </c>
      <c r="G118" s="4">
        <f>VLOOKUP(B118,customer_cohort_lookup!$B$6:$F$826,2,FALSE)</f>
        <v>44090</v>
      </c>
      <c r="H118" s="2">
        <f>VLOOKUP(B118,customer_cohort_lookup!$B$6:$F$826,5,FALSE)</f>
        <v>3</v>
      </c>
      <c r="I118" s="2">
        <f t="shared" si="1"/>
        <v>0</v>
      </c>
      <c r="J118" s="2">
        <v>1</v>
      </c>
    </row>
    <row r="119" spans="2:10">
      <c r="B119" s="2" t="s">
        <v>98</v>
      </c>
      <c r="C119" s="2">
        <v>100</v>
      </c>
      <c r="D119" s="4">
        <v>44090</v>
      </c>
      <c r="E119" s="2">
        <v>9</v>
      </c>
      <c r="F119" s="2">
        <v>2020</v>
      </c>
      <c r="G119" s="4">
        <f>VLOOKUP(B119,customer_cohort_lookup!$B$6:$F$826,2,FALSE)</f>
        <v>44090</v>
      </c>
      <c r="H119" s="2">
        <f>VLOOKUP(B119,customer_cohort_lookup!$B$6:$F$826,5,FALSE)</f>
        <v>3</v>
      </c>
      <c r="I119" s="2">
        <f t="shared" si="1"/>
        <v>0</v>
      </c>
      <c r="J119" s="2">
        <v>1</v>
      </c>
    </row>
    <row r="120" spans="2:10">
      <c r="B120" s="2" t="s">
        <v>38</v>
      </c>
      <c r="C120" s="2">
        <v>100</v>
      </c>
      <c r="D120" s="4">
        <v>44090</v>
      </c>
      <c r="E120" s="2">
        <v>9</v>
      </c>
      <c r="F120" s="2">
        <v>2020</v>
      </c>
      <c r="G120" s="4">
        <f>VLOOKUP(B120,customer_cohort_lookup!$B$6:$F$826,2,FALSE)</f>
        <v>44060</v>
      </c>
      <c r="H120" s="2">
        <f>VLOOKUP(B120,customer_cohort_lookup!$B$6:$F$826,5,FALSE)</f>
        <v>2</v>
      </c>
      <c r="I120" s="2">
        <f t="shared" si="1"/>
        <v>1</v>
      </c>
      <c r="J120" s="2">
        <v>1</v>
      </c>
    </row>
    <row r="121" spans="2:10">
      <c r="B121" s="2" t="s">
        <v>99</v>
      </c>
      <c r="C121" s="2">
        <v>100</v>
      </c>
      <c r="D121" s="4">
        <v>44090</v>
      </c>
      <c r="E121" s="2">
        <v>9</v>
      </c>
      <c r="F121" s="2">
        <v>2020</v>
      </c>
      <c r="G121" s="4">
        <f>VLOOKUP(B121,customer_cohort_lookup!$B$6:$F$826,2,FALSE)</f>
        <v>44090</v>
      </c>
      <c r="H121" s="2">
        <f>VLOOKUP(B121,customer_cohort_lookup!$B$6:$F$826,5,FALSE)</f>
        <v>3</v>
      </c>
      <c r="I121" s="2">
        <f t="shared" si="1"/>
        <v>0</v>
      </c>
      <c r="J121" s="2">
        <v>1</v>
      </c>
    </row>
    <row r="122" spans="2:10">
      <c r="B122" s="2" t="s">
        <v>37</v>
      </c>
      <c r="C122" s="2">
        <v>100</v>
      </c>
      <c r="D122" s="4">
        <v>44090</v>
      </c>
      <c r="E122" s="2">
        <v>9</v>
      </c>
      <c r="F122" s="2">
        <v>2020</v>
      </c>
      <c r="G122" s="4">
        <f>VLOOKUP(B122,customer_cohort_lookup!$B$6:$F$826,2,FALSE)</f>
        <v>44060</v>
      </c>
      <c r="H122" s="2">
        <f>VLOOKUP(B122,customer_cohort_lookup!$B$6:$F$826,5,FALSE)</f>
        <v>2</v>
      </c>
      <c r="I122" s="2">
        <f t="shared" si="1"/>
        <v>1</v>
      </c>
      <c r="J122" s="2">
        <v>1</v>
      </c>
    </row>
    <row r="123" spans="2:10">
      <c r="B123" s="2" t="s">
        <v>100</v>
      </c>
      <c r="C123" s="2">
        <v>100</v>
      </c>
      <c r="D123" s="4">
        <v>44090</v>
      </c>
      <c r="E123" s="2">
        <v>9</v>
      </c>
      <c r="F123" s="2">
        <v>2020</v>
      </c>
      <c r="G123" s="4">
        <f>VLOOKUP(B123,customer_cohort_lookup!$B$6:$F$826,2,FALSE)</f>
        <v>44090</v>
      </c>
      <c r="H123" s="2">
        <f>VLOOKUP(B123,customer_cohort_lookup!$B$6:$F$826,5,FALSE)</f>
        <v>3</v>
      </c>
      <c r="I123" s="2">
        <f t="shared" si="1"/>
        <v>0</v>
      </c>
      <c r="J123" s="2">
        <v>1</v>
      </c>
    </row>
    <row r="124" spans="2:10">
      <c r="B124" s="2" t="s">
        <v>101</v>
      </c>
      <c r="C124" s="2">
        <v>100</v>
      </c>
      <c r="D124" s="4">
        <v>44091</v>
      </c>
      <c r="E124" s="2">
        <v>9</v>
      </c>
      <c r="F124" s="2">
        <v>2020</v>
      </c>
      <c r="G124" s="4">
        <f>VLOOKUP(B124,customer_cohort_lookup!$B$6:$F$826,2,FALSE)</f>
        <v>44091</v>
      </c>
      <c r="H124" s="2">
        <f>VLOOKUP(B124,customer_cohort_lookup!$B$6:$F$826,5,FALSE)</f>
        <v>3</v>
      </c>
      <c r="I124" s="2">
        <f t="shared" si="1"/>
        <v>0</v>
      </c>
      <c r="J124" s="2">
        <v>1</v>
      </c>
    </row>
    <row r="125" spans="2:10">
      <c r="B125" s="2" t="s">
        <v>102</v>
      </c>
      <c r="C125" s="2">
        <v>100</v>
      </c>
      <c r="D125" s="4">
        <v>44091</v>
      </c>
      <c r="E125" s="2">
        <v>9</v>
      </c>
      <c r="F125" s="2">
        <v>2020</v>
      </c>
      <c r="G125" s="4">
        <f>VLOOKUP(B125,customer_cohort_lookup!$B$6:$F$826,2,FALSE)</f>
        <v>44091</v>
      </c>
      <c r="H125" s="2">
        <f>VLOOKUP(B125,customer_cohort_lookup!$B$6:$F$826,5,FALSE)</f>
        <v>3</v>
      </c>
      <c r="I125" s="2">
        <f t="shared" si="1"/>
        <v>0</v>
      </c>
      <c r="J125" s="2">
        <v>1</v>
      </c>
    </row>
    <row r="126" spans="2:10">
      <c r="B126" s="2" t="s">
        <v>39</v>
      </c>
      <c r="C126" s="2">
        <v>100</v>
      </c>
      <c r="D126" s="4">
        <v>44092</v>
      </c>
      <c r="E126" s="2">
        <v>9</v>
      </c>
      <c r="F126" s="2">
        <v>2020</v>
      </c>
      <c r="G126" s="4">
        <f>VLOOKUP(B126,customer_cohort_lookup!$B$6:$F$826,2,FALSE)</f>
        <v>44061</v>
      </c>
      <c r="H126" s="2">
        <f>VLOOKUP(B126,customer_cohort_lookup!$B$6:$F$826,5,FALSE)</f>
        <v>2</v>
      </c>
      <c r="I126" s="2">
        <f t="shared" si="1"/>
        <v>1</v>
      </c>
      <c r="J126" s="2">
        <v>1</v>
      </c>
    </row>
    <row r="127" spans="2:10">
      <c r="B127" s="2" t="s">
        <v>41</v>
      </c>
      <c r="C127" s="2">
        <v>100</v>
      </c>
      <c r="D127" s="4">
        <v>44093</v>
      </c>
      <c r="E127" s="2">
        <v>9</v>
      </c>
      <c r="F127" s="2">
        <v>2020</v>
      </c>
      <c r="G127" s="4">
        <f>VLOOKUP(B127,customer_cohort_lookup!$B$6:$F$826,2,FALSE)</f>
        <v>44062</v>
      </c>
      <c r="H127" s="2">
        <f>VLOOKUP(B127,customer_cohort_lookup!$B$6:$F$826,5,FALSE)</f>
        <v>2</v>
      </c>
      <c r="I127" s="2">
        <f t="shared" si="1"/>
        <v>1</v>
      </c>
      <c r="J127" s="2">
        <v>1</v>
      </c>
    </row>
    <row r="128" spans="2:10">
      <c r="B128" s="2" t="s">
        <v>42</v>
      </c>
      <c r="C128" s="2">
        <v>100</v>
      </c>
      <c r="D128" s="4">
        <v>44093</v>
      </c>
      <c r="E128" s="2">
        <v>9</v>
      </c>
      <c r="F128" s="2">
        <v>2020</v>
      </c>
      <c r="G128" s="4">
        <f>VLOOKUP(B128,customer_cohort_lookup!$B$6:$F$826,2,FALSE)</f>
        <v>44062</v>
      </c>
      <c r="H128" s="2">
        <f>VLOOKUP(B128,customer_cohort_lookup!$B$6:$F$826,5,FALSE)</f>
        <v>2</v>
      </c>
      <c r="I128" s="2">
        <f t="shared" si="1"/>
        <v>1</v>
      </c>
      <c r="J128" s="2">
        <v>1</v>
      </c>
    </row>
    <row r="129" spans="2:10">
      <c r="B129" s="2" t="s">
        <v>43</v>
      </c>
      <c r="C129" s="2">
        <v>100</v>
      </c>
      <c r="D129" s="4">
        <v>44093</v>
      </c>
      <c r="E129" s="2">
        <v>9</v>
      </c>
      <c r="F129" s="2">
        <v>2020</v>
      </c>
      <c r="G129" s="4">
        <f>VLOOKUP(B129,customer_cohort_lookup!$B$6:$F$826,2,FALSE)</f>
        <v>44063</v>
      </c>
      <c r="H129" s="2">
        <f>VLOOKUP(B129,customer_cohort_lookup!$B$6:$F$826,5,FALSE)</f>
        <v>2</v>
      </c>
      <c r="I129" s="2">
        <f t="shared" si="1"/>
        <v>1</v>
      </c>
      <c r="J129" s="2">
        <v>1</v>
      </c>
    </row>
    <row r="130" spans="2:10">
      <c r="B130" s="2" t="s">
        <v>7</v>
      </c>
      <c r="C130" s="2">
        <v>100</v>
      </c>
      <c r="D130" s="4">
        <v>44094</v>
      </c>
      <c r="E130" s="2">
        <v>9</v>
      </c>
      <c r="F130" s="2">
        <v>2020</v>
      </c>
      <c r="G130" s="4">
        <f>VLOOKUP(B130,customer_cohort_lookup!$B$6:$F$826,2,FALSE)</f>
        <v>44034</v>
      </c>
      <c r="H130" s="2">
        <f>VLOOKUP(B130,customer_cohort_lookup!$B$6:$F$826,5,FALSE)</f>
        <v>1</v>
      </c>
      <c r="I130" s="2">
        <f t="shared" si="1"/>
        <v>2</v>
      </c>
      <c r="J130" s="2">
        <v>1</v>
      </c>
    </row>
    <row r="131" spans="2:10">
      <c r="B131" s="2" t="s">
        <v>103</v>
      </c>
      <c r="C131" s="2">
        <v>100</v>
      </c>
      <c r="D131" s="4">
        <v>44094</v>
      </c>
      <c r="E131" s="2">
        <v>9</v>
      </c>
      <c r="F131" s="2">
        <v>2020</v>
      </c>
      <c r="G131" s="4">
        <f>VLOOKUP(B131,customer_cohort_lookup!$B$6:$F$826,2,FALSE)</f>
        <v>44094</v>
      </c>
      <c r="H131" s="2">
        <f>VLOOKUP(B131,customer_cohort_lookup!$B$6:$F$826,5,FALSE)</f>
        <v>3</v>
      </c>
      <c r="I131" s="2">
        <f t="shared" si="1"/>
        <v>0</v>
      </c>
      <c r="J131" s="2">
        <v>1</v>
      </c>
    </row>
    <row r="132" spans="2:10">
      <c r="B132" s="2" t="s">
        <v>104</v>
      </c>
      <c r="C132" s="2">
        <v>100</v>
      </c>
      <c r="D132" s="4">
        <v>44094</v>
      </c>
      <c r="E132" s="2">
        <v>9</v>
      </c>
      <c r="F132" s="2">
        <v>2020</v>
      </c>
      <c r="G132" s="4">
        <f>VLOOKUP(B132,customer_cohort_lookup!$B$6:$F$826,2,FALSE)</f>
        <v>44094</v>
      </c>
      <c r="H132" s="2">
        <f>VLOOKUP(B132,customer_cohort_lookup!$B$6:$F$826,5,FALSE)</f>
        <v>3</v>
      </c>
      <c r="I132" s="2">
        <f t="shared" si="1"/>
        <v>0</v>
      </c>
      <c r="J132" s="2">
        <v>1</v>
      </c>
    </row>
    <row r="133" spans="2:10">
      <c r="B133" s="2" t="s">
        <v>45</v>
      </c>
      <c r="C133" s="2">
        <v>100</v>
      </c>
      <c r="D133" s="4">
        <v>44095</v>
      </c>
      <c r="E133" s="2">
        <v>9</v>
      </c>
      <c r="F133" s="2">
        <v>2020</v>
      </c>
      <c r="G133" s="4">
        <f>VLOOKUP(B133,customer_cohort_lookup!$B$6:$F$826,2,FALSE)</f>
        <v>44065</v>
      </c>
      <c r="H133" s="2">
        <f>VLOOKUP(B133,customer_cohort_lookup!$B$6:$F$826,5,FALSE)</f>
        <v>2</v>
      </c>
      <c r="I133" s="2">
        <f t="shared" si="1"/>
        <v>1</v>
      </c>
      <c r="J133" s="2">
        <v>1</v>
      </c>
    </row>
    <row r="134" spans="2:10">
      <c r="B134" s="2" t="s">
        <v>11</v>
      </c>
      <c r="C134" s="2">
        <v>100</v>
      </c>
      <c r="D134" s="4">
        <v>44096</v>
      </c>
      <c r="E134" s="2">
        <v>9</v>
      </c>
      <c r="F134" s="2">
        <v>2020</v>
      </c>
      <c r="G134" s="4">
        <f>VLOOKUP(B134,customer_cohort_lookup!$B$6:$F$826,2,FALSE)</f>
        <v>44036</v>
      </c>
      <c r="H134" s="2">
        <f>VLOOKUP(B134,customer_cohort_lookup!$B$6:$F$826,5,FALSE)</f>
        <v>1</v>
      </c>
      <c r="I134" s="2">
        <f t="shared" ref="I134:I197" si="2">ROUNDDOWN((D134-G134)/30,0)</f>
        <v>2</v>
      </c>
      <c r="J134" s="2">
        <v>1</v>
      </c>
    </row>
    <row r="135" spans="2:10">
      <c r="B135" s="2" t="s">
        <v>105</v>
      </c>
      <c r="C135" s="2">
        <v>100</v>
      </c>
      <c r="D135" s="4">
        <v>44096</v>
      </c>
      <c r="E135" s="2">
        <v>9</v>
      </c>
      <c r="F135" s="2">
        <v>2020</v>
      </c>
      <c r="G135" s="4">
        <f>VLOOKUP(B135,customer_cohort_lookup!$B$6:$F$826,2,FALSE)</f>
        <v>44096</v>
      </c>
      <c r="H135" s="2">
        <f>VLOOKUP(B135,customer_cohort_lookup!$B$6:$F$826,5,FALSE)</f>
        <v>3</v>
      </c>
      <c r="I135" s="2">
        <f t="shared" si="2"/>
        <v>0</v>
      </c>
      <c r="J135" s="2">
        <v>1</v>
      </c>
    </row>
    <row r="136" spans="2:10">
      <c r="B136" s="2" t="s">
        <v>106</v>
      </c>
      <c r="C136" s="2">
        <v>100</v>
      </c>
      <c r="D136" s="4">
        <v>44097</v>
      </c>
      <c r="E136" s="2">
        <v>9</v>
      </c>
      <c r="F136" s="2">
        <v>2020</v>
      </c>
      <c r="G136" s="4">
        <f>VLOOKUP(B136,customer_cohort_lookup!$B$6:$F$826,2,FALSE)</f>
        <v>44097</v>
      </c>
      <c r="H136" s="2">
        <f>VLOOKUP(B136,customer_cohort_lookup!$B$6:$F$826,5,FALSE)</f>
        <v>3</v>
      </c>
      <c r="I136" s="2">
        <f t="shared" si="2"/>
        <v>0</v>
      </c>
      <c r="J136" s="2">
        <v>1</v>
      </c>
    </row>
    <row r="137" spans="2:10">
      <c r="B137" s="2" t="s">
        <v>47</v>
      </c>
      <c r="C137" s="2">
        <v>100</v>
      </c>
      <c r="D137" s="4">
        <v>44097</v>
      </c>
      <c r="E137" s="2">
        <v>9</v>
      </c>
      <c r="F137" s="2">
        <v>2020</v>
      </c>
      <c r="G137" s="4">
        <f>VLOOKUP(B137,customer_cohort_lookup!$B$6:$F$826,2,FALSE)</f>
        <v>44067</v>
      </c>
      <c r="H137" s="2">
        <f>VLOOKUP(B137,customer_cohort_lookup!$B$6:$F$826,5,FALSE)</f>
        <v>2</v>
      </c>
      <c r="I137" s="2">
        <f t="shared" si="2"/>
        <v>1</v>
      </c>
      <c r="J137" s="2">
        <v>1</v>
      </c>
    </row>
    <row r="138" spans="2:10">
      <c r="B138" s="2" t="s">
        <v>107</v>
      </c>
      <c r="C138" s="2">
        <v>100</v>
      </c>
      <c r="D138" s="4">
        <v>44097</v>
      </c>
      <c r="E138" s="2">
        <v>9</v>
      </c>
      <c r="F138" s="2">
        <v>2020</v>
      </c>
      <c r="G138" s="4">
        <f>VLOOKUP(B138,customer_cohort_lookup!$B$6:$F$826,2,FALSE)</f>
        <v>44097</v>
      </c>
      <c r="H138" s="2">
        <f>VLOOKUP(B138,customer_cohort_lookup!$B$6:$F$826,5,FALSE)</f>
        <v>3</v>
      </c>
      <c r="I138" s="2">
        <f t="shared" si="2"/>
        <v>0</v>
      </c>
      <c r="J138" s="2">
        <v>1</v>
      </c>
    </row>
    <row r="139" spans="2:10">
      <c r="B139" s="2" t="s">
        <v>13</v>
      </c>
      <c r="C139" s="2">
        <v>100</v>
      </c>
      <c r="D139" s="4">
        <v>44098</v>
      </c>
      <c r="E139" s="2">
        <v>9</v>
      </c>
      <c r="F139" s="2">
        <v>2020</v>
      </c>
      <c r="G139" s="4">
        <f>VLOOKUP(B139,customer_cohort_lookup!$B$6:$F$826,2,FALSE)</f>
        <v>44038</v>
      </c>
      <c r="H139" s="2">
        <f>VLOOKUP(B139,customer_cohort_lookup!$B$6:$F$826,5,FALSE)</f>
        <v>1</v>
      </c>
      <c r="I139" s="2">
        <f t="shared" si="2"/>
        <v>2</v>
      </c>
      <c r="J139" s="2">
        <v>1</v>
      </c>
    </row>
    <row r="140" spans="2:10">
      <c r="B140" s="2" t="s">
        <v>108</v>
      </c>
      <c r="C140" s="2">
        <v>100</v>
      </c>
      <c r="D140" s="4">
        <v>44098</v>
      </c>
      <c r="E140" s="2">
        <v>9</v>
      </c>
      <c r="F140" s="2">
        <v>2020</v>
      </c>
      <c r="G140" s="4">
        <f>VLOOKUP(B140,customer_cohort_lookup!$B$6:$F$826,2,FALSE)</f>
        <v>44098</v>
      </c>
      <c r="H140" s="2">
        <f>VLOOKUP(B140,customer_cohort_lookup!$B$6:$F$826,5,FALSE)</f>
        <v>3</v>
      </c>
      <c r="I140" s="2">
        <f t="shared" si="2"/>
        <v>0</v>
      </c>
      <c r="J140" s="2">
        <v>1</v>
      </c>
    </row>
    <row r="141" spans="2:10">
      <c r="B141" s="2" t="s">
        <v>109</v>
      </c>
      <c r="C141" s="2">
        <v>100</v>
      </c>
      <c r="D141" s="4">
        <v>44098</v>
      </c>
      <c r="E141" s="2">
        <v>9</v>
      </c>
      <c r="F141" s="2">
        <v>2020</v>
      </c>
      <c r="G141" s="4">
        <f>VLOOKUP(B141,customer_cohort_lookup!$B$6:$F$826,2,FALSE)</f>
        <v>44098</v>
      </c>
      <c r="H141" s="2">
        <f>VLOOKUP(B141,customer_cohort_lookup!$B$6:$F$826,5,FALSE)</f>
        <v>3</v>
      </c>
      <c r="I141" s="2">
        <f t="shared" si="2"/>
        <v>0</v>
      </c>
      <c r="J141" s="2">
        <v>1</v>
      </c>
    </row>
    <row r="142" spans="2:10">
      <c r="B142" s="2" t="s">
        <v>110</v>
      </c>
      <c r="C142" s="2">
        <v>100</v>
      </c>
      <c r="D142" s="4">
        <v>44098</v>
      </c>
      <c r="E142" s="2">
        <v>9</v>
      </c>
      <c r="F142" s="2">
        <v>2020</v>
      </c>
      <c r="G142" s="4">
        <f>VLOOKUP(B142,customer_cohort_lookup!$B$6:$F$826,2,FALSE)</f>
        <v>44098</v>
      </c>
      <c r="H142" s="2">
        <f>VLOOKUP(B142,customer_cohort_lookup!$B$6:$F$826,5,FALSE)</f>
        <v>3</v>
      </c>
      <c r="I142" s="2">
        <f t="shared" si="2"/>
        <v>0</v>
      </c>
      <c r="J142" s="2">
        <v>1</v>
      </c>
    </row>
    <row r="143" spans="2:10">
      <c r="B143" s="2" t="s">
        <v>111</v>
      </c>
      <c r="C143" s="2">
        <v>100</v>
      </c>
      <c r="D143" s="4">
        <v>44099</v>
      </c>
      <c r="E143" s="2">
        <v>9</v>
      </c>
      <c r="F143" s="2">
        <v>2020</v>
      </c>
      <c r="G143" s="4">
        <f>VLOOKUP(B143,customer_cohort_lookup!$B$6:$F$826,2,FALSE)</f>
        <v>44099</v>
      </c>
      <c r="H143" s="2">
        <f>VLOOKUP(B143,customer_cohort_lookup!$B$6:$F$826,5,FALSE)</f>
        <v>3</v>
      </c>
      <c r="I143" s="2">
        <f t="shared" si="2"/>
        <v>0</v>
      </c>
      <c r="J143" s="2">
        <v>1</v>
      </c>
    </row>
    <row r="144" spans="2:10">
      <c r="B144" s="2" t="s">
        <v>52</v>
      </c>
      <c r="C144" s="2">
        <v>100</v>
      </c>
      <c r="D144" s="4">
        <v>44100</v>
      </c>
      <c r="E144" s="2">
        <v>9</v>
      </c>
      <c r="F144" s="2">
        <v>2020</v>
      </c>
      <c r="G144" s="4">
        <f>VLOOKUP(B144,customer_cohort_lookup!$B$6:$F$826,2,FALSE)</f>
        <v>44070</v>
      </c>
      <c r="H144" s="2">
        <f>VLOOKUP(B144,customer_cohort_lookup!$B$6:$F$826,5,FALSE)</f>
        <v>2</v>
      </c>
      <c r="I144" s="2">
        <f t="shared" si="2"/>
        <v>1</v>
      </c>
      <c r="J144" s="2">
        <v>1</v>
      </c>
    </row>
    <row r="145" spans="2:10">
      <c r="B145" s="2" t="s">
        <v>112</v>
      </c>
      <c r="C145" s="2">
        <v>100</v>
      </c>
      <c r="D145" s="4">
        <v>44100</v>
      </c>
      <c r="E145" s="2">
        <v>9</v>
      </c>
      <c r="F145" s="2">
        <v>2020</v>
      </c>
      <c r="G145" s="4">
        <f>VLOOKUP(B145,customer_cohort_lookup!$B$6:$F$826,2,FALSE)</f>
        <v>44100</v>
      </c>
      <c r="H145" s="2">
        <f>VLOOKUP(B145,customer_cohort_lookup!$B$6:$F$826,5,FALSE)</f>
        <v>3</v>
      </c>
      <c r="I145" s="2">
        <f t="shared" si="2"/>
        <v>0</v>
      </c>
      <c r="J145" s="2">
        <v>1</v>
      </c>
    </row>
    <row r="146" spans="2:10">
      <c r="B146" s="2" t="s">
        <v>113</v>
      </c>
      <c r="C146" s="2">
        <v>100</v>
      </c>
      <c r="D146" s="4">
        <v>44100</v>
      </c>
      <c r="E146" s="2">
        <v>9</v>
      </c>
      <c r="F146" s="2">
        <v>2020</v>
      </c>
      <c r="G146" s="4">
        <f>VLOOKUP(B146,customer_cohort_lookup!$B$6:$F$826,2,FALSE)</f>
        <v>44100</v>
      </c>
      <c r="H146" s="2">
        <f>VLOOKUP(B146,customer_cohort_lookup!$B$6:$F$826,5,FALSE)</f>
        <v>3</v>
      </c>
      <c r="I146" s="2">
        <f t="shared" si="2"/>
        <v>0</v>
      </c>
      <c r="J146" s="2">
        <v>1</v>
      </c>
    </row>
    <row r="147" spans="2:10">
      <c r="B147" s="2" t="s">
        <v>53</v>
      </c>
      <c r="C147" s="2">
        <v>100</v>
      </c>
      <c r="D147" s="4">
        <v>44101</v>
      </c>
      <c r="E147" s="2">
        <v>9</v>
      </c>
      <c r="F147" s="2">
        <v>2020</v>
      </c>
      <c r="G147" s="4">
        <f>VLOOKUP(B147,customer_cohort_lookup!$B$6:$F$826,2,FALSE)</f>
        <v>44071</v>
      </c>
      <c r="H147" s="2">
        <f>VLOOKUP(B147,customer_cohort_lookup!$B$6:$F$826,5,FALSE)</f>
        <v>2</v>
      </c>
      <c r="I147" s="2">
        <f t="shared" si="2"/>
        <v>1</v>
      </c>
      <c r="J147" s="2">
        <v>1</v>
      </c>
    </row>
    <row r="148" spans="2:10">
      <c r="B148" s="2" t="s">
        <v>54</v>
      </c>
      <c r="C148" s="2">
        <v>100</v>
      </c>
      <c r="D148" s="4">
        <v>44101</v>
      </c>
      <c r="E148" s="2">
        <v>9</v>
      </c>
      <c r="F148" s="2">
        <v>2020</v>
      </c>
      <c r="G148" s="4">
        <f>VLOOKUP(B148,customer_cohort_lookup!$B$6:$F$826,2,FALSE)</f>
        <v>44071</v>
      </c>
      <c r="H148" s="2">
        <f>VLOOKUP(B148,customer_cohort_lookup!$B$6:$F$826,5,FALSE)</f>
        <v>2</v>
      </c>
      <c r="I148" s="2">
        <f t="shared" si="2"/>
        <v>1</v>
      </c>
      <c r="J148" s="2">
        <v>1</v>
      </c>
    </row>
    <row r="149" spans="2:10">
      <c r="B149" s="2" t="s">
        <v>114</v>
      </c>
      <c r="C149" s="2">
        <v>100</v>
      </c>
      <c r="D149" s="4">
        <v>44101</v>
      </c>
      <c r="E149" s="2">
        <v>9</v>
      </c>
      <c r="F149" s="2">
        <v>2020</v>
      </c>
      <c r="G149" s="4">
        <f>VLOOKUP(B149,customer_cohort_lookup!$B$6:$F$826,2,FALSE)</f>
        <v>44101</v>
      </c>
      <c r="H149" s="2">
        <f>VLOOKUP(B149,customer_cohort_lookup!$B$6:$F$826,5,FALSE)</f>
        <v>3</v>
      </c>
      <c r="I149" s="2">
        <f t="shared" si="2"/>
        <v>0</v>
      </c>
      <c r="J149" s="2">
        <v>1</v>
      </c>
    </row>
    <row r="150" spans="2:10">
      <c r="B150" s="2" t="s">
        <v>115</v>
      </c>
      <c r="C150" s="2">
        <v>100</v>
      </c>
      <c r="D150" s="4">
        <v>44102</v>
      </c>
      <c r="E150" s="2">
        <v>9</v>
      </c>
      <c r="F150" s="2">
        <v>2020</v>
      </c>
      <c r="G150" s="4">
        <f>VLOOKUP(B150,customer_cohort_lookup!$B$6:$F$826,2,FALSE)</f>
        <v>44102</v>
      </c>
      <c r="H150" s="2">
        <f>VLOOKUP(B150,customer_cohort_lookup!$B$6:$F$826,5,FALSE)</f>
        <v>3</v>
      </c>
      <c r="I150" s="2">
        <f t="shared" si="2"/>
        <v>0</v>
      </c>
      <c r="J150" s="2">
        <v>1</v>
      </c>
    </row>
    <row r="151" spans="2:10">
      <c r="B151" s="2" t="s">
        <v>55</v>
      </c>
      <c r="C151" s="2">
        <v>100</v>
      </c>
      <c r="D151" s="4">
        <v>44102</v>
      </c>
      <c r="E151" s="2">
        <v>9</v>
      </c>
      <c r="F151" s="2">
        <v>2020</v>
      </c>
      <c r="G151" s="4">
        <f>VLOOKUP(B151,customer_cohort_lookup!$B$6:$F$826,2,FALSE)</f>
        <v>44071</v>
      </c>
      <c r="H151" s="2">
        <f>VLOOKUP(B151,customer_cohort_lookup!$B$6:$F$826,5,FALSE)</f>
        <v>2</v>
      </c>
      <c r="I151" s="2">
        <f t="shared" si="2"/>
        <v>1</v>
      </c>
      <c r="J151" s="2">
        <v>1</v>
      </c>
    </row>
    <row r="152" spans="2:10">
      <c r="B152" s="2" t="s">
        <v>56</v>
      </c>
      <c r="C152" s="2">
        <v>100</v>
      </c>
      <c r="D152" s="4">
        <v>44102</v>
      </c>
      <c r="E152" s="2">
        <v>9</v>
      </c>
      <c r="F152" s="2">
        <v>2020</v>
      </c>
      <c r="G152" s="4">
        <f>VLOOKUP(B152,customer_cohort_lookup!$B$6:$F$826,2,FALSE)</f>
        <v>44072</v>
      </c>
      <c r="H152" s="2">
        <f>VLOOKUP(B152,customer_cohort_lookup!$B$6:$F$826,5,FALSE)</f>
        <v>2</v>
      </c>
      <c r="I152" s="2">
        <f t="shared" si="2"/>
        <v>1</v>
      </c>
      <c r="J152" s="2">
        <v>1</v>
      </c>
    </row>
    <row r="153" spans="2:10">
      <c r="B153" s="2" t="s">
        <v>58</v>
      </c>
      <c r="C153" s="2">
        <v>100</v>
      </c>
      <c r="D153" s="4">
        <v>44103</v>
      </c>
      <c r="E153" s="2">
        <v>9</v>
      </c>
      <c r="F153" s="2">
        <v>2020</v>
      </c>
      <c r="G153" s="4">
        <f>VLOOKUP(B153,customer_cohort_lookup!$B$6:$F$826,2,FALSE)</f>
        <v>44072</v>
      </c>
      <c r="H153" s="2">
        <f>VLOOKUP(B153,customer_cohort_lookup!$B$6:$F$826,5,FALSE)</f>
        <v>2</v>
      </c>
      <c r="I153" s="2">
        <f t="shared" si="2"/>
        <v>1</v>
      </c>
      <c r="J153" s="2">
        <v>1</v>
      </c>
    </row>
    <row r="154" spans="2:10">
      <c r="B154" s="2" t="s">
        <v>116</v>
      </c>
      <c r="C154" s="2">
        <v>100</v>
      </c>
      <c r="D154" s="4">
        <v>44103</v>
      </c>
      <c r="E154" s="2">
        <v>9</v>
      </c>
      <c r="F154" s="2">
        <v>2020</v>
      </c>
      <c r="G154" s="4">
        <f>VLOOKUP(B154,customer_cohort_lookup!$B$6:$F$826,2,FALSE)</f>
        <v>44103</v>
      </c>
      <c r="H154" s="2">
        <f>VLOOKUP(B154,customer_cohort_lookup!$B$6:$F$826,5,FALSE)</f>
        <v>3</v>
      </c>
      <c r="I154" s="2">
        <f t="shared" si="2"/>
        <v>0</v>
      </c>
      <c r="J154" s="2">
        <v>1</v>
      </c>
    </row>
    <row r="155" spans="2:10">
      <c r="B155" s="2" t="s">
        <v>117</v>
      </c>
      <c r="C155" s="2">
        <v>100</v>
      </c>
      <c r="D155" s="4">
        <v>44103</v>
      </c>
      <c r="E155" s="2">
        <v>9</v>
      </c>
      <c r="F155" s="2">
        <v>2020</v>
      </c>
      <c r="G155" s="4">
        <f>VLOOKUP(B155,customer_cohort_lookup!$B$6:$F$826,2,FALSE)</f>
        <v>44103</v>
      </c>
      <c r="H155" s="2">
        <f>VLOOKUP(B155,customer_cohort_lookup!$B$6:$F$826,5,FALSE)</f>
        <v>3</v>
      </c>
      <c r="I155" s="2">
        <f t="shared" si="2"/>
        <v>0</v>
      </c>
      <c r="J155" s="2">
        <v>1</v>
      </c>
    </row>
    <row r="156" spans="2:10">
      <c r="B156" s="2" t="s">
        <v>118</v>
      </c>
      <c r="C156" s="2">
        <v>100</v>
      </c>
      <c r="D156" s="4">
        <v>44104</v>
      </c>
      <c r="E156" s="2">
        <v>9</v>
      </c>
      <c r="F156" s="2">
        <v>2020</v>
      </c>
      <c r="G156" s="4">
        <f>VLOOKUP(B156,customer_cohort_lookup!$B$6:$F$826,2,FALSE)</f>
        <v>44104</v>
      </c>
      <c r="H156" s="2">
        <f>VLOOKUP(B156,customer_cohort_lookup!$B$6:$F$826,5,FALSE)</f>
        <v>3</v>
      </c>
      <c r="I156" s="2">
        <f t="shared" si="2"/>
        <v>0</v>
      </c>
      <c r="J156" s="2">
        <v>1</v>
      </c>
    </row>
    <row r="157" spans="2:10">
      <c r="B157" s="2" t="s">
        <v>119</v>
      </c>
      <c r="C157" s="2">
        <v>100</v>
      </c>
      <c r="D157" s="4">
        <v>44104</v>
      </c>
      <c r="E157" s="2">
        <v>9</v>
      </c>
      <c r="F157" s="2">
        <v>2020</v>
      </c>
      <c r="G157" s="4">
        <f>VLOOKUP(B157,customer_cohort_lookup!$B$6:$F$826,2,FALSE)</f>
        <v>44104</v>
      </c>
      <c r="H157" s="2">
        <f>VLOOKUP(B157,customer_cohort_lookup!$B$6:$F$826,5,FALSE)</f>
        <v>3</v>
      </c>
      <c r="I157" s="2">
        <f t="shared" si="2"/>
        <v>0</v>
      </c>
      <c r="J157" s="2">
        <v>1</v>
      </c>
    </row>
    <row r="158" spans="2:10">
      <c r="B158" s="2" t="s">
        <v>120</v>
      </c>
      <c r="C158" s="2">
        <v>100</v>
      </c>
      <c r="D158" s="4">
        <v>44104</v>
      </c>
      <c r="E158" s="2">
        <v>9</v>
      </c>
      <c r="F158" s="2">
        <v>2020</v>
      </c>
      <c r="G158" s="4">
        <f>VLOOKUP(B158,customer_cohort_lookup!$B$6:$F$826,2,FALSE)</f>
        <v>44104</v>
      </c>
      <c r="H158" s="2">
        <f>VLOOKUP(B158,customer_cohort_lookup!$B$6:$F$826,5,FALSE)</f>
        <v>3</v>
      </c>
      <c r="I158" s="2">
        <f t="shared" si="2"/>
        <v>0</v>
      </c>
      <c r="J158" s="2">
        <v>1</v>
      </c>
    </row>
    <row r="159" spans="2:10">
      <c r="B159" s="2" t="s">
        <v>61</v>
      </c>
      <c r="C159" s="2">
        <v>100</v>
      </c>
      <c r="D159" s="4">
        <v>44105</v>
      </c>
      <c r="E159" s="2">
        <v>10</v>
      </c>
      <c r="F159" s="2">
        <v>2020</v>
      </c>
      <c r="G159" s="4">
        <f>VLOOKUP(B159,customer_cohort_lookup!$B$6:$F$826,2,FALSE)</f>
        <v>44075</v>
      </c>
      <c r="H159" s="2">
        <f>VLOOKUP(B159,customer_cohort_lookup!$B$6:$F$826,5,FALSE)</f>
        <v>3</v>
      </c>
      <c r="I159" s="2">
        <f t="shared" si="2"/>
        <v>1</v>
      </c>
      <c r="J159" s="2">
        <v>1</v>
      </c>
    </row>
    <row r="160" spans="2:10">
      <c r="B160" s="2" t="s">
        <v>60</v>
      </c>
      <c r="C160" s="2">
        <v>100</v>
      </c>
      <c r="D160" s="4">
        <v>44105</v>
      </c>
      <c r="E160" s="2">
        <v>10</v>
      </c>
      <c r="F160" s="2">
        <v>2020</v>
      </c>
      <c r="G160" s="4">
        <f>VLOOKUP(B160,customer_cohort_lookup!$B$6:$F$826,2,FALSE)</f>
        <v>44075</v>
      </c>
      <c r="H160" s="2">
        <f>VLOOKUP(B160,customer_cohort_lookup!$B$6:$F$826,5,FALSE)</f>
        <v>3</v>
      </c>
      <c r="I160" s="2">
        <f t="shared" si="2"/>
        <v>1</v>
      </c>
      <c r="J160" s="2">
        <v>1</v>
      </c>
    </row>
    <row r="161" spans="2:10">
      <c r="B161" s="2" t="s">
        <v>121</v>
      </c>
      <c r="C161" s="2">
        <v>100</v>
      </c>
      <c r="D161" s="4">
        <v>44105</v>
      </c>
      <c r="E161" s="2">
        <v>10</v>
      </c>
      <c r="F161" s="2">
        <v>2020</v>
      </c>
      <c r="G161" s="4">
        <f>VLOOKUP(B161,customer_cohort_lookup!$B$6:$F$826,2,FALSE)</f>
        <v>44105</v>
      </c>
      <c r="H161" s="2">
        <f>VLOOKUP(B161,customer_cohort_lookup!$B$6:$F$826,5,FALSE)</f>
        <v>4</v>
      </c>
      <c r="I161" s="2">
        <f t="shared" si="2"/>
        <v>0</v>
      </c>
      <c r="J161" s="2">
        <v>1</v>
      </c>
    </row>
    <row r="162" spans="2:10">
      <c r="B162" s="2" t="s">
        <v>122</v>
      </c>
      <c r="C162" s="2">
        <v>100</v>
      </c>
      <c r="D162" s="4">
        <v>44106</v>
      </c>
      <c r="E162" s="2">
        <v>10</v>
      </c>
      <c r="F162" s="2">
        <v>2020</v>
      </c>
      <c r="G162" s="4">
        <f>VLOOKUP(B162,customer_cohort_lookup!$B$6:$F$826,2,FALSE)</f>
        <v>44106</v>
      </c>
      <c r="H162" s="2">
        <f>VLOOKUP(B162,customer_cohort_lookup!$B$6:$F$826,5,FALSE)</f>
        <v>4</v>
      </c>
      <c r="I162" s="2">
        <f t="shared" si="2"/>
        <v>0</v>
      </c>
      <c r="J162" s="2">
        <v>1</v>
      </c>
    </row>
    <row r="163" spans="2:10">
      <c r="B163" s="2" t="s">
        <v>123</v>
      </c>
      <c r="C163" s="2">
        <v>100</v>
      </c>
      <c r="D163" s="4">
        <v>44107</v>
      </c>
      <c r="E163" s="2">
        <v>10</v>
      </c>
      <c r="F163" s="2">
        <v>2020</v>
      </c>
      <c r="G163" s="4">
        <f>VLOOKUP(B163,customer_cohort_lookup!$B$6:$F$826,2,FALSE)</f>
        <v>44107</v>
      </c>
      <c r="H163" s="2">
        <f>VLOOKUP(B163,customer_cohort_lookup!$B$6:$F$826,5,FALSE)</f>
        <v>4</v>
      </c>
      <c r="I163" s="2">
        <f t="shared" si="2"/>
        <v>0</v>
      </c>
      <c r="J163" s="2">
        <v>1</v>
      </c>
    </row>
    <row r="164" spans="2:10">
      <c r="B164" s="2" t="s">
        <v>124</v>
      </c>
      <c r="C164" s="2">
        <v>100</v>
      </c>
      <c r="D164" s="4">
        <v>44107</v>
      </c>
      <c r="E164" s="2">
        <v>10</v>
      </c>
      <c r="F164" s="2">
        <v>2020</v>
      </c>
      <c r="G164" s="4">
        <f>VLOOKUP(B164,customer_cohort_lookup!$B$6:$F$826,2,FALSE)</f>
        <v>44107</v>
      </c>
      <c r="H164" s="2">
        <f>VLOOKUP(B164,customer_cohort_lookup!$B$6:$F$826,5,FALSE)</f>
        <v>4</v>
      </c>
      <c r="I164" s="2">
        <f t="shared" si="2"/>
        <v>0</v>
      </c>
      <c r="J164" s="2">
        <v>1</v>
      </c>
    </row>
    <row r="165" spans="2:10">
      <c r="B165" s="2" t="s">
        <v>17</v>
      </c>
      <c r="C165" s="2">
        <v>100</v>
      </c>
      <c r="D165" s="4">
        <v>44107</v>
      </c>
      <c r="E165" s="2">
        <v>10</v>
      </c>
      <c r="F165" s="2">
        <v>2020</v>
      </c>
      <c r="G165" s="4">
        <f>VLOOKUP(B165,customer_cohort_lookup!$B$6:$F$826,2,FALSE)</f>
        <v>44046</v>
      </c>
      <c r="H165" s="2">
        <f>VLOOKUP(B165,customer_cohort_lookup!$B$6:$F$826,5,FALSE)</f>
        <v>2</v>
      </c>
      <c r="I165" s="2">
        <f t="shared" si="2"/>
        <v>2</v>
      </c>
      <c r="J165" s="2">
        <v>1</v>
      </c>
    </row>
    <row r="166" spans="2:10">
      <c r="B166" s="2" t="s">
        <v>125</v>
      </c>
      <c r="C166" s="2">
        <v>100</v>
      </c>
      <c r="D166" s="4">
        <v>44107</v>
      </c>
      <c r="E166" s="2">
        <v>10</v>
      </c>
      <c r="F166" s="2">
        <v>2020</v>
      </c>
      <c r="G166" s="4">
        <f>VLOOKUP(B166,customer_cohort_lookup!$B$6:$F$826,2,FALSE)</f>
        <v>44107</v>
      </c>
      <c r="H166" s="2">
        <f>VLOOKUP(B166,customer_cohort_lookup!$B$6:$F$826,5,FALSE)</f>
        <v>4</v>
      </c>
      <c r="I166" s="2">
        <f t="shared" si="2"/>
        <v>0</v>
      </c>
      <c r="J166" s="2">
        <v>1</v>
      </c>
    </row>
    <row r="167" spans="2:10">
      <c r="B167" s="2" t="s">
        <v>126</v>
      </c>
      <c r="C167" s="2">
        <v>100</v>
      </c>
      <c r="D167" s="4">
        <v>44107</v>
      </c>
      <c r="E167" s="2">
        <v>10</v>
      </c>
      <c r="F167" s="2">
        <v>2020</v>
      </c>
      <c r="G167" s="4">
        <f>VLOOKUP(B167,customer_cohort_lookup!$B$6:$F$826,2,FALSE)</f>
        <v>44107</v>
      </c>
      <c r="H167" s="2">
        <f>VLOOKUP(B167,customer_cohort_lookup!$B$6:$F$826,5,FALSE)</f>
        <v>4</v>
      </c>
      <c r="I167" s="2">
        <f t="shared" si="2"/>
        <v>0</v>
      </c>
      <c r="J167" s="2">
        <v>1</v>
      </c>
    </row>
    <row r="168" spans="2:10">
      <c r="B168" s="2" t="s">
        <v>64</v>
      </c>
      <c r="C168" s="2">
        <v>100</v>
      </c>
      <c r="D168" s="4">
        <v>44107</v>
      </c>
      <c r="E168" s="2">
        <v>10</v>
      </c>
      <c r="F168" s="2">
        <v>2020</v>
      </c>
      <c r="G168" s="4">
        <f>VLOOKUP(B168,customer_cohort_lookup!$B$6:$F$826,2,FALSE)</f>
        <v>44077</v>
      </c>
      <c r="H168" s="2">
        <f>VLOOKUP(B168,customer_cohort_lookup!$B$6:$F$826,5,FALSE)</f>
        <v>3</v>
      </c>
      <c r="I168" s="2">
        <f t="shared" si="2"/>
        <v>1</v>
      </c>
      <c r="J168" s="2">
        <v>1</v>
      </c>
    </row>
    <row r="169" spans="2:10">
      <c r="B169" s="2" t="s">
        <v>65</v>
      </c>
      <c r="C169" s="2">
        <v>100</v>
      </c>
      <c r="D169" s="4">
        <v>44108</v>
      </c>
      <c r="E169" s="2">
        <v>10</v>
      </c>
      <c r="F169" s="2">
        <v>2020</v>
      </c>
      <c r="G169" s="4">
        <f>VLOOKUP(B169,customer_cohort_lookup!$B$6:$F$826,2,FALSE)</f>
        <v>44077</v>
      </c>
      <c r="H169" s="2">
        <f>VLOOKUP(B169,customer_cohort_lookup!$B$6:$F$826,5,FALSE)</f>
        <v>3</v>
      </c>
      <c r="I169" s="2">
        <f t="shared" si="2"/>
        <v>1</v>
      </c>
      <c r="J169" s="2">
        <v>1</v>
      </c>
    </row>
    <row r="170" spans="2:10">
      <c r="B170" s="2" t="s">
        <v>67</v>
      </c>
      <c r="C170" s="2">
        <v>100</v>
      </c>
      <c r="D170" s="4">
        <v>44108</v>
      </c>
      <c r="E170" s="2">
        <v>10</v>
      </c>
      <c r="F170" s="2">
        <v>2020</v>
      </c>
      <c r="G170" s="4">
        <f>VLOOKUP(B170,customer_cohort_lookup!$B$6:$F$826,2,FALSE)</f>
        <v>44078</v>
      </c>
      <c r="H170" s="2">
        <f>VLOOKUP(B170,customer_cohort_lookup!$B$6:$F$826,5,FALSE)</f>
        <v>3</v>
      </c>
      <c r="I170" s="2">
        <f t="shared" si="2"/>
        <v>1</v>
      </c>
      <c r="J170" s="2">
        <v>1</v>
      </c>
    </row>
    <row r="171" spans="2:10">
      <c r="B171" s="2" t="s">
        <v>66</v>
      </c>
      <c r="C171" s="2">
        <v>100</v>
      </c>
      <c r="D171" s="4">
        <v>44108</v>
      </c>
      <c r="E171" s="2">
        <v>10</v>
      </c>
      <c r="F171" s="2">
        <v>2020</v>
      </c>
      <c r="G171" s="4">
        <f>VLOOKUP(B171,customer_cohort_lookup!$B$6:$F$826,2,FALSE)</f>
        <v>44077</v>
      </c>
      <c r="H171" s="2">
        <f>VLOOKUP(B171,customer_cohort_lookup!$B$6:$F$826,5,FALSE)</f>
        <v>3</v>
      </c>
      <c r="I171" s="2">
        <f t="shared" si="2"/>
        <v>1</v>
      </c>
      <c r="J171" s="2">
        <v>1</v>
      </c>
    </row>
    <row r="172" spans="2:10">
      <c r="B172" s="2" t="s">
        <v>127</v>
      </c>
      <c r="C172" s="2">
        <v>100</v>
      </c>
      <c r="D172" s="4">
        <v>44108</v>
      </c>
      <c r="E172" s="2">
        <v>10</v>
      </c>
      <c r="F172" s="2">
        <v>2020</v>
      </c>
      <c r="G172" s="4">
        <f>VLOOKUP(B172,customer_cohort_lookup!$B$6:$F$826,2,FALSE)</f>
        <v>44108</v>
      </c>
      <c r="H172" s="2">
        <f>VLOOKUP(B172,customer_cohort_lookup!$B$6:$F$826,5,FALSE)</f>
        <v>4</v>
      </c>
      <c r="I172" s="2">
        <f t="shared" si="2"/>
        <v>0</v>
      </c>
      <c r="J172" s="2">
        <v>1</v>
      </c>
    </row>
    <row r="173" spans="2:10">
      <c r="B173" s="2" t="s">
        <v>128</v>
      </c>
      <c r="C173" s="2">
        <v>100</v>
      </c>
      <c r="D173" s="4">
        <v>44108</v>
      </c>
      <c r="E173" s="2">
        <v>10</v>
      </c>
      <c r="F173" s="2">
        <v>2020</v>
      </c>
      <c r="G173" s="4">
        <f>VLOOKUP(B173,customer_cohort_lookup!$B$6:$F$826,2,FALSE)</f>
        <v>44108</v>
      </c>
      <c r="H173" s="2">
        <f>VLOOKUP(B173,customer_cohort_lookup!$B$6:$F$826,5,FALSE)</f>
        <v>4</v>
      </c>
      <c r="I173" s="2">
        <f t="shared" si="2"/>
        <v>0</v>
      </c>
      <c r="J173" s="2">
        <v>1</v>
      </c>
    </row>
    <row r="174" spans="2:10">
      <c r="B174" s="2" t="s">
        <v>129</v>
      </c>
      <c r="C174" s="2">
        <v>100</v>
      </c>
      <c r="D174" s="4">
        <v>44108</v>
      </c>
      <c r="E174" s="2">
        <v>10</v>
      </c>
      <c r="F174" s="2">
        <v>2020</v>
      </c>
      <c r="G174" s="4">
        <f>VLOOKUP(B174,customer_cohort_lookup!$B$6:$F$826,2,FALSE)</f>
        <v>44108</v>
      </c>
      <c r="H174" s="2">
        <f>VLOOKUP(B174,customer_cohort_lookup!$B$6:$F$826,5,FALSE)</f>
        <v>4</v>
      </c>
      <c r="I174" s="2">
        <f t="shared" si="2"/>
        <v>0</v>
      </c>
      <c r="J174" s="2">
        <v>1</v>
      </c>
    </row>
    <row r="175" spans="2:10">
      <c r="B175" s="2" t="s">
        <v>130</v>
      </c>
      <c r="C175" s="2">
        <v>100</v>
      </c>
      <c r="D175" s="4">
        <v>44109</v>
      </c>
      <c r="E175" s="2">
        <v>10</v>
      </c>
      <c r="F175" s="2">
        <v>2020</v>
      </c>
      <c r="G175" s="4">
        <f>VLOOKUP(B175,customer_cohort_lookup!$B$6:$F$826,2,FALSE)</f>
        <v>44109</v>
      </c>
      <c r="H175" s="2">
        <f>VLOOKUP(B175,customer_cohort_lookup!$B$6:$F$826,5,FALSE)</f>
        <v>4</v>
      </c>
      <c r="I175" s="2">
        <f t="shared" si="2"/>
        <v>0</v>
      </c>
      <c r="J175" s="2">
        <v>1</v>
      </c>
    </row>
    <row r="176" spans="2:10">
      <c r="B176" s="2" t="s">
        <v>131</v>
      </c>
      <c r="C176" s="2">
        <v>100</v>
      </c>
      <c r="D176" s="4">
        <v>44110</v>
      </c>
      <c r="E176" s="2">
        <v>10</v>
      </c>
      <c r="F176" s="2">
        <v>2020</v>
      </c>
      <c r="G176" s="4">
        <f>VLOOKUP(B176,customer_cohort_lookup!$B$6:$F$826,2,FALSE)</f>
        <v>44110</v>
      </c>
      <c r="H176" s="2">
        <f>VLOOKUP(B176,customer_cohort_lookup!$B$6:$F$826,5,FALSE)</f>
        <v>4</v>
      </c>
      <c r="I176" s="2">
        <f t="shared" si="2"/>
        <v>0</v>
      </c>
      <c r="J176" s="2">
        <v>1</v>
      </c>
    </row>
    <row r="177" spans="2:10">
      <c r="B177" s="2" t="s">
        <v>21</v>
      </c>
      <c r="C177" s="2">
        <v>100</v>
      </c>
      <c r="D177" s="4">
        <v>44110</v>
      </c>
      <c r="E177" s="2">
        <v>10</v>
      </c>
      <c r="F177" s="2">
        <v>2020</v>
      </c>
      <c r="G177" s="4">
        <f>VLOOKUP(B177,customer_cohort_lookup!$B$6:$F$826,2,FALSE)</f>
        <v>44049</v>
      </c>
      <c r="H177" s="2">
        <f>VLOOKUP(B177,customer_cohort_lookup!$B$6:$F$826,5,FALSE)</f>
        <v>2</v>
      </c>
      <c r="I177" s="2">
        <f t="shared" si="2"/>
        <v>2</v>
      </c>
      <c r="J177" s="2">
        <v>1</v>
      </c>
    </row>
    <row r="178" spans="2:10">
      <c r="B178" s="2" t="s">
        <v>132</v>
      </c>
      <c r="C178" s="2">
        <v>100</v>
      </c>
      <c r="D178" s="4">
        <v>44110</v>
      </c>
      <c r="E178" s="2">
        <v>10</v>
      </c>
      <c r="F178" s="2">
        <v>2020</v>
      </c>
      <c r="G178" s="4">
        <f>VLOOKUP(B178,customer_cohort_lookup!$B$6:$F$826,2,FALSE)</f>
        <v>44110</v>
      </c>
      <c r="H178" s="2">
        <f>VLOOKUP(B178,customer_cohort_lookup!$B$6:$F$826,5,FALSE)</f>
        <v>4</v>
      </c>
      <c r="I178" s="2">
        <f t="shared" si="2"/>
        <v>0</v>
      </c>
      <c r="J178" s="2">
        <v>1</v>
      </c>
    </row>
    <row r="179" spans="2:10">
      <c r="B179" s="2" t="s">
        <v>133</v>
      </c>
      <c r="C179" s="2">
        <v>100</v>
      </c>
      <c r="D179" s="4">
        <v>44110</v>
      </c>
      <c r="E179" s="2">
        <v>10</v>
      </c>
      <c r="F179" s="2">
        <v>2020</v>
      </c>
      <c r="G179" s="4">
        <f>VLOOKUP(B179,customer_cohort_lookup!$B$6:$F$826,2,FALSE)</f>
        <v>44110</v>
      </c>
      <c r="H179" s="2">
        <f>VLOOKUP(B179,customer_cohort_lookup!$B$6:$F$826,5,FALSE)</f>
        <v>4</v>
      </c>
      <c r="I179" s="2">
        <f t="shared" si="2"/>
        <v>0</v>
      </c>
      <c r="J179" s="2">
        <v>1</v>
      </c>
    </row>
    <row r="180" spans="2:10">
      <c r="B180" s="2" t="s">
        <v>134</v>
      </c>
      <c r="C180" s="2">
        <v>100</v>
      </c>
      <c r="D180" s="4">
        <v>44111</v>
      </c>
      <c r="E180" s="2">
        <v>10</v>
      </c>
      <c r="F180" s="2">
        <v>2020</v>
      </c>
      <c r="G180" s="4">
        <f>VLOOKUP(B180,customer_cohort_lookup!$B$6:$F$826,2,FALSE)</f>
        <v>44111</v>
      </c>
      <c r="H180" s="2">
        <f>VLOOKUP(B180,customer_cohort_lookup!$B$6:$F$826,5,FALSE)</f>
        <v>4</v>
      </c>
      <c r="I180" s="2">
        <f t="shared" si="2"/>
        <v>0</v>
      </c>
      <c r="J180" s="2">
        <v>1</v>
      </c>
    </row>
    <row r="181" spans="2:10">
      <c r="B181" s="2" t="s">
        <v>135</v>
      </c>
      <c r="C181" s="2">
        <v>100</v>
      </c>
      <c r="D181" s="4">
        <v>44111</v>
      </c>
      <c r="E181" s="2">
        <v>10</v>
      </c>
      <c r="F181" s="2">
        <v>2020</v>
      </c>
      <c r="G181" s="4">
        <f>VLOOKUP(B181,customer_cohort_lookup!$B$6:$F$826,2,FALSE)</f>
        <v>44111</v>
      </c>
      <c r="H181" s="2">
        <f>VLOOKUP(B181,customer_cohort_lookup!$B$6:$F$826,5,FALSE)</f>
        <v>4</v>
      </c>
      <c r="I181" s="2">
        <f t="shared" si="2"/>
        <v>0</v>
      </c>
      <c r="J181" s="2">
        <v>1</v>
      </c>
    </row>
    <row r="182" spans="2:10">
      <c r="B182" s="2" t="s">
        <v>70</v>
      </c>
      <c r="C182" s="2">
        <v>100</v>
      </c>
      <c r="D182" s="4">
        <v>44111</v>
      </c>
      <c r="E182" s="2">
        <v>10</v>
      </c>
      <c r="F182" s="2">
        <v>2020</v>
      </c>
      <c r="G182" s="4">
        <f>VLOOKUP(B182,customer_cohort_lookup!$B$6:$F$826,2,FALSE)</f>
        <v>44080</v>
      </c>
      <c r="H182" s="2">
        <f>VLOOKUP(B182,customer_cohort_lookup!$B$6:$F$826,5,FALSE)</f>
        <v>3</v>
      </c>
      <c r="I182" s="2">
        <f t="shared" si="2"/>
        <v>1</v>
      </c>
      <c r="J182" s="2">
        <v>1</v>
      </c>
    </row>
    <row r="183" spans="2:10">
      <c r="B183" s="2" t="s">
        <v>25</v>
      </c>
      <c r="C183" s="2">
        <v>100</v>
      </c>
      <c r="D183" s="4">
        <v>44111</v>
      </c>
      <c r="E183" s="2">
        <v>10</v>
      </c>
      <c r="F183" s="2">
        <v>2020</v>
      </c>
      <c r="G183" s="4">
        <f>VLOOKUP(B183,customer_cohort_lookup!$B$6:$F$826,2,FALSE)</f>
        <v>44051</v>
      </c>
      <c r="H183" s="2">
        <f>VLOOKUP(B183,customer_cohort_lookup!$B$6:$F$826,5,FALSE)</f>
        <v>2</v>
      </c>
      <c r="I183" s="2">
        <f t="shared" si="2"/>
        <v>2</v>
      </c>
      <c r="J183" s="2">
        <v>1</v>
      </c>
    </row>
    <row r="184" spans="2:10">
      <c r="B184" s="2" t="s">
        <v>72</v>
      </c>
      <c r="C184" s="2">
        <v>100</v>
      </c>
      <c r="D184" s="4">
        <v>44111</v>
      </c>
      <c r="E184" s="2">
        <v>10</v>
      </c>
      <c r="F184" s="2">
        <v>2020</v>
      </c>
      <c r="G184" s="4">
        <f>VLOOKUP(B184,customer_cohort_lookup!$B$6:$F$826,2,FALSE)</f>
        <v>44081</v>
      </c>
      <c r="H184" s="2">
        <f>VLOOKUP(B184,customer_cohort_lookup!$B$6:$F$826,5,FALSE)</f>
        <v>3</v>
      </c>
      <c r="I184" s="2">
        <f t="shared" si="2"/>
        <v>1</v>
      </c>
      <c r="J184" s="2">
        <v>1</v>
      </c>
    </row>
    <row r="185" spans="2:10">
      <c r="B185" s="2" t="s">
        <v>74</v>
      </c>
      <c r="C185" s="2">
        <v>100</v>
      </c>
      <c r="D185" s="4">
        <v>44112</v>
      </c>
      <c r="E185" s="2">
        <v>10</v>
      </c>
      <c r="F185" s="2">
        <v>2020</v>
      </c>
      <c r="G185" s="4">
        <f>VLOOKUP(B185,customer_cohort_lookup!$B$6:$F$826,2,FALSE)</f>
        <v>44082</v>
      </c>
      <c r="H185" s="2">
        <f>VLOOKUP(B185,customer_cohort_lookup!$B$6:$F$826,5,FALSE)</f>
        <v>3</v>
      </c>
      <c r="I185" s="2">
        <f t="shared" si="2"/>
        <v>1</v>
      </c>
      <c r="J185" s="2">
        <v>1</v>
      </c>
    </row>
    <row r="186" spans="2:10">
      <c r="B186" s="2" t="s">
        <v>136</v>
      </c>
      <c r="C186" s="2">
        <v>100</v>
      </c>
      <c r="D186" s="4">
        <v>44112</v>
      </c>
      <c r="E186" s="2">
        <v>10</v>
      </c>
      <c r="F186" s="2">
        <v>2020</v>
      </c>
      <c r="G186" s="4">
        <f>VLOOKUP(B186,customer_cohort_lookup!$B$6:$F$826,2,FALSE)</f>
        <v>44112</v>
      </c>
      <c r="H186" s="2">
        <f>VLOOKUP(B186,customer_cohort_lookup!$B$6:$F$826,5,FALSE)</f>
        <v>4</v>
      </c>
      <c r="I186" s="2">
        <f t="shared" si="2"/>
        <v>0</v>
      </c>
      <c r="J186" s="2">
        <v>1</v>
      </c>
    </row>
    <row r="187" spans="2:10">
      <c r="B187" s="2" t="s">
        <v>137</v>
      </c>
      <c r="C187" s="2">
        <v>100</v>
      </c>
      <c r="D187" s="4">
        <v>44112</v>
      </c>
      <c r="E187" s="2">
        <v>10</v>
      </c>
      <c r="F187" s="2">
        <v>2020</v>
      </c>
      <c r="G187" s="4">
        <f>VLOOKUP(B187,customer_cohort_lookup!$B$6:$F$826,2,FALSE)</f>
        <v>44112</v>
      </c>
      <c r="H187" s="2">
        <f>VLOOKUP(B187,customer_cohort_lookup!$B$6:$F$826,5,FALSE)</f>
        <v>4</v>
      </c>
      <c r="I187" s="2">
        <f t="shared" si="2"/>
        <v>0</v>
      </c>
      <c r="J187" s="2">
        <v>1</v>
      </c>
    </row>
    <row r="188" spans="2:10">
      <c r="B188" s="2" t="s">
        <v>27</v>
      </c>
      <c r="C188" s="2">
        <v>100</v>
      </c>
      <c r="D188" s="4">
        <v>44113</v>
      </c>
      <c r="E188" s="2">
        <v>10</v>
      </c>
      <c r="F188" s="2">
        <v>2020</v>
      </c>
      <c r="G188" s="4">
        <f>VLOOKUP(B188,customer_cohort_lookup!$B$6:$F$826,2,FALSE)</f>
        <v>44053</v>
      </c>
      <c r="H188" s="2">
        <f>VLOOKUP(B188,customer_cohort_lookup!$B$6:$F$826,5,FALSE)</f>
        <v>2</v>
      </c>
      <c r="I188" s="2">
        <f t="shared" si="2"/>
        <v>2</v>
      </c>
      <c r="J188" s="2">
        <v>1</v>
      </c>
    </row>
    <row r="189" spans="2:10">
      <c r="B189" s="2" t="s">
        <v>75</v>
      </c>
      <c r="C189" s="2">
        <v>100</v>
      </c>
      <c r="D189" s="4">
        <v>44113</v>
      </c>
      <c r="E189" s="2">
        <v>10</v>
      </c>
      <c r="F189" s="2">
        <v>2020</v>
      </c>
      <c r="G189" s="4">
        <f>VLOOKUP(B189,customer_cohort_lookup!$B$6:$F$826,2,FALSE)</f>
        <v>44083</v>
      </c>
      <c r="H189" s="2">
        <f>VLOOKUP(B189,customer_cohort_lookup!$B$6:$F$826,5,FALSE)</f>
        <v>3</v>
      </c>
      <c r="I189" s="2">
        <f t="shared" si="2"/>
        <v>1</v>
      </c>
      <c r="J189" s="2">
        <v>1</v>
      </c>
    </row>
    <row r="190" spans="2:10">
      <c r="B190" s="2" t="s">
        <v>138</v>
      </c>
      <c r="C190" s="2">
        <v>100</v>
      </c>
      <c r="D190" s="4">
        <v>44113</v>
      </c>
      <c r="E190" s="2">
        <v>10</v>
      </c>
      <c r="F190" s="2">
        <v>2020</v>
      </c>
      <c r="G190" s="4">
        <f>VLOOKUP(B190,customer_cohort_lookup!$B$6:$F$826,2,FALSE)</f>
        <v>44113</v>
      </c>
      <c r="H190" s="2">
        <f>VLOOKUP(B190,customer_cohort_lookup!$B$6:$F$826,5,FALSE)</f>
        <v>4</v>
      </c>
      <c r="I190" s="2">
        <f t="shared" si="2"/>
        <v>0</v>
      </c>
      <c r="J190" s="2">
        <v>1</v>
      </c>
    </row>
    <row r="191" spans="2:10">
      <c r="B191" s="2" t="s">
        <v>30</v>
      </c>
      <c r="C191" s="2">
        <v>100</v>
      </c>
      <c r="D191" s="4">
        <v>44114</v>
      </c>
      <c r="E191" s="2">
        <v>10</v>
      </c>
      <c r="F191" s="2">
        <v>2020</v>
      </c>
      <c r="G191" s="4">
        <f>VLOOKUP(B191,customer_cohort_lookup!$B$6:$F$826,2,FALSE)</f>
        <v>44054</v>
      </c>
      <c r="H191" s="2">
        <f>VLOOKUP(B191,customer_cohort_lookup!$B$6:$F$826,5,FALSE)</f>
        <v>2</v>
      </c>
      <c r="I191" s="2">
        <f t="shared" si="2"/>
        <v>2</v>
      </c>
      <c r="J191" s="2">
        <v>1</v>
      </c>
    </row>
    <row r="192" spans="2:10">
      <c r="B192" s="2" t="s">
        <v>28</v>
      </c>
      <c r="C192" s="2">
        <v>100</v>
      </c>
      <c r="D192" s="4">
        <v>44114</v>
      </c>
      <c r="E192" s="2">
        <v>10</v>
      </c>
      <c r="F192" s="2">
        <v>2020</v>
      </c>
      <c r="G192" s="4">
        <f>VLOOKUP(B192,customer_cohort_lookup!$B$6:$F$826,2,FALSE)</f>
        <v>44053</v>
      </c>
      <c r="H192" s="2">
        <f>VLOOKUP(B192,customer_cohort_lookup!$B$6:$F$826,5,FALSE)</f>
        <v>2</v>
      </c>
      <c r="I192" s="2">
        <f t="shared" si="2"/>
        <v>2</v>
      </c>
      <c r="J192" s="2">
        <v>1</v>
      </c>
    </row>
    <row r="193" spans="2:10">
      <c r="B193" s="2" t="s">
        <v>76</v>
      </c>
      <c r="C193" s="2">
        <v>100</v>
      </c>
      <c r="D193" s="4">
        <v>44114</v>
      </c>
      <c r="E193" s="2">
        <v>10</v>
      </c>
      <c r="F193" s="2">
        <v>2020</v>
      </c>
      <c r="G193" s="4">
        <f>VLOOKUP(B193,customer_cohort_lookup!$B$6:$F$826,2,FALSE)</f>
        <v>44084</v>
      </c>
      <c r="H193" s="2">
        <f>VLOOKUP(B193,customer_cohort_lookup!$B$6:$F$826,5,FALSE)</f>
        <v>3</v>
      </c>
      <c r="I193" s="2">
        <f t="shared" si="2"/>
        <v>1</v>
      </c>
      <c r="J193" s="2">
        <v>1</v>
      </c>
    </row>
    <row r="194" spans="2:10">
      <c r="B194" s="2" t="s">
        <v>78</v>
      </c>
      <c r="C194" s="2">
        <v>100</v>
      </c>
      <c r="D194" s="4">
        <v>44114</v>
      </c>
      <c r="E194" s="2">
        <v>10</v>
      </c>
      <c r="F194" s="2">
        <v>2020</v>
      </c>
      <c r="G194" s="4">
        <f>VLOOKUP(B194,customer_cohort_lookup!$B$6:$F$826,2,FALSE)</f>
        <v>44084</v>
      </c>
      <c r="H194" s="2">
        <f>VLOOKUP(B194,customer_cohort_lookup!$B$6:$F$826,5,FALSE)</f>
        <v>3</v>
      </c>
      <c r="I194" s="2">
        <f t="shared" si="2"/>
        <v>1</v>
      </c>
      <c r="J194" s="2">
        <v>1</v>
      </c>
    </row>
    <row r="195" spans="2:10">
      <c r="B195" s="2" t="s">
        <v>139</v>
      </c>
      <c r="C195" s="2">
        <v>100</v>
      </c>
      <c r="D195" s="4">
        <v>44115</v>
      </c>
      <c r="E195" s="2">
        <v>10</v>
      </c>
      <c r="F195" s="2">
        <v>2020</v>
      </c>
      <c r="G195" s="4">
        <f>VLOOKUP(B195,customer_cohort_lookup!$B$6:$F$826,2,FALSE)</f>
        <v>44115</v>
      </c>
      <c r="H195" s="2">
        <f>VLOOKUP(B195,customer_cohort_lookup!$B$6:$F$826,5,FALSE)</f>
        <v>4</v>
      </c>
      <c r="I195" s="2">
        <f t="shared" si="2"/>
        <v>0</v>
      </c>
      <c r="J195" s="2">
        <v>1</v>
      </c>
    </row>
    <row r="196" spans="2:10">
      <c r="B196" s="2" t="s">
        <v>140</v>
      </c>
      <c r="C196" s="2">
        <v>100</v>
      </c>
      <c r="D196" s="4">
        <v>44115</v>
      </c>
      <c r="E196" s="2">
        <v>10</v>
      </c>
      <c r="F196" s="2">
        <v>2020</v>
      </c>
      <c r="G196" s="4">
        <f>VLOOKUP(B196,customer_cohort_lookup!$B$6:$F$826,2,FALSE)</f>
        <v>44115</v>
      </c>
      <c r="H196" s="2">
        <f>VLOOKUP(B196,customer_cohort_lookup!$B$6:$F$826,5,FALSE)</f>
        <v>4</v>
      </c>
      <c r="I196" s="2">
        <f t="shared" si="2"/>
        <v>0</v>
      </c>
      <c r="J196" s="2">
        <v>1</v>
      </c>
    </row>
    <row r="197" spans="2:10">
      <c r="B197" s="2" t="s">
        <v>83</v>
      </c>
      <c r="C197" s="2">
        <v>100</v>
      </c>
      <c r="D197" s="4">
        <v>44115</v>
      </c>
      <c r="E197" s="2">
        <v>10</v>
      </c>
      <c r="F197" s="2">
        <v>2020</v>
      </c>
      <c r="G197" s="4">
        <f>VLOOKUP(B197,customer_cohort_lookup!$B$6:$F$826,2,FALSE)</f>
        <v>44085</v>
      </c>
      <c r="H197" s="2">
        <f>VLOOKUP(B197,customer_cohort_lookup!$B$6:$F$826,5,FALSE)</f>
        <v>3</v>
      </c>
      <c r="I197" s="2">
        <f t="shared" si="2"/>
        <v>1</v>
      </c>
      <c r="J197" s="2">
        <v>1</v>
      </c>
    </row>
    <row r="198" spans="2:10">
      <c r="B198" s="2" t="s">
        <v>79</v>
      </c>
      <c r="C198" s="2">
        <v>100</v>
      </c>
      <c r="D198" s="4">
        <v>44115</v>
      </c>
      <c r="E198" s="2">
        <v>10</v>
      </c>
      <c r="F198" s="2">
        <v>2020</v>
      </c>
      <c r="G198" s="4">
        <f>VLOOKUP(B198,customer_cohort_lookup!$B$6:$F$826,2,FALSE)</f>
        <v>44084</v>
      </c>
      <c r="H198" s="2">
        <f>VLOOKUP(B198,customer_cohort_lookup!$B$6:$F$826,5,FALSE)</f>
        <v>3</v>
      </c>
      <c r="I198" s="2">
        <f t="shared" ref="I198:I261" si="3">ROUNDDOWN((D198-G198)/30,0)</f>
        <v>1</v>
      </c>
      <c r="J198" s="2">
        <v>1</v>
      </c>
    </row>
    <row r="199" spans="2:10">
      <c r="B199" s="2" t="s">
        <v>80</v>
      </c>
      <c r="C199" s="2">
        <v>100</v>
      </c>
      <c r="D199" s="4">
        <v>44115</v>
      </c>
      <c r="E199" s="2">
        <v>10</v>
      </c>
      <c r="F199" s="2">
        <v>2020</v>
      </c>
      <c r="G199" s="4">
        <f>VLOOKUP(B199,customer_cohort_lookup!$B$6:$F$826,2,FALSE)</f>
        <v>44084</v>
      </c>
      <c r="H199" s="2">
        <f>VLOOKUP(B199,customer_cohort_lookup!$B$6:$F$826,5,FALSE)</f>
        <v>3</v>
      </c>
      <c r="I199" s="2">
        <f t="shared" si="3"/>
        <v>1</v>
      </c>
      <c r="J199" s="2">
        <v>1</v>
      </c>
    </row>
    <row r="200" spans="2:10">
      <c r="B200" s="2" t="s">
        <v>84</v>
      </c>
      <c r="C200" s="2">
        <v>100</v>
      </c>
      <c r="D200" s="4">
        <v>44115</v>
      </c>
      <c r="E200" s="2">
        <v>10</v>
      </c>
      <c r="F200" s="2">
        <v>2020</v>
      </c>
      <c r="G200" s="4">
        <f>VLOOKUP(B200,customer_cohort_lookup!$B$6:$F$826,2,FALSE)</f>
        <v>44085</v>
      </c>
      <c r="H200" s="2">
        <f>VLOOKUP(B200,customer_cohort_lookup!$B$6:$F$826,5,FALSE)</f>
        <v>3</v>
      </c>
      <c r="I200" s="2">
        <f t="shared" si="3"/>
        <v>1</v>
      </c>
      <c r="J200" s="2">
        <v>1</v>
      </c>
    </row>
    <row r="201" spans="2:10">
      <c r="B201" s="2" t="s">
        <v>81</v>
      </c>
      <c r="C201" s="2">
        <v>100</v>
      </c>
      <c r="D201" s="4">
        <v>44115</v>
      </c>
      <c r="E201" s="2">
        <v>10</v>
      </c>
      <c r="F201" s="2">
        <v>2020</v>
      </c>
      <c r="G201" s="4">
        <f>VLOOKUP(B201,customer_cohort_lookup!$B$6:$F$826,2,FALSE)</f>
        <v>44085</v>
      </c>
      <c r="H201" s="2">
        <f>VLOOKUP(B201,customer_cohort_lookup!$B$6:$F$826,5,FALSE)</f>
        <v>3</v>
      </c>
      <c r="I201" s="2">
        <f t="shared" si="3"/>
        <v>1</v>
      </c>
      <c r="J201" s="2">
        <v>1</v>
      </c>
    </row>
    <row r="202" spans="2:10">
      <c r="B202" s="2" t="s">
        <v>87</v>
      </c>
      <c r="C202" s="2">
        <v>100</v>
      </c>
      <c r="D202" s="4">
        <v>44116</v>
      </c>
      <c r="E202" s="2">
        <v>10</v>
      </c>
      <c r="F202" s="2">
        <v>2020</v>
      </c>
      <c r="G202" s="4">
        <f>VLOOKUP(B202,customer_cohort_lookup!$B$6:$F$826,2,FALSE)</f>
        <v>44086</v>
      </c>
      <c r="H202" s="2">
        <f>VLOOKUP(B202,customer_cohort_lookup!$B$6:$F$826,5,FALSE)</f>
        <v>3</v>
      </c>
      <c r="I202" s="2">
        <f t="shared" si="3"/>
        <v>1</v>
      </c>
      <c r="J202" s="2">
        <v>1</v>
      </c>
    </row>
    <row r="203" spans="2:10">
      <c r="B203" s="2" t="s">
        <v>34</v>
      </c>
      <c r="C203" s="2">
        <v>100</v>
      </c>
      <c r="D203" s="4">
        <v>44117</v>
      </c>
      <c r="E203" s="2">
        <v>10</v>
      </c>
      <c r="F203" s="2">
        <v>2020</v>
      </c>
      <c r="G203" s="4">
        <f>VLOOKUP(B203,customer_cohort_lookup!$B$6:$F$826,2,FALSE)</f>
        <v>44057</v>
      </c>
      <c r="H203" s="2">
        <f>VLOOKUP(B203,customer_cohort_lookup!$B$6:$F$826,5,FALSE)</f>
        <v>2</v>
      </c>
      <c r="I203" s="2">
        <f t="shared" si="3"/>
        <v>2</v>
      </c>
      <c r="J203" s="2">
        <v>1</v>
      </c>
    </row>
    <row r="204" spans="2:10">
      <c r="B204" s="2" t="s">
        <v>33</v>
      </c>
      <c r="C204" s="2">
        <v>100</v>
      </c>
      <c r="D204" s="4">
        <v>44117</v>
      </c>
      <c r="E204" s="2">
        <v>10</v>
      </c>
      <c r="F204" s="2">
        <v>2020</v>
      </c>
      <c r="G204" s="4">
        <f>VLOOKUP(B204,customer_cohort_lookup!$B$6:$F$826,2,FALSE)</f>
        <v>44057</v>
      </c>
      <c r="H204" s="2">
        <f>VLOOKUP(B204,customer_cohort_lookup!$B$6:$F$826,5,FALSE)</f>
        <v>2</v>
      </c>
      <c r="I204" s="2">
        <f t="shared" si="3"/>
        <v>2</v>
      </c>
      <c r="J204" s="2">
        <v>1</v>
      </c>
    </row>
    <row r="205" spans="2:10">
      <c r="B205" s="2" t="s">
        <v>141</v>
      </c>
      <c r="C205" s="2">
        <v>100</v>
      </c>
      <c r="D205" s="4">
        <v>44117</v>
      </c>
      <c r="E205" s="2">
        <v>10</v>
      </c>
      <c r="F205" s="2">
        <v>2020</v>
      </c>
      <c r="G205" s="4">
        <f>VLOOKUP(B205,customer_cohort_lookup!$B$6:$F$826,2,FALSE)</f>
        <v>44117</v>
      </c>
      <c r="H205" s="2">
        <f>VLOOKUP(B205,customer_cohort_lookup!$B$6:$F$826,5,FALSE)</f>
        <v>4</v>
      </c>
      <c r="I205" s="2">
        <f t="shared" si="3"/>
        <v>0</v>
      </c>
      <c r="J205" s="2">
        <v>1</v>
      </c>
    </row>
    <row r="206" spans="2:10">
      <c r="B206" s="2" t="s">
        <v>142</v>
      </c>
      <c r="C206" s="2">
        <v>100</v>
      </c>
      <c r="D206" s="4">
        <v>44117</v>
      </c>
      <c r="E206" s="2">
        <v>10</v>
      </c>
      <c r="F206" s="2">
        <v>2020</v>
      </c>
      <c r="G206" s="4">
        <f>VLOOKUP(B206,customer_cohort_lookup!$B$6:$F$826,2,FALSE)</f>
        <v>44117</v>
      </c>
      <c r="H206" s="2">
        <f>VLOOKUP(B206,customer_cohort_lookup!$B$6:$F$826,5,FALSE)</f>
        <v>4</v>
      </c>
      <c r="I206" s="2">
        <f t="shared" si="3"/>
        <v>0</v>
      </c>
      <c r="J206" s="2">
        <v>1</v>
      </c>
    </row>
    <row r="207" spans="2:10">
      <c r="B207" s="2" t="s">
        <v>143</v>
      </c>
      <c r="C207" s="2">
        <v>100</v>
      </c>
      <c r="D207" s="4">
        <v>44117</v>
      </c>
      <c r="E207" s="2">
        <v>10</v>
      </c>
      <c r="F207" s="2">
        <v>2020</v>
      </c>
      <c r="G207" s="4">
        <f>VLOOKUP(B207,customer_cohort_lookup!$B$6:$F$826,2,FALSE)</f>
        <v>44117</v>
      </c>
      <c r="H207" s="2">
        <f>VLOOKUP(B207,customer_cohort_lookup!$B$6:$F$826,5,FALSE)</f>
        <v>4</v>
      </c>
      <c r="I207" s="2">
        <f t="shared" si="3"/>
        <v>0</v>
      </c>
      <c r="J207" s="2">
        <v>1</v>
      </c>
    </row>
    <row r="208" spans="2:10">
      <c r="B208" s="2" t="s">
        <v>144</v>
      </c>
      <c r="C208" s="2">
        <v>100</v>
      </c>
      <c r="D208" s="4">
        <v>44118</v>
      </c>
      <c r="E208" s="2">
        <v>10</v>
      </c>
      <c r="F208" s="2">
        <v>2020</v>
      </c>
      <c r="G208" s="4">
        <f>VLOOKUP(B208,customer_cohort_lookup!$B$6:$F$826,2,FALSE)</f>
        <v>44118</v>
      </c>
      <c r="H208" s="2">
        <f>VLOOKUP(B208,customer_cohort_lookup!$B$6:$F$826,5,FALSE)</f>
        <v>4</v>
      </c>
      <c r="I208" s="2">
        <f t="shared" si="3"/>
        <v>0</v>
      </c>
      <c r="J208" s="2">
        <v>1</v>
      </c>
    </row>
    <row r="209" spans="2:10">
      <c r="B209" s="2" t="s">
        <v>92</v>
      </c>
      <c r="C209" s="2">
        <v>100</v>
      </c>
      <c r="D209" s="4">
        <v>44118</v>
      </c>
      <c r="E209" s="2">
        <v>10</v>
      </c>
      <c r="F209" s="2">
        <v>2020</v>
      </c>
      <c r="G209" s="4">
        <f>VLOOKUP(B209,customer_cohort_lookup!$B$6:$F$826,2,FALSE)</f>
        <v>44088</v>
      </c>
      <c r="H209" s="2">
        <f>VLOOKUP(B209,customer_cohort_lookup!$B$6:$F$826,5,FALSE)</f>
        <v>3</v>
      </c>
      <c r="I209" s="2">
        <f t="shared" si="3"/>
        <v>1</v>
      </c>
      <c r="J209" s="2">
        <v>1</v>
      </c>
    </row>
    <row r="210" spans="2:10">
      <c r="B210" s="2" t="s">
        <v>145</v>
      </c>
      <c r="C210" s="2">
        <v>100</v>
      </c>
      <c r="D210" s="4">
        <v>44118</v>
      </c>
      <c r="E210" s="2">
        <v>10</v>
      </c>
      <c r="F210" s="2">
        <v>2020</v>
      </c>
      <c r="G210" s="4">
        <f>VLOOKUP(B210,customer_cohort_lookup!$B$6:$F$826,2,FALSE)</f>
        <v>44118</v>
      </c>
      <c r="H210" s="2">
        <f>VLOOKUP(B210,customer_cohort_lookup!$B$6:$F$826,5,FALSE)</f>
        <v>4</v>
      </c>
      <c r="I210" s="2">
        <f t="shared" si="3"/>
        <v>0</v>
      </c>
      <c r="J210" s="2">
        <v>1</v>
      </c>
    </row>
    <row r="211" spans="2:10">
      <c r="B211" s="2" t="s">
        <v>146</v>
      </c>
      <c r="C211" s="2">
        <v>100</v>
      </c>
      <c r="D211" s="4">
        <v>44118</v>
      </c>
      <c r="E211" s="2">
        <v>10</v>
      </c>
      <c r="F211" s="2">
        <v>2020</v>
      </c>
      <c r="G211" s="4">
        <f>VLOOKUP(B211,customer_cohort_lookup!$B$6:$F$826,2,FALSE)</f>
        <v>44118</v>
      </c>
      <c r="H211" s="2">
        <f>VLOOKUP(B211,customer_cohort_lookup!$B$6:$F$826,5,FALSE)</f>
        <v>4</v>
      </c>
      <c r="I211" s="2">
        <f t="shared" si="3"/>
        <v>0</v>
      </c>
      <c r="J211" s="2">
        <v>1</v>
      </c>
    </row>
    <row r="212" spans="2:10">
      <c r="B212" s="2" t="s">
        <v>94</v>
      </c>
      <c r="C212" s="2">
        <v>100</v>
      </c>
      <c r="D212" s="4">
        <v>44119</v>
      </c>
      <c r="E212" s="2">
        <v>10</v>
      </c>
      <c r="F212" s="2">
        <v>2020</v>
      </c>
      <c r="G212" s="4">
        <f>VLOOKUP(B212,customer_cohort_lookup!$B$6:$F$826,2,FALSE)</f>
        <v>44089</v>
      </c>
      <c r="H212" s="2">
        <f>VLOOKUP(B212,customer_cohort_lookup!$B$6:$F$826,5,FALSE)</f>
        <v>3</v>
      </c>
      <c r="I212" s="2">
        <f t="shared" si="3"/>
        <v>1</v>
      </c>
      <c r="J212" s="2">
        <v>1</v>
      </c>
    </row>
    <row r="213" spans="2:10">
      <c r="B213" s="2" t="s">
        <v>93</v>
      </c>
      <c r="C213" s="2">
        <v>100</v>
      </c>
      <c r="D213" s="4">
        <v>44119</v>
      </c>
      <c r="E213" s="2">
        <v>10</v>
      </c>
      <c r="F213" s="2">
        <v>2020</v>
      </c>
      <c r="G213" s="4">
        <f>VLOOKUP(B213,customer_cohort_lookup!$B$6:$F$826,2,FALSE)</f>
        <v>44088</v>
      </c>
      <c r="H213" s="2">
        <f>VLOOKUP(B213,customer_cohort_lookup!$B$6:$F$826,5,FALSE)</f>
        <v>3</v>
      </c>
      <c r="I213" s="2">
        <f t="shared" si="3"/>
        <v>1</v>
      </c>
      <c r="J213" s="2">
        <v>1</v>
      </c>
    </row>
    <row r="214" spans="2:10">
      <c r="B214" s="2" t="s">
        <v>147</v>
      </c>
      <c r="C214" s="2">
        <v>100</v>
      </c>
      <c r="D214" s="4">
        <v>44120</v>
      </c>
      <c r="E214" s="2">
        <v>10</v>
      </c>
      <c r="F214" s="2">
        <v>2020</v>
      </c>
      <c r="G214" s="4">
        <f>VLOOKUP(B214,customer_cohort_lookup!$B$6:$F$826,2,FALSE)</f>
        <v>44120</v>
      </c>
      <c r="H214" s="2">
        <f>VLOOKUP(B214,customer_cohort_lookup!$B$6:$F$826,5,FALSE)</f>
        <v>4</v>
      </c>
      <c r="I214" s="2">
        <f t="shared" si="3"/>
        <v>0</v>
      </c>
      <c r="J214" s="2">
        <v>1</v>
      </c>
    </row>
    <row r="215" spans="2:10">
      <c r="B215" s="2" t="s">
        <v>148</v>
      </c>
      <c r="C215" s="2">
        <v>100</v>
      </c>
      <c r="D215" s="4">
        <v>44120</v>
      </c>
      <c r="E215" s="2">
        <v>10</v>
      </c>
      <c r="F215" s="2">
        <v>2020</v>
      </c>
      <c r="G215" s="4">
        <f>VLOOKUP(B215,customer_cohort_lookup!$B$6:$F$826,2,FALSE)</f>
        <v>44120</v>
      </c>
      <c r="H215" s="2">
        <f>VLOOKUP(B215,customer_cohort_lookup!$B$6:$F$826,5,FALSE)</f>
        <v>4</v>
      </c>
      <c r="I215" s="2">
        <f t="shared" si="3"/>
        <v>0</v>
      </c>
      <c r="J215" s="2">
        <v>1</v>
      </c>
    </row>
    <row r="216" spans="2:10">
      <c r="B216" s="2" t="s">
        <v>37</v>
      </c>
      <c r="C216" s="2">
        <v>100</v>
      </c>
      <c r="D216" s="4">
        <v>44120</v>
      </c>
      <c r="E216" s="2">
        <v>10</v>
      </c>
      <c r="F216" s="2">
        <v>2020</v>
      </c>
      <c r="G216" s="4">
        <f>VLOOKUP(B216,customer_cohort_lookup!$B$6:$F$826,2,FALSE)</f>
        <v>44060</v>
      </c>
      <c r="H216" s="2">
        <f>VLOOKUP(B216,customer_cohort_lookup!$B$6:$F$826,5,FALSE)</f>
        <v>2</v>
      </c>
      <c r="I216" s="2">
        <f t="shared" si="3"/>
        <v>2</v>
      </c>
      <c r="J216" s="2">
        <v>1</v>
      </c>
    </row>
    <row r="217" spans="2:10">
      <c r="B217" s="2" t="s">
        <v>38</v>
      </c>
      <c r="C217" s="2">
        <v>100</v>
      </c>
      <c r="D217" s="4">
        <v>44120</v>
      </c>
      <c r="E217" s="2">
        <v>10</v>
      </c>
      <c r="F217" s="2">
        <v>2020</v>
      </c>
      <c r="G217" s="4">
        <f>VLOOKUP(B217,customer_cohort_lookup!$B$6:$F$826,2,FALSE)</f>
        <v>44060</v>
      </c>
      <c r="H217" s="2">
        <f>VLOOKUP(B217,customer_cohort_lookup!$B$6:$F$826,5,FALSE)</f>
        <v>2</v>
      </c>
      <c r="I217" s="2">
        <f t="shared" si="3"/>
        <v>2</v>
      </c>
      <c r="J217" s="2">
        <v>1</v>
      </c>
    </row>
    <row r="218" spans="2:10">
      <c r="B218" s="2" t="s">
        <v>99</v>
      </c>
      <c r="C218" s="2">
        <v>100</v>
      </c>
      <c r="D218" s="4">
        <v>44120</v>
      </c>
      <c r="E218" s="2">
        <v>10</v>
      </c>
      <c r="F218" s="2">
        <v>2020</v>
      </c>
      <c r="G218" s="4">
        <f>VLOOKUP(B218,customer_cohort_lookup!$B$6:$F$826,2,FALSE)</f>
        <v>44090</v>
      </c>
      <c r="H218" s="2">
        <f>VLOOKUP(B218,customer_cohort_lookup!$B$6:$F$826,5,FALSE)</f>
        <v>3</v>
      </c>
      <c r="I218" s="2">
        <f t="shared" si="3"/>
        <v>1</v>
      </c>
      <c r="J218" s="2">
        <v>1</v>
      </c>
    </row>
    <row r="219" spans="2:10">
      <c r="B219" s="2" t="s">
        <v>98</v>
      </c>
      <c r="C219" s="2">
        <v>100</v>
      </c>
      <c r="D219" s="4">
        <v>44121</v>
      </c>
      <c r="E219" s="2">
        <v>10</v>
      </c>
      <c r="F219" s="2">
        <v>2020</v>
      </c>
      <c r="G219" s="4">
        <f>VLOOKUP(B219,customer_cohort_lookup!$B$6:$F$826,2,FALSE)</f>
        <v>44090</v>
      </c>
      <c r="H219" s="2">
        <f>VLOOKUP(B219,customer_cohort_lookup!$B$6:$F$826,5,FALSE)</f>
        <v>3</v>
      </c>
      <c r="I219" s="2">
        <f t="shared" si="3"/>
        <v>1</v>
      </c>
      <c r="J219" s="2">
        <v>1</v>
      </c>
    </row>
    <row r="220" spans="2:10">
      <c r="B220" s="2" t="s">
        <v>101</v>
      </c>
      <c r="C220" s="2">
        <v>100</v>
      </c>
      <c r="D220" s="4">
        <v>44121</v>
      </c>
      <c r="E220" s="2">
        <v>10</v>
      </c>
      <c r="F220" s="2">
        <v>2020</v>
      </c>
      <c r="G220" s="4">
        <f>VLOOKUP(B220,customer_cohort_lookup!$B$6:$F$826,2,FALSE)</f>
        <v>44091</v>
      </c>
      <c r="H220" s="2">
        <f>VLOOKUP(B220,customer_cohort_lookup!$B$6:$F$826,5,FALSE)</f>
        <v>3</v>
      </c>
      <c r="I220" s="2">
        <f t="shared" si="3"/>
        <v>1</v>
      </c>
      <c r="J220" s="2">
        <v>1</v>
      </c>
    </row>
    <row r="221" spans="2:10">
      <c r="B221" s="2" t="s">
        <v>97</v>
      </c>
      <c r="C221" s="2">
        <v>100</v>
      </c>
      <c r="D221" s="4">
        <v>44121</v>
      </c>
      <c r="E221" s="2">
        <v>10</v>
      </c>
      <c r="F221" s="2">
        <v>2020</v>
      </c>
      <c r="G221" s="4">
        <f>VLOOKUP(B221,customer_cohort_lookup!$B$6:$F$826,2,FALSE)</f>
        <v>44090</v>
      </c>
      <c r="H221" s="2">
        <f>VLOOKUP(B221,customer_cohort_lookup!$B$6:$F$826,5,FALSE)</f>
        <v>3</v>
      </c>
      <c r="I221" s="2">
        <f t="shared" si="3"/>
        <v>1</v>
      </c>
      <c r="J221" s="2">
        <v>1</v>
      </c>
    </row>
    <row r="222" spans="2:10">
      <c r="B222" s="2" t="s">
        <v>149</v>
      </c>
      <c r="C222" s="2">
        <v>100</v>
      </c>
      <c r="D222" s="4">
        <v>44121</v>
      </c>
      <c r="E222" s="2">
        <v>10</v>
      </c>
      <c r="F222" s="2">
        <v>2020</v>
      </c>
      <c r="G222" s="4">
        <f>VLOOKUP(B222,customer_cohort_lookup!$B$6:$F$826,2,FALSE)</f>
        <v>44121</v>
      </c>
      <c r="H222" s="2">
        <f>VLOOKUP(B222,customer_cohort_lookup!$B$6:$F$826,5,FALSE)</f>
        <v>4</v>
      </c>
      <c r="I222" s="2">
        <f t="shared" si="3"/>
        <v>0</v>
      </c>
      <c r="J222" s="2">
        <v>1</v>
      </c>
    </row>
    <row r="223" spans="2:10">
      <c r="B223" s="2" t="s">
        <v>150</v>
      </c>
      <c r="C223" s="2">
        <v>100</v>
      </c>
      <c r="D223" s="4">
        <v>44121</v>
      </c>
      <c r="E223" s="2">
        <v>10</v>
      </c>
      <c r="F223" s="2">
        <v>2020</v>
      </c>
      <c r="G223" s="4">
        <f>VLOOKUP(B223,customer_cohort_lookup!$B$6:$F$826,2,FALSE)</f>
        <v>44121</v>
      </c>
      <c r="H223" s="2">
        <f>VLOOKUP(B223,customer_cohort_lookup!$B$6:$F$826,5,FALSE)</f>
        <v>4</v>
      </c>
      <c r="I223" s="2">
        <f t="shared" si="3"/>
        <v>0</v>
      </c>
      <c r="J223" s="2">
        <v>1</v>
      </c>
    </row>
    <row r="224" spans="2:10">
      <c r="B224" s="2" t="s">
        <v>151</v>
      </c>
      <c r="C224" s="2">
        <v>100</v>
      </c>
      <c r="D224" s="4">
        <v>44122</v>
      </c>
      <c r="E224" s="2">
        <v>10</v>
      </c>
      <c r="F224" s="2">
        <v>2020</v>
      </c>
      <c r="G224" s="4">
        <f>VLOOKUP(B224,customer_cohort_lookup!$B$6:$F$826,2,FALSE)</f>
        <v>44122</v>
      </c>
      <c r="H224" s="2">
        <f>VLOOKUP(B224,customer_cohort_lookup!$B$6:$F$826,5,FALSE)</f>
        <v>4</v>
      </c>
      <c r="I224" s="2">
        <f t="shared" si="3"/>
        <v>0</v>
      </c>
      <c r="J224" s="2">
        <v>1</v>
      </c>
    </row>
    <row r="225" spans="2:10">
      <c r="B225" s="2" t="s">
        <v>39</v>
      </c>
      <c r="C225" s="2">
        <v>100</v>
      </c>
      <c r="D225" s="4">
        <v>44122</v>
      </c>
      <c r="E225" s="2">
        <v>10</v>
      </c>
      <c r="F225" s="2">
        <v>2020</v>
      </c>
      <c r="G225" s="4">
        <f>VLOOKUP(B225,customer_cohort_lookup!$B$6:$F$826,2,FALSE)</f>
        <v>44061</v>
      </c>
      <c r="H225" s="2">
        <f>VLOOKUP(B225,customer_cohort_lookup!$B$6:$F$826,5,FALSE)</f>
        <v>2</v>
      </c>
      <c r="I225" s="2">
        <f t="shared" si="3"/>
        <v>2</v>
      </c>
      <c r="J225" s="2">
        <v>1</v>
      </c>
    </row>
    <row r="226" spans="2:10">
      <c r="B226" s="2" t="s">
        <v>102</v>
      </c>
      <c r="C226" s="2">
        <v>100</v>
      </c>
      <c r="D226" s="4">
        <v>44122</v>
      </c>
      <c r="E226" s="2">
        <v>10</v>
      </c>
      <c r="F226" s="2">
        <v>2020</v>
      </c>
      <c r="G226" s="4">
        <f>VLOOKUP(B226,customer_cohort_lookup!$B$6:$F$826,2,FALSE)</f>
        <v>44091</v>
      </c>
      <c r="H226" s="2">
        <f>VLOOKUP(B226,customer_cohort_lookup!$B$6:$F$826,5,FALSE)</f>
        <v>3</v>
      </c>
      <c r="I226" s="2">
        <f t="shared" si="3"/>
        <v>1</v>
      </c>
      <c r="J226" s="2">
        <v>1</v>
      </c>
    </row>
    <row r="227" spans="2:10">
      <c r="B227" s="2" t="s">
        <v>43</v>
      </c>
      <c r="C227" s="2">
        <v>100</v>
      </c>
      <c r="D227" s="4">
        <v>44123</v>
      </c>
      <c r="E227" s="2">
        <v>10</v>
      </c>
      <c r="F227" s="2">
        <v>2020</v>
      </c>
      <c r="G227" s="4">
        <f>VLOOKUP(B227,customer_cohort_lookup!$B$6:$F$826,2,FALSE)</f>
        <v>44063</v>
      </c>
      <c r="H227" s="2">
        <f>VLOOKUP(B227,customer_cohort_lookup!$B$6:$F$826,5,FALSE)</f>
        <v>2</v>
      </c>
      <c r="I227" s="2">
        <f t="shared" si="3"/>
        <v>2</v>
      </c>
      <c r="J227" s="2">
        <v>1</v>
      </c>
    </row>
    <row r="228" spans="2:10">
      <c r="B228" s="2" t="s">
        <v>152</v>
      </c>
      <c r="C228" s="2">
        <v>100</v>
      </c>
      <c r="D228" s="4">
        <v>44123</v>
      </c>
      <c r="E228" s="2">
        <v>10</v>
      </c>
      <c r="F228" s="2">
        <v>2020</v>
      </c>
      <c r="G228" s="4">
        <f>VLOOKUP(B228,customer_cohort_lookup!$B$6:$F$826,2,FALSE)</f>
        <v>44123</v>
      </c>
      <c r="H228" s="2">
        <f>VLOOKUP(B228,customer_cohort_lookup!$B$6:$F$826,5,FALSE)</f>
        <v>4</v>
      </c>
      <c r="I228" s="2">
        <f t="shared" si="3"/>
        <v>0</v>
      </c>
      <c r="J228" s="2">
        <v>1</v>
      </c>
    </row>
    <row r="229" spans="2:10">
      <c r="B229" s="2" t="s">
        <v>42</v>
      </c>
      <c r="C229" s="2">
        <v>100</v>
      </c>
      <c r="D229" s="4">
        <v>44123</v>
      </c>
      <c r="E229" s="2">
        <v>10</v>
      </c>
      <c r="F229" s="2">
        <v>2020</v>
      </c>
      <c r="G229" s="4">
        <f>VLOOKUP(B229,customer_cohort_lookup!$B$6:$F$826,2,FALSE)</f>
        <v>44062</v>
      </c>
      <c r="H229" s="2">
        <f>VLOOKUP(B229,customer_cohort_lookup!$B$6:$F$826,5,FALSE)</f>
        <v>2</v>
      </c>
      <c r="I229" s="2">
        <f t="shared" si="3"/>
        <v>2</v>
      </c>
      <c r="J229" s="2">
        <v>1</v>
      </c>
    </row>
    <row r="230" spans="2:10">
      <c r="B230" s="2" t="s">
        <v>41</v>
      </c>
      <c r="C230" s="2">
        <v>100</v>
      </c>
      <c r="D230" s="4">
        <v>44123</v>
      </c>
      <c r="E230" s="2">
        <v>10</v>
      </c>
      <c r="F230" s="2">
        <v>2020</v>
      </c>
      <c r="G230" s="4">
        <f>VLOOKUP(B230,customer_cohort_lookup!$B$6:$F$826,2,FALSE)</f>
        <v>44062</v>
      </c>
      <c r="H230" s="2">
        <f>VLOOKUP(B230,customer_cohort_lookup!$B$6:$F$826,5,FALSE)</f>
        <v>2</v>
      </c>
      <c r="I230" s="2">
        <f t="shared" si="3"/>
        <v>2</v>
      </c>
      <c r="J230" s="2">
        <v>1</v>
      </c>
    </row>
    <row r="231" spans="2:10">
      <c r="B231" s="2" t="s">
        <v>7</v>
      </c>
      <c r="C231" s="2">
        <v>100</v>
      </c>
      <c r="D231" s="4">
        <v>44124</v>
      </c>
      <c r="E231" s="2">
        <v>10</v>
      </c>
      <c r="F231" s="2">
        <v>2020</v>
      </c>
      <c r="G231" s="4">
        <f>VLOOKUP(B231,customer_cohort_lookup!$B$6:$F$826,2,FALSE)</f>
        <v>44034</v>
      </c>
      <c r="H231" s="2">
        <f>VLOOKUP(B231,customer_cohort_lookup!$B$6:$F$826,5,FALSE)</f>
        <v>1</v>
      </c>
      <c r="I231" s="2">
        <f t="shared" si="3"/>
        <v>3</v>
      </c>
      <c r="J231" s="2">
        <v>1</v>
      </c>
    </row>
    <row r="232" spans="2:10">
      <c r="B232" s="2" t="s">
        <v>104</v>
      </c>
      <c r="C232" s="2">
        <v>100</v>
      </c>
      <c r="D232" s="4">
        <v>44124</v>
      </c>
      <c r="E232" s="2">
        <v>10</v>
      </c>
      <c r="F232" s="2">
        <v>2020</v>
      </c>
      <c r="G232" s="4">
        <f>VLOOKUP(B232,customer_cohort_lookup!$B$6:$F$826,2,FALSE)</f>
        <v>44094</v>
      </c>
      <c r="H232" s="2">
        <f>VLOOKUP(B232,customer_cohort_lookup!$B$6:$F$826,5,FALSE)</f>
        <v>3</v>
      </c>
      <c r="I232" s="2">
        <f t="shared" si="3"/>
        <v>1</v>
      </c>
      <c r="J232" s="2">
        <v>1</v>
      </c>
    </row>
    <row r="233" spans="2:10">
      <c r="B233" s="2" t="s">
        <v>45</v>
      </c>
      <c r="C233" s="2">
        <v>100</v>
      </c>
      <c r="D233" s="4">
        <v>44125</v>
      </c>
      <c r="E233" s="2">
        <v>10</v>
      </c>
      <c r="F233" s="2">
        <v>2020</v>
      </c>
      <c r="G233" s="4">
        <f>VLOOKUP(B233,customer_cohort_lookup!$B$6:$F$826,2,FALSE)</f>
        <v>44065</v>
      </c>
      <c r="H233" s="2">
        <f>VLOOKUP(B233,customer_cohort_lookup!$B$6:$F$826,5,FALSE)</f>
        <v>2</v>
      </c>
      <c r="I233" s="2">
        <f t="shared" si="3"/>
        <v>2</v>
      </c>
      <c r="J233" s="2">
        <v>1</v>
      </c>
    </row>
    <row r="234" spans="2:10">
      <c r="B234" s="2" t="s">
        <v>153</v>
      </c>
      <c r="C234" s="2">
        <v>100</v>
      </c>
      <c r="D234" s="4">
        <v>44125</v>
      </c>
      <c r="E234" s="2">
        <v>10</v>
      </c>
      <c r="F234" s="2">
        <v>2020</v>
      </c>
      <c r="G234" s="4">
        <f>VLOOKUP(B234,customer_cohort_lookup!$B$6:$F$826,2,FALSE)</f>
        <v>44125</v>
      </c>
      <c r="H234" s="2">
        <f>VLOOKUP(B234,customer_cohort_lookup!$B$6:$F$826,5,FALSE)</f>
        <v>4</v>
      </c>
      <c r="I234" s="2">
        <f t="shared" si="3"/>
        <v>0</v>
      </c>
      <c r="J234" s="2">
        <v>1</v>
      </c>
    </row>
    <row r="235" spans="2:10">
      <c r="B235" s="2" t="s">
        <v>154</v>
      </c>
      <c r="C235" s="2">
        <v>100</v>
      </c>
      <c r="D235" s="4">
        <v>44125</v>
      </c>
      <c r="E235" s="2">
        <v>10</v>
      </c>
      <c r="F235" s="2">
        <v>2020</v>
      </c>
      <c r="G235" s="4">
        <f>VLOOKUP(B235,customer_cohort_lookup!$B$6:$F$826,2,FALSE)</f>
        <v>44125</v>
      </c>
      <c r="H235" s="2">
        <f>VLOOKUP(B235,customer_cohort_lookup!$B$6:$F$826,5,FALSE)</f>
        <v>4</v>
      </c>
      <c r="I235" s="2">
        <f t="shared" si="3"/>
        <v>0</v>
      </c>
      <c r="J235" s="2">
        <v>1</v>
      </c>
    </row>
    <row r="236" spans="2:10">
      <c r="B236" s="2" t="s">
        <v>11</v>
      </c>
      <c r="C236" s="2">
        <v>100</v>
      </c>
      <c r="D236" s="4">
        <v>44126</v>
      </c>
      <c r="E236" s="2">
        <v>10</v>
      </c>
      <c r="F236" s="2">
        <v>2020</v>
      </c>
      <c r="G236" s="4">
        <f>VLOOKUP(B236,customer_cohort_lookup!$B$6:$F$826,2,FALSE)</f>
        <v>44036</v>
      </c>
      <c r="H236" s="2">
        <f>VLOOKUP(B236,customer_cohort_lookup!$B$6:$F$826,5,FALSE)</f>
        <v>1</v>
      </c>
      <c r="I236" s="2">
        <f t="shared" si="3"/>
        <v>3</v>
      </c>
      <c r="J236" s="2">
        <v>1</v>
      </c>
    </row>
    <row r="237" spans="2:10">
      <c r="B237" s="2" t="s">
        <v>105</v>
      </c>
      <c r="C237" s="2">
        <v>100</v>
      </c>
      <c r="D237" s="4">
        <v>44126</v>
      </c>
      <c r="E237" s="2">
        <v>10</v>
      </c>
      <c r="F237" s="2">
        <v>2020</v>
      </c>
      <c r="G237" s="4">
        <f>VLOOKUP(B237,customer_cohort_lookup!$B$6:$F$826,2,FALSE)</f>
        <v>44096</v>
      </c>
      <c r="H237" s="2">
        <f>VLOOKUP(B237,customer_cohort_lookup!$B$6:$F$826,5,FALSE)</f>
        <v>3</v>
      </c>
      <c r="I237" s="2">
        <f t="shared" si="3"/>
        <v>1</v>
      </c>
      <c r="J237" s="2">
        <v>1</v>
      </c>
    </row>
    <row r="238" spans="2:10">
      <c r="B238" s="2" t="s">
        <v>155</v>
      </c>
      <c r="C238" s="2">
        <v>100</v>
      </c>
      <c r="D238" s="4">
        <v>44127</v>
      </c>
      <c r="E238" s="2">
        <v>10</v>
      </c>
      <c r="F238" s="2">
        <v>2020</v>
      </c>
      <c r="G238" s="4">
        <f>VLOOKUP(B238,customer_cohort_lookup!$B$6:$F$826,2,FALSE)</f>
        <v>44127</v>
      </c>
      <c r="H238" s="2">
        <f>VLOOKUP(B238,customer_cohort_lookup!$B$6:$F$826,5,FALSE)</f>
        <v>4</v>
      </c>
      <c r="I238" s="2">
        <f t="shared" si="3"/>
        <v>0</v>
      </c>
      <c r="J238" s="2">
        <v>1</v>
      </c>
    </row>
    <row r="239" spans="2:10">
      <c r="B239" s="2" t="s">
        <v>9</v>
      </c>
      <c r="C239" s="2">
        <v>100</v>
      </c>
      <c r="D239" s="4">
        <v>44127</v>
      </c>
      <c r="E239" s="2">
        <v>10</v>
      </c>
      <c r="F239" s="2">
        <v>2020</v>
      </c>
      <c r="G239" s="4">
        <f>VLOOKUP(B239,customer_cohort_lookup!$B$6:$F$826,2,FALSE)</f>
        <v>44036</v>
      </c>
      <c r="H239" s="2">
        <f>VLOOKUP(B239,customer_cohort_lookup!$B$6:$F$826,5,FALSE)</f>
        <v>1</v>
      </c>
      <c r="I239" s="2">
        <f t="shared" si="3"/>
        <v>3</v>
      </c>
      <c r="J239" s="2">
        <v>1</v>
      </c>
    </row>
    <row r="240" spans="2:10">
      <c r="B240" s="2" t="s">
        <v>156</v>
      </c>
      <c r="C240" s="2">
        <v>100</v>
      </c>
      <c r="D240" s="4">
        <v>44127</v>
      </c>
      <c r="E240" s="2">
        <v>10</v>
      </c>
      <c r="F240" s="2">
        <v>2020</v>
      </c>
      <c r="G240" s="4">
        <f>VLOOKUP(B240,customer_cohort_lookup!$B$6:$F$826,2,FALSE)</f>
        <v>44127</v>
      </c>
      <c r="H240" s="2">
        <f>VLOOKUP(B240,customer_cohort_lookup!$B$6:$F$826,5,FALSE)</f>
        <v>4</v>
      </c>
      <c r="I240" s="2">
        <f t="shared" si="3"/>
        <v>0</v>
      </c>
      <c r="J240" s="2">
        <v>1</v>
      </c>
    </row>
    <row r="241" spans="2:10">
      <c r="B241" s="2" t="s">
        <v>110</v>
      </c>
      <c r="C241" s="2">
        <v>100</v>
      </c>
      <c r="D241" s="4">
        <v>44128</v>
      </c>
      <c r="E241" s="2">
        <v>10</v>
      </c>
      <c r="F241" s="2">
        <v>2020</v>
      </c>
      <c r="G241" s="4">
        <f>VLOOKUP(B241,customer_cohort_lookup!$B$6:$F$826,2,FALSE)</f>
        <v>44098</v>
      </c>
      <c r="H241" s="2">
        <f>VLOOKUP(B241,customer_cohort_lookup!$B$6:$F$826,5,FALSE)</f>
        <v>3</v>
      </c>
      <c r="I241" s="2">
        <f t="shared" si="3"/>
        <v>1</v>
      </c>
      <c r="J241" s="2">
        <v>1</v>
      </c>
    </row>
    <row r="242" spans="2:10">
      <c r="B242" s="2" t="s">
        <v>106</v>
      </c>
      <c r="C242" s="2">
        <v>100</v>
      </c>
      <c r="D242" s="4">
        <v>44128</v>
      </c>
      <c r="E242" s="2">
        <v>10</v>
      </c>
      <c r="F242" s="2">
        <v>2020</v>
      </c>
      <c r="G242" s="4">
        <f>VLOOKUP(B242,customer_cohort_lookup!$B$6:$F$826,2,FALSE)</f>
        <v>44097</v>
      </c>
      <c r="H242" s="2">
        <f>VLOOKUP(B242,customer_cohort_lookup!$B$6:$F$826,5,FALSE)</f>
        <v>3</v>
      </c>
      <c r="I242" s="2">
        <f t="shared" si="3"/>
        <v>1</v>
      </c>
      <c r="J242" s="2">
        <v>1</v>
      </c>
    </row>
    <row r="243" spans="2:10">
      <c r="B243" s="2" t="s">
        <v>13</v>
      </c>
      <c r="C243" s="2">
        <v>100</v>
      </c>
      <c r="D243" s="4">
        <v>44128</v>
      </c>
      <c r="E243" s="2">
        <v>10</v>
      </c>
      <c r="F243" s="2">
        <v>2020</v>
      </c>
      <c r="G243" s="4">
        <f>VLOOKUP(B243,customer_cohort_lookup!$B$6:$F$826,2,FALSE)</f>
        <v>44038</v>
      </c>
      <c r="H243" s="2">
        <f>VLOOKUP(B243,customer_cohort_lookup!$B$6:$F$826,5,FALSE)</f>
        <v>1</v>
      </c>
      <c r="I243" s="2">
        <f t="shared" si="3"/>
        <v>3</v>
      </c>
      <c r="J243" s="2">
        <v>1</v>
      </c>
    </row>
    <row r="244" spans="2:10">
      <c r="B244" s="2" t="s">
        <v>157</v>
      </c>
      <c r="C244" s="2">
        <v>100</v>
      </c>
      <c r="D244" s="4">
        <v>44128</v>
      </c>
      <c r="E244" s="2">
        <v>10</v>
      </c>
      <c r="F244" s="2">
        <v>2020</v>
      </c>
      <c r="G244" s="4">
        <f>VLOOKUP(B244,customer_cohort_lookup!$B$6:$F$826,2,FALSE)</f>
        <v>44128</v>
      </c>
      <c r="H244" s="2">
        <f>VLOOKUP(B244,customer_cohort_lookup!$B$6:$F$826,5,FALSE)</f>
        <v>4</v>
      </c>
      <c r="I244" s="2">
        <f t="shared" si="3"/>
        <v>0</v>
      </c>
      <c r="J244" s="2">
        <v>1</v>
      </c>
    </row>
    <row r="245" spans="2:10">
      <c r="B245" s="2" t="s">
        <v>158</v>
      </c>
      <c r="C245" s="2">
        <v>100</v>
      </c>
      <c r="D245" s="4">
        <v>44130</v>
      </c>
      <c r="E245" s="2">
        <v>10</v>
      </c>
      <c r="F245" s="2">
        <v>2020</v>
      </c>
      <c r="G245" s="4">
        <f>VLOOKUP(B245,customer_cohort_lookup!$B$6:$F$826,2,FALSE)</f>
        <v>44130</v>
      </c>
      <c r="H245" s="2">
        <f>VLOOKUP(B245,customer_cohort_lookup!$B$6:$F$826,5,FALSE)</f>
        <v>4</v>
      </c>
      <c r="I245" s="2">
        <f t="shared" si="3"/>
        <v>0</v>
      </c>
      <c r="J245" s="2">
        <v>1</v>
      </c>
    </row>
    <row r="246" spans="2:10">
      <c r="B246" s="2" t="s">
        <v>111</v>
      </c>
      <c r="C246" s="2">
        <v>100</v>
      </c>
      <c r="D246" s="4">
        <v>44130</v>
      </c>
      <c r="E246" s="2">
        <v>10</v>
      </c>
      <c r="F246" s="2">
        <v>2020</v>
      </c>
      <c r="G246" s="4">
        <f>VLOOKUP(B246,customer_cohort_lookup!$B$6:$F$826,2,FALSE)</f>
        <v>44099</v>
      </c>
      <c r="H246" s="2">
        <f>VLOOKUP(B246,customer_cohort_lookup!$B$6:$F$826,5,FALSE)</f>
        <v>3</v>
      </c>
      <c r="I246" s="2">
        <f t="shared" si="3"/>
        <v>1</v>
      </c>
      <c r="J246" s="2">
        <v>1</v>
      </c>
    </row>
    <row r="247" spans="2:10">
      <c r="B247" s="2" t="s">
        <v>113</v>
      </c>
      <c r="C247" s="2">
        <v>100</v>
      </c>
      <c r="D247" s="4">
        <v>44130</v>
      </c>
      <c r="E247" s="2">
        <v>10</v>
      </c>
      <c r="F247" s="2">
        <v>2020</v>
      </c>
      <c r="G247" s="4">
        <f>VLOOKUP(B247,customer_cohort_lookup!$B$6:$F$826,2,FALSE)</f>
        <v>44100</v>
      </c>
      <c r="H247" s="2">
        <f>VLOOKUP(B247,customer_cohort_lookup!$B$6:$F$826,5,FALSE)</f>
        <v>3</v>
      </c>
      <c r="I247" s="2">
        <f t="shared" si="3"/>
        <v>1</v>
      </c>
      <c r="J247" s="2">
        <v>1</v>
      </c>
    </row>
    <row r="248" spans="2:10">
      <c r="B248" s="2" t="s">
        <v>112</v>
      </c>
      <c r="C248" s="2">
        <v>100</v>
      </c>
      <c r="D248" s="4">
        <v>44130</v>
      </c>
      <c r="E248" s="2">
        <v>10</v>
      </c>
      <c r="F248" s="2">
        <v>2020</v>
      </c>
      <c r="G248" s="4">
        <f>VLOOKUP(B248,customer_cohort_lookup!$B$6:$F$826,2,FALSE)</f>
        <v>44100</v>
      </c>
      <c r="H248" s="2">
        <f>VLOOKUP(B248,customer_cohort_lookup!$B$6:$F$826,5,FALSE)</f>
        <v>3</v>
      </c>
      <c r="I248" s="2">
        <f t="shared" si="3"/>
        <v>1</v>
      </c>
      <c r="J248" s="2">
        <v>1</v>
      </c>
    </row>
    <row r="249" spans="2:10">
      <c r="B249" s="2" t="s">
        <v>114</v>
      </c>
      <c r="C249" s="2">
        <v>100</v>
      </c>
      <c r="D249" s="4">
        <v>44131</v>
      </c>
      <c r="E249" s="2">
        <v>10</v>
      </c>
      <c r="F249" s="2">
        <v>2020</v>
      </c>
      <c r="G249" s="4">
        <f>VLOOKUP(B249,customer_cohort_lookup!$B$6:$F$826,2,FALSE)</f>
        <v>44101</v>
      </c>
      <c r="H249" s="2">
        <f>VLOOKUP(B249,customer_cohort_lookup!$B$6:$F$826,5,FALSE)</f>
        <v>3</v>
      </c>
      <c r="I249" s="2">
        <f t="shared" si="3"/>
        <v>1</v>
      </c>
      <c r="J249" s="2">
        <v>1</v>
      </c>
    </row>
    <row r="250" spans="2:10">
      <c r="B250" s="2" t="s">
        <v>53</v>
      </c>
      <c r="C250" s="2">
        <v>100</v>
      </c>
      <c r="D250" s="4">
        <v>44131</v>
      </c>
      <c r="E250" s="2">
        <v>10</v>
      </c>
      <c r="F250" s="2">
        <v>2020</v>
      </c>
      <c r="G250" s="4">
        <f>VLOOKUP(B250,customer_cohort_lookup!$B$6:$F$826,2,FALSE)</f>
        <v>44071</v>
      </c>
      <c r="H250" s="2">
        <f>VLOOKUP(B250,customer_cohort_lookup!$B$6:$F$826,5,FALSE)</f>
        <v>2</v>
      </c>
      <c r="I250" s="2">
        <f t="shared" si="3"/>
        <v>2</v>
      </c>
      <c r="J250" s="2">
        <v>1</v>
      </c>
    </row>
    <row r="251" spans="2:10">
      <c r="B251" s="2" t="s">
        <v>54</v>
      </c>
      <c r="C251" s="2">
        <v>100</v>
      </c>
      <c r="D251" s="4">
        <v>44131</v>
      </c>
      <c r="E251" s="2">
        <v>10</v>
      </c>
      <c r="F251" s="2">
        <v>2020</v>
      </c>
      <c r="G251" s="4">
        <f>VLOOKUP(B251,customer_cohort_lookup!$B$6:$F$826,2,FALSE)</f>
        <v>44071</v>
      </c>
      <c r="H251" s="2">
        <f>VLOOKUP(B251,customer_cohort_lookup!$B$6:$F$826,5,FALSE)</f>
        <v>2</v>
      </c>
      <c r="I251" s="2">
        <f t="shared" si="3"/>
        <v>2</v>
      </c>
      <c r="J251" s="2">
        <v>1</v>
      </c>
    </row>
    <row r="252" spans="2:10">
      <c r="B252" s="2" t="s">
        <v>159</v>
      </c>
      <c r="C252" s="2">
        <v>100</v>
      </c>
      <c r="D252" s="4">
        <v>44132</v>
      </c>
      <c r="E252" s="2">
        <v>10</v>
      </c>
      <c r="F252" s="2">
        <v>2020</v>
      </c>
      <c r="G252" s="4">
        <f>VLOOKUP(B252,customer_cohort_lookup!$B$6:$F$826,2,FALSE)</f>
        <v>44132</v>
      </c>
      <c r="H252" s="2">
        <f>VLOOKUP(B252,customer_cohort_lookup!$B$6:$F$826,5,FALSE)</f>
        <v>4</v>
      </c>
      <c r="I252" s="2">
        <f t="shared" si="3"/>
        <v>0</v>
      </c>
      <c r="J252" s="2">
        <v>1</v>
      </c>
    </row>
    <row r="253" spans="2:10">
      <c r="B253" s="2" t="s">
        <v>115</v>
      </c>
      <c r="C253" s="2">
        <v>100</v>
      </c>
      <c r="D253" s="4">
        <v>44133</v>
      </c>
      <c r="E253" s="2">
        <v>10</v>
      </c>
      <c r="F253" s="2">
        <v>2020</v>
      </c>
      <c r="G253" s="4">
        <f>VLOOKUP(B253,customer_cohort_lookup!$B$6:$F$826,2,FALSE)</f>
        <v>44102</v>
      </c>
      <c r="H253" s="2">
        <f>VLOOKUP(B253,customer_cohort_lookup!$B$6:$F$826,5,FALSE)</f>
        <v>3</v>
      </c>
      <c r="I253" s="2">
        <f t="shared" si="3"/>
        <v>1</v>
      </c>
      <c r="J253" s="2">
        <v>1</v>
      </c>
    </row>
    <row r="254" spans="2:10">
      <c r="B254" s="2" t="s">
        <v>58</v>
      </c>
      <c r="C254" s="2">
        <v>100</v>
      </c>
      <c r="D254" s="4">
        <v>44133</v>
      </c>
      <c r="E254" s="2">
        <v>10</v>
      </c>
      <c r="F254" s="2">
        <v>2020</v>
      </c>
      <c r="G254" s="4">
        <f>VLOOKUP(B254,customer_cohort_lookup!$B$6:$F$826,2,FALSE)</f>
        <v>44072</v>
      </c>
      <c r="H254" s="2">
        <f>VLOOKUP(B254,customer_cohort_lookup!$B$6:$F$826,5,FALSE)</f>
        <v>2</v>
      </c>
      <c r="I254" s="2">
        <f t="shared" si="3"/>
        <v>2</v>
      </c>
      <c r="J254" s="2">
        <v>1</v>
      </c>
    </row>
    <row r="255" spans="2:10">
      <c r="B255" s="2" t="s">
        <v>116</v>
      </c>
      <c r="C255" s="2">
        <v>100</v>
      </c>
      <c r="D255" s="4">
        <v>44133</v>
      </c>
      <c r="E255" s="2">
        <v>10</v>
      </c>
      <c r="F255" s="2">
        <v>2020</v>
      </c>
      <c r="G255" s="4">
        <f>VLOOKUP(B255,customer_cohort_lookup!$B$6:$F$826,2,FALSE)</f>
        <v>44103</v>
      </c>
      <c r="H255" s="2">
        <f>VLOOKUP(B255,customer_cohort_lookup!$B$6:$F$826,5,FALSE)</f>
        <v>3</v>
      </c>
      <c r="I255" s="2">
        <f t="shared" si="3"/>
        <v>1</v>
      </c>
      <c r="J255" s="2">
        <v>1</v>
      </c>
    </row>
    <row r="256" spans="2:10">
      <c r="B256" s="2" t="s">
        <v>160</v>
      </c>
      <c r="C256" s="2">
        <v>100</v>
      </c>
      <c r="D256" s="4">
        <v>44133</v>
      </c>
      <c r="E256" s="2">
        <v>10</v>
      </c>
      <c r="F256" s="2">
        <v>2020</v>
      </c>
      <c r="G256" s="4">
        <f>VLOOKUP(B256,customer_cohort_lookup!$B$6:$F$826,2,FALSE)</f>
        <v>44133</v>
      </c>
      <c r="H256" s="2">
        <f>VLOOKUP(B256,customer_cohort_lookup!$B$6:$F$826,5,FALSE)</f>
        <v>4</v>
      </c>
      <c r="I256" s="2">
        <f t="shared" si="3"/>
        <v>0</v>
      </c>
      <c r="J256" s="2">
        <v>1</v>
      </c>
    </row>
    <row r="257" spans="2:10">
      <c r="B257" s="2" t="s">
        <v>161</v>
      </c>
      <c r="C257" s="2">
        <v>100</v>
      </c>
      <c r="D257" s="4">
        <v>44133</v>
      </c>
      <c r="E257" s="2">
        <v>10</v>
      </c>
      <c r="F257" s="2">
        <v>2020</v>
      </c>
      <c r="G257" s="4">
        <f>VLOOKUP(B257,customer_cohort_lookup!$B$6:$F$826,2,FALSE)</f>
        <v>44133</v>
      </c>
      <c r="H257" s="2">
        <f>VLOOKUP(B257,customer_cohort_lookup!$B$6:$F$826,5,FALSE)</f>
        <v>4</v>
      </c>
      <c r="I257" s="2">
        <f t="shared" si="3"/>
        <v>0</v>
      </c>
      <c r="J257" s="2">
        <v>1</v>
      </c>
    </row>
    <row r="258" spans="2:10">
      <c r="B258" s="2" t="s">
        <v>162</v>
      </c>
      <c r="C258" s="2">
        <v>100</v>
      </c>
      <c r="D258" s="4">
        <v>44134</v>
      </c>
      <c r="E258" s="2">
        <v>10</v>
      </c>
      <c r="F258" s="2">
        <v>2020</v>
      </c>
      <c r="G258" s="4">
        <f>VLOOKUP(B258,customer_cohort_lookup!$B$6:$F$826,2,FALSE)</f>
        <v>44134</v>
      </c>
      <c r="H258" s="2">
        <f>VLOOKUP(B258,customer_cohort_lookup!$B$6:$F$826,5,FALSE)</f>
        <v>4</v>
      </c>
      <c r="I258" s="2">
        <f t="shared" si="3"/>
        <v>0</v>
      </c>
      <c r="J258" s="2">
        <v>1</v>
      </c>
    </row>
    <row r="259" spans="2:10">
      <c r="B259" s="2" t="s">
        <v>163</v>
      </c>
      <c r="C259" s="2">
        <v>100</v>
      </c>
      <c r="D259" s="4">
        <v>44134</v>
      </c>
      <c r="E259" s="2">
        <v>10</v>
      </c>
      <c r="F259" s="2">
        <v>2020</v>
      </c>
      <c r="G259" s="4">
        <f>VLOOKUP(B259,customer_cohort_lookup!$B$6:$F$826,2,FALSE)</f>
        <v>44134</v>
      </c>
      <c r="H259" s="2">
        <f>VLOOKUP(B259,customer_cohort_lookup!$B$6:$F$826,5,FALSE)</f>
        <v>4</v>
      </c>
      <c r="I259" s="2">
        <f t="shared" si="3"/>
        <v>0</v>
      </c>
      <c r="J259" s="2">
        <v>1</v>
      </c>
    </row>
    <row r="260" spans="2:10">
      <c r="B260" s="2" t="s">
        <v>164</v>
      </c>
      <c r="C260" s="2">
        <v>100</v>
      </c>
      <c r="D260" s="4">
        <v>44134</v>
      </c>
      <c r="E260" s="2">
        <v>10</v>
      </c>
      <c r="F260" s="2">
        <v>2020</v>
      </c>
      <c r="G260" s="4">
        <f>VLOOKUP(B260,customer_cohort_lookup!$B$6:$F$826,2,FALSE)</f>
        <v>44134</v>
      </c>
      <c r="H260" s="2">
        <f>VLOOKUP(B260,customer_cohort_lookup!$B$6:$F$826,5,FALSE)</f>
        <v>4</v>
      </c>
      <c r="I260" s="2">
        <f t="shared" si="3"/>
        <v>0</v>
      </c>
      <c r="J260" s="2">
        <v>1</v>
      </c>
    </row>
    <row r="261" spans="2:10">
      <c r="B261" s="2" t="s">
        <v>118</v>
      </c>
      <c r="C261" s="2">
        <v>100</v>
      </c>
      <c r="D261" s="4">
        <v>44134</v>
      </c>
      <c r="E261" s="2">
        <v>10</v>
      </c>
      <c r="F261" s="2">
        <v>2020</v>
      </c>
      <c r="G261" s="4">
        <f>VLOOKUP(B261,customer_cohort_lookup!$B$6:$F$826,2,FALSE)</f>
        <v>44104</v>
      </c>
      <c r="H261" s="2">
        <f>VLOOKUP(B261,customer_cohort_lookup!$B$6:$F$826,5,FALSE)</f>
        <v>3</v>
      </c>
      <c r="I261" s="2">
        <f t="shared" si="3"/>
        <v>1</v>
      </c>
      <c r="J261" s="2">
        <v>1</v>
      </c>
    </row>
    <row r="262" spans="2:10">
      <c r="B262" s="2" t="s">
        <v>165</v>
      </c>
      <c r="C262" s="2">
        <v>100</v>
      </c>
      <c r="D262" s="4">
        <v>44134</v>
      </c>
      <c r="E262" s="2">
        <v>10</v>
      </c>
      <c r="F262" s="2">
        <v>2020</v>
      </c>
      <c r="G262" s="4">
        <f>VLOOKUP(B262,customer_cohort_lookup!$B$6:$F$826,2,FALSE)</f>
        <v>44134</v>
      </c>
      <c r="H262" s="2">
        <f>VLOOKUP(B262,customer_cohort_lookup!$B$6:$F$826,5,FALSE)</f>
        <v>4</v>
      </c>
      <c r="I262" s="2">
        <f t="shared" ref="I262:I325" si="4">ROUNDDOWN((D262-G262)/30,0)</f>
        <v>0</v>
      </c>
      <c r="J262" s="2">
        <v>1</v>
      </c>
    </row>
    <row r="263" spans="2:10">
      <c r="B263" s="2" t="s">
        <v>119</v>
      </c>
      <c r="C263" s="2">
        <v>100</v>
      </c>
      <c r="D263" s="4">
        <v>44134</v>
      </c>
      <c r="E263" s="2">
        <v>10</v>
      </c>
      <c r="F263" s="2">
        <v>2020</v>
      </c>
      <c r="G263" s="4">
        <f>VLOOKUP(B263,customer_cohort_lookup!$B$6:$F$826,2,FALSE)</f>
        <v>44104</v>
      </c>
      <c r="H263" s="2">
        <f>VLOOKUP(B263,customer_cohort_lookup!$B$6:$F$826,5,FALSE)</f>
        <v>3</v>
      </c>
      <c r="I263" s="2">
        <f t="shared" si="4"/>
        <v>1</v>
      </c>
      <c r="J263" s="2">
        <v>1</v>
      </c>
    </row>
    <row r="264" spans="2:10">
      <c r="B264" s="2" t="s">
        <v>166</v>
      </c>
      <c r="C264" s="2">
        <v>100</v>
      </c>
      <c r="D264" s="4">
        <v>44134</v>
      </c>
      <c r="E264" s="2">
        <v>10</v>
      </c>
      <c r="F264" s="2">
        <v>2020</v>
      </c>
      <c r="G264" s="4">
        <f>VLOOKUP(B264,customer_cohort_lookup!$B$6:$F$826,2,FALSE)</f>
        <v>44134</v>
      </c>
      <c r="H264" s="2">
        <f>VLOOKUP(B264,customer_cohort_lookup!$B$6:$F$826,5,FALSE)</f>
        <v>4</v>
      </c>
      <c r="I264" s="2">
        <f t="shared" si="4"/>
        <v>0</v>
      </c>
      <c r="J264" s="2">
        <v>1</v>
      </c>
    </row>
    <row r="265" spans="2:10">
      <c r="B265" s="2" t="s">
        <v>120</v>
      </c>
      <c r="C265" s="2">
        <v>100</v>
      </c>
      <c r="D265" s="4">
        <v>44134</v>
      </c>
      <c r="E265" s="2">
        <v>10</v>
      </c>
      <c r="F265" s="2">
        <v>2020</v>
      </c>
      <c r="G265" s="4">
        <f>VLOOKUP(B265,customer_cohort_lookup!$B$6:$F$826,2,FALSE)</f>
        <v>44104</v>
      </c>
      <c r="H265" s="2">
        <f>VLOOKUP(B265,customer_cohort_lookup!$B$6:$F$826,5,FALSE)</f>
        <v>3</v>
      </c>
      <c r="I265" s="2">
        <f t="shared" si="4"/>
        <v>1</v>
      </c>
      <c r="J265" s="2">
        <v>1</v>
      </c>
    </row>
    <row r="266" spans="2:10">
      <c r="B266" s="2" t="s">
        <v>167</v>
      </c>
      <c r="C266" s="2">
        <v>100</v>
      </c>
      <c r="D266" s="4">
        <v>44135</v>
      </c>
      <c r="E266" s="2">
        <v>10</v>
      </c>
      <c r="F266" s="2">
        <v>2020</v>
      </c>
      <c r="G266" s="4">
        <f>VLOOKUP(B266,customer_cohort_lookup!$B$6:$F$826,2,FALSE)</f>
        <v>44135</v>
      </c>
      <c r="H266" s="2">
        <f>VLOOKUP(B266,customer_cohort_lookup!$B$6:$F$826,5,FALSE)</f>
        <v>4</v>
      </c>
      <c r="I266" s="2">
        <f t="shared" si="4"/>
        <v>0</v>
      </c>
      <c r="J266" s="2">
        <v>1</v>
      </c>
    </row>
    <row r="267" spans="2:10">
      <c r="B267" s="2" t="s">
        <v>60</v>
      </c>
      <c r="C267" s="2">
        <v>100</v>
      </c>
      <c r="D267" s="4">
        <v>44135</v>
      </c>
      <c r="E267" s="2">
        <v>10</v>
      </c>
      <c r="F267" s="2">
        <v>2020</v>
      </c>
      <c r="G267" s="4">
        <f>VLOOKUP(B267,customer_cohort_lookup!$B$6:$F$826,2,FALSE)</f>
        <v>44075</v>
      </c>
      <c r="H267" s="2">
        <f>VLOOKUP(B267,customer_cohort_lookup!$B$6:$F$826,5,FALSE)</f>
        <v>3</v>
      </c>
      <c r="I267" s="2">
        <f t="shared" si="4"/>
        <v>2</v>
      </c>
      <c r="J267" s="2">
        <v>1</v>
      </c>
    </row>
    <row r="268" spans="2:10">
      <c r="B268" s="2" t="s">
        <v>168</v>
      </c>
      <c r="C268" s="2">
        <v>100</v>
      </c>
      <c r="D268" s="4">
        <v>44135</v>
      </c>
      <c r="E268" s="2">
        <v>10</v>
      </c>
      <c r="F268" s="2">
        <v>2020</v>
      </c>
      <c r="G268" s="4">
        <f>VLOOKUP(B268,customer_cohort_lookup!$B$6:$F$826,2,FALSE)</f>
        <v>44135</v>
      </c>
      <c r="H268" s="2">
        <f>VLOOKUP(B268,customer_cohort_lookup!$B$6:$F$826,5,FALSE)</f>
        <v>4</v>
      </c>
      <c r="I268" s="2">
        <f t="shared" si="4"/>
        <v>0</v>
      </c>
      <c r="J268" s="2">
        <v>1</v>
      </c>
    </row>
    <row r="269" spans="2:10">
      <c r="B269" s="2" t="s">
        <v>121</v>
      </c>
      <c r="C269" s="2">
        <v>100</v>
      </c>
      <c r="D269" s="4">
        <v>44136</v>
      </c>
      <c r="E269" s="2">
        <v>11</v>
      </c>
      <c r="F269" s="2">
        <v>2020</v>
      </c>
      <c r="G269" s="4">
        <f>VLOOKUP(B269,customer_cohort_lookup!$B$6:$F$826,2,FALSE)</f>
        <v>44105</v>
      </c>
      <c r="H269" s="2">
        <f>VLOOKUP(B269,customer_cohort_lookup!$B$6:$F$826,5,FALSE)</f>
        <v>4</v>
      </c>
      <c r="I269" s="2">
        <f t="shared" si="4"/>
        <v>1</v>
      </c>
      <c r="J269" s="2">
        <v>1</v>
      </c>
    </row>
    <row r="270" spans="2:10">
      <c r="B270" s="2" t="s">
        <v>122</v>
      </c>
      <c r="C270" s="2">
        <v>100</v>
      </c>
      <c r="D270" s="4">
        <v>44136</v>
      </c>
      <c r="E270" s="2">
        <v>11</v>
      </c>
      <c r="F270" s="2">
        <v>2020</v>
      </c>
      <c r="G270" s="4">
        <f>VLOOKUP(B270,customer_cohort_lookup!$B$6:$F$826,2,FALSE)</f>
        <v>44106</v>
      </c>
      <c r="H270" s="2">
        <f>VLOOKUP(B270,customer_cohort_lookup!$B$6:$F$826,5,FALSE)</f>
        <v>4</v>
      </c>
      <c r="I270" s="2">
        <f t="shared" si="4"/>
        <v>1</v>
      </c>
      <c r="J270" s="2">
        <v>1</v>
      </c>
    </row>
    <row r="271" spans="2:10">
      <c r="B271" s="2" t="s">
        <v>169</v>
      </c>
      <c r="C271" s="2">
        <v>100</v>
      </c>
      <c r="D271" s="4">
        <v>44136</v>
      </c>
      <c r="E271" s="2">
        <v>11</v>
      </c>
      <c r="F271" s="2">
        <v>2020</v>
      </c>
      <c r="G271" s="4">
        <f>VLOOKUP(B271,customer_cohort_lookup!$B$6:$F$826,2,FALSE)</f>
        <v>44136</v>
      </c>
      <c r="H271" s="2">
        <f>VLOOKUP(B271,customer_cohort_lookup!$B$6:$F$826,5,FALSE)</f>
        <v>5</v>
      </c>
      <c r="I271" s="2">
        <f t="shared" si="4"/>
        <v>0</v>
      </c>
      <c r="J271" s="2">
        <v>1</v>
      </c>
    </row>
    <row r="272" spans="2:10">
      <c r="B272" s="2" t="s">
        <v>170</v>
      </c>
      <c r="C272" s="2">
        <v>100</v>
      </c>
      <c r="D272" s="4">
        <v>44136</v>
      </c>
      <c r="E272" s="2">
        <v>11</v>
      </c>
      <c r="F272" s="2">
        <v>2020</v>
      </c>
      <c r="G272" s="4">
        <f>VLOOKUP(B272,customer_cohort_lookup!$B$6:$F$826,2,FALSE)</f>
        <v>44136</v>
      </c>
      <c r="H272" s="2">
        <f>VLOOKUP(B272,customer_cohort_lookup!$B$6:$F$826,5,FALSE)</f>
        <v>5</v>
      </c>
      <c r="I272" s="2">
        <f t="shared" si="4"/>
        <v>0</v>
      </c>
      <c r="J272" s="2">
        <v>1</v>
      </c>
    </row>
    <row r="273" spans="2:10">
      <c r="B273" s="2" t="s">
        <v>171</v>
      </c>
      <c r="C273" s="2">
        <v>100</v>
      </c>
      <c r="D273" s="4">
        <v>44136</v>
      </c>
      <c r="E273" s="2">
        <v>11</v>
      </c>
      <c r="F273" s="2">
        <v>2020</v>
      </c>
      <c r="G273" s="4">
        <f>VLOOKUP(B273,customer_cohort_lookup!$B$6:$F$826,2,FALSE)</f>
        <v>44136</v>
      </c>
      <c r="H273" s="2">
        <f>VLOOKUP(B273,customer_cohort_lookup!$B$6:$F$826,5,FALSE)</f>
        <v>5</v>
      </c>
      <c r="I273" s="2">
        <f t="shared" si="4"/>
        <v>0</v>
      </c>
      <c r="J273" s="2">
        <v>1</v>
      </c>
    </row>
    <row r="274" spans="2:10">
      <c r="B274" s="2" t="s">
        <v>17</v>
      </c>
      <c r="C274" s="2">
        <v>100</v>
      </c>
      <c r="D274" s="4">
        <v>44137</v>
      </c>
      <c r="E274" s="2">
        <v>11</v>
      </c>
      <c r="F274" s="2">
        <v>2020</v>
      </c>
      <c r="G274" s="4">
        <f>VLOOKUP(B274,customer_cohort_lookup!$B$6:$F$826,2,FALSE)</f>
        <v>44046</v>
      </c>
      <c r="H274" s="2">
        <f>VLOOKUP(B274,customer_cohort_lookup!$B$6:$F$826,5,FALSE)</f>
        <v>2</v>
      </c>
      <c r="I274" s="2">
        <f t="shared" si="4"/>
        <v>3</v>
      </c>
      <c r="J274" s="2">
        <v>1</v>
      </c>
    </row>
    <row r="275" spans="2:10">
      <c r="B275" s="2" t="s">
        <v>125</v>
      </c>
      <c r="C275" s="2">
        <v>100</v>
      </c>
      <c r="D275" s="4">
        <v>44137</v>
      </c>
      <c r="E275" s="2">
        <v>11</v>
      </c>
      <c r="F275" s="2">
        <v>2020</v>
      </c>
      <c r="G275" s="4">
        <f>VLOOKUP(B275,customer_cohort_lookup!$B$6:$F$826,2,FALSE)</f>
        <v>44107</v>
      </c>
      <c r="H275" s="2">
        <f>VLOOKUP(B275,customer_cohort_lookup!$B$6:$F$826,5,FALSE)</f>
        <v>4</v>
      </c>
      <c r="I275" s="2">
        <f t="shared" si="4"/>
        <v>1</v>
      </c>
      <c r="J275" s="2">
        <v>1</v>
      </c>
    </row>
    <row r="276" spans="2:10">
      <c r="B276" s="2" t="s">
        <v>126</v>
      </c>
      <c r="C276" s="2">
        <v>100</v>
      </c>
      <c r="D276" s="4">
        <v>44137</v>
      </c>
      <c r="E276" s="2">
        <v>11</v>
      </c>
      <c r="F276" s="2">
        <v>2020</v>
      </c>
      <c r="G276" s="4">
        <f>VLOOKUP(B276,customer_cohort_lookup!$B$6:$F$826,2,FALSE)</f>
        <v>44107</v>
      </c>
      <c r="H276" s="2">
        <f>VLOOKUP(B276,customer_cohort_lookup!$B$6:$F$826,5,FALSE)</f>
        <v>4</v>
      </c>
      <c r="I276" s="2">
        <f t="shared" si="4"/>
        <v>1</v>
      </c>
      <c r="J276" s="2">
        <v>1</v>
      </c>
    </row>
    <row r="277" spans="2:10">
      <c r="B277" s="2" t="s">
        <v>66</v>
      </c>
      <c r="C277" s="2">
        <v>100</v>
      </c>
      <c r="D277" s="4">
        <v>44138</v>
      </c>
      <c r="E277" s="2">
        <v>11</v>
      </c>
      <c r="F277" s="2">
        <v>2020</v>
      </c>
      <c r="G277" s="4">
        <f>VLOOKUP(B277,customer_cohort_lookup!$B$6:$F$826,2,FALSE)</f>
        <v>44077</v>
      </c>
      <c r="H277" s="2">
        <f>VLOOKUP(B277,customer_cohort_lookup!$B$6:$F$826,5,FALSE)</f>
        <v>3</v>
      </c>
      <c r="I277" s="2">
        <f t="shared" si="4"/>
        <v>2</v>
      </c>
      <c r="J277" s="2">
        <v>1</v>
      </c>
    </row>
    <row r="278" spans="2:10">
      <c r="B278" s="2" t="s">
        <v>127</v>
      </c>
      <c r="C278" s="2">
        <v>100</v>
      </c>
      <c r="D278" s="4">
        <v>44138</v>
      </c>
      <c r="E278" s="2">
        <v>11</v>
      </c>
      <c r="F278" s="2">
        <v>2020</v>
      </c>
      <c r="G278" s="4">
        <f>VLOOKUP(B278,customer_cohort_lookup!$B$6:$F$826,2,FALSE)</f>
        <v>44108</v>
      </c>
      <c r="H278" s="2">
        <f>VLOOKUP(B278,customer_cohort_lookup!$B$6:$F$826,5,FALSE)</f>
        <v>4</v>
      </c>
      <c r="I278" s="2">
        <f t="shared" si="4"/>
        <v>1</v>
      </c>
      <c r="J278" s="2">
        <v>1</v>
      </c>
    </row>
    <row r="279" spans="2:10">
      <c r="B279" s="2" t="s">
        <v>67</v>
      </c>
      <c r="C279" s="2">
        <v>100</v>
      </c>
      <c r="D279" s="4">
        <v>44138</v>
      </c>
      <c r="E279" s="2">
        <v>11</v>
      </c>
      <c r="F279" s="2">
        <v>2020</v>
      </c>
      <c r="G279" s="4">
        <f>VLOOKUP(B279,customer_cohort_lookup!$B$6:$F$826,2,FALSE)</f>
        <v>44078</v>
      </c>
      <c r="H279" s="2">
        <f>VLOOKUP(B279,customer_cohort_lookup!$B$6:$F$826,5,FALSE)</f>
        <v>3</v>
      </c>
      <c r="I279" s="2">
        <f t="shared" si="4"/>
        <v>2</v>
      </c>
      <c r="J279" s="2">
        <v>1</v>
      </c>
    </row>
    <row r="280" spans="2:10">
      <c r="B280" s="2" t="s">
        <v>128</v>
      </c>
      <c r="C280" s="2">
        <v>100</v>
      </c>
      <c r="D280" s="4">
        <v>44139</v>
      </c>
      <c r="E280" s="2">
        <v>11</v>
      </c>
      <c r="F280" s="2">
        <v>2020</v>
      </c>
      <c r="G280" s="4">
        <f>VLOOKUP(B280,customer_cohort_lookup!$B$6:$F$826,2,FALSE)</f>
        <v>44108</v>
      </c>
      <c r="H280" s="2">
        <f>VLOOKUP(B280,customer_cohort_lookup!$B$6:$F$826,5,FALSE)</f>
        <v>4</v>
      </c>
      <c r="I280" s="2">
        <f t="shared" si="4"/>
        <v>1</v>
      </c>
      <c r="J280" s="2">
        <v>1</v>
      </c>
    </row>
    <row r="281" spans="2:10">
      <c r="B281" s="2" t="s">
        <v>172</v>
      </c>
      <c r="C281" s="2">
        <v>100</v>
      </c>
      <c r="D281" s="4">
        <v>44140</v>
      </c>
      <c r="E281" s="2">
        <v>11</v>
      </c>
      <c r="F281" s="2">
        <v>2020</v>
      </c>
      <c r="G281" s="4">
        <f>VLOOKUP(B281,customer_cohort_lookup!$B$6:$F$826,2,FALSE)</f>
        <v>44140</v>
      </c>
      <c r="H281" s="2">
        <f>VLOOKUP(B281,customer_cohort_lookup!$B$6:$F$826,5,FALSE)</f>
        <v>5</v>
      </c>
      <c r="I281" s="2">
        <f t="shared" si="4"/>
        <v>0</v>
      </c>
      <c r="J281" s="2">
        <v>1</v>
      </c>
    </row>
    <row r="282" spans="2:10">
      <c r="B282" s="2" t="s">
        <v>173</v>
      </c>
      <c r="C282" s="2">
        <v>100</v>
      </c>
      <c r="D282" s="4">
        <v>44140</v>
      </c>
      <c r="E282" s="2">
        <v>11</v>
      </c>
      <c r="F282" s="2">
        <v>2020</v>
      </c>
      <c r="G282" s="4">
        <f>VLOOKUP(B282,customer_cohort_lookup!$B$6:$F$826,2,FALSE)</f>
        <v>44140</v>
      </c>
      <c r="H282" s="2">
        <f>VLOOKUP(B282,customer_cohort_lookup!$B$6:$F$826,5,FALSE)</f>
        <v>5</v>
      </c>
      <c r="I282" s="2">
        <f t="shared" si="4"/>
        <v>0</v>
      </c>
      <c r="J282" s="2">
        <v>1</v>
      </c>
    </row>
    <row r="283" spans="2:10">
      <c r="B283" s="2" t="s">
        <v>132</v>
      </c>
      <c r="C283" s="2">
        <v>100</v>
      </c>
      <c r="D283" s="4">
        <v>44140</v>
      </c>
      <c r="E283" s="2">
        <v>11</v>
      </c>
      <c r="F283" s="2">
        <v>2020</v>
      </c>
      <c r="G283" s="4">
        <f>VLOOKUP(B283,customer_cohort_lookup!$B$6:$F$826,2,FALSE)</f>
        <v>44110</v>
      </c>
      <c r="H283" s="2">
        <f>VLOOKUP(B283,customer_cohort_lookup!$B$6:$F$826,5,FALSE)</f>
        <v>4</v>
      </c>
      <c r="I283" s="2">
        <f t="shared" si="4"/>
        <v>1</v>
      </c>
      <c r="J283" s="2">
        <v>1</v>
      </c>
    </row>
    <row r="284" spans="2:10">
      <c r="B284" s="2" t="s">
        <v>131</v>
      </c>
      <c r="C284" s="2">
        <v>100</v>
      </c>
      <c r="D284" s="4">
        <v>44140</v>
      </c>
      <c r="E284" s="2">
        <v>11</v>
      </c>
      <c r="F284" s="2">
        <v>2020</v>
      </c>
      <c r="G284" s="4">
        <f>VLOOKUP(B284,customer_cohort_lookup!$B$6:$F$826,2,FALSE)</f>
        <v>44110</v>
      </c>
      <c r="H284" s="2">
        <f>VLOOKUP(B284,customer_cohort_lookup!$B$6:$F$826,5,FALSE)</f>
        <v>4</v>
      </c>
      <c r="I284" s="2">
        <f t="shared" si="4"/>
        <v>1</v>
      </c>
      <c r="J284" s="2">
        <v>1</v>
      </c>
    </row>
    <row r="285" spans="2:10">
      <c r="B285" s="2" t="s">
        <v>21</v>
      </c>
      <c r="C285" s="2">
        <v>100</v>
      </c>
      <c r="D285" s="4">
        <v>44140</v>
      </c>
      <c r="E285" s="2">
        <v>11</v>
      </c>
      <c r="F285" s="2">
        <v>2020</v>
      </c>
      <c r="G285" s="4">
        <f>VLOOKUP(B285,customer_cohort_lookup!$B$6:$F$826,2,FALSE)</f>
        <v>44049</v>
      </c>
      <c r="H285" s="2">
        <f>VLOOKUP(B285,customer_cohort_lookup!$B$6:$F$826,5,FALSE)</f>
        <v>2</v>
      </c>
      <c r="I285" s="2">
        <f t="shared" si="4"/>
        <v>3</v>
      </c>
      <c r="J285" s="2">
        <v>1</v>
      </c>
    </row>
    <row r="286" spans="2:10">
      <c r="B286" s="2" t="s">
        <v>134</v>
      </c>
      <c r="C286" s="2">
        <v>100</v>
      </c>
      <c r="D286" s="4">
        <v>44141</v>
      </c>
      <c r="E286" s="2">
        <v>11</v>
      </c>
      <c r="F286" s="2">
        <v>2020</v>
      </c>
      <c r="G286" s="4">
        <f>VLOOKUP(B286,customer_cohort_lookup!$B$6:$F$826,2,FALSE)</f>
        <v>44111</v>
      </c>
      <c r="H286" s="2">
        <f>VLOOKUP(B286,customer_cohort_lookup!$B$6:$F$826,5,FALSE)</f>
        <v>4</v>
      </c>
      <c r="I286" s="2">
        <f t="shared" si="4"/>
        <v>1</v>
      </c>
      <c r="J286" s="2">
        <v>1</v>
      </c>
    </row>
    <row r="287" spans="2:10">
      <c r="B287" s="2" t="s">
        <v>174</v>
      </c>
      <c r="C287" s="2">
        <v>100</v>
      </c>
      <c r="D287" s="4">
        <v>44141</v>
      </c>
      <c r="E287" s="2">
        <v>11</v>
      </c>
      <c r="F287" s="2">
        <v>2020</v>
      </c>
      <c r="G287" s="4">
        <f>VLOOKUP(B287,customer_cohort_lookup!$B$6:$F$826,2,FALSE)</f>
        <v>44141</v>
      </c>
      <c r="H287" s="2">
        <f>VLOOKUP(B287,customer_cohort_lookup!$B$6:$F$826,5,FALSE)</f>
        <v>5</v>
      </c>
      <c r="I287" s="2">
        <f t="shared" si="4"/>
        <v>0</v>
      </c>
      <c r="J287" s="2">
        <v>1</v>
      </c>
    </row>
    <row r="288" spans="2:10">
      <c r="B288" s="2" t="s">
        <v>74</v>
      </c>
      <c r="C288" s="2">
        <v>100</v>
      </c>
      <c r="D288" s="4">
        <v>44142</v>
      </c>
      <c r="E288" s="2">
        <v>11</v>
      </c>
      <c r="F288" s="2">
        <v>2020</v>
      </c>
      <c r="G288" s="4">
        <f>VLOOKUP(B288,customer_cohort_lookup!$B$6:$F$826,2,FALSE)</f>
        <v>44082</v>
      </c>
      <c r="H288" s="2">
        <f>VLOOKUP(B288,customer_cohort_lookup!$B$6:$F$826,5,FALSE)</f>
        <v>3</v>
      </c>
      <c r="I288" s="2">
        <f t="shared" si="4"/>
        <v>2</v>
      </c>
      <c r="J288" s="2">
        <v>1</v>
      </c>
    </row>
    <row r="289" spans="2:10">
      <c r="B289" s="2" t="s">
        <v>175</v>
      </c>
      <c r="C289" s="2">
        <v>100</v>
      </c>
      <c r="D289" s="4">
        <v>44142</v>
      </c>
      <c r="E289" s="2">
        <v>11</v>
      </c>
      <c r="F289" s="2">
        <v>2020</v>
      </c>
      <c r="G289" s="4">
        <f>VLOOKUP(B289,customer_cohort_lookup!$B$6:$F$826,2,FALSE)</f>
        <v>44142</v>
      </c>
      <c r="H289" s="2">
        <f>VLOOKUP(B289,customer_cohort_lookup!$B$6:$F$826,5,FALSE)</f>
        <v>5</v>
      </c>
      <c r="I289" s="2">
        <f t="shared" si="4"/>
        <v>0</v>
      </c>
      <c r="J289" s="2">
        <v>1</v>
      </c>
    </row>
    <row r="290" spans="2:10">
      <c r="B290" s="2" t="s">
        <v>176</v>
      </c>
      <c r="C290" s="2">
        <v>100</v>
      </c>
      <c r="D290" s="4">
        <v>44142</v>
      </c>
      <c r="E290" s="2">
        <v>11</v>
      </c>
      <c r="F290" s="2">
        <v>2020</v>
      </c>
      <c r="G290" s="4">
        <f>VLOOKUP(B290,customer_cohort_lookup!$B$6:$F$826,2,FALSE)</f>
        <v>44142</v>
      </c>
      <c r="H290" s="2">
        <f>VLOOKUP(B290,customer_cohort_lookup!$B$6:$F$826,5,FALSE)</f>
        <v>5</v>
      </c>
      <c r="I290" s="2">
        <f t="shared" si="4"/>
        <v>0</v>
      </c>
      <c r="J290" s="2">
        <v>1</v>
      </c>
    </row>
    <row r="291" spans="2:10">
      <c r="B291" s="2" t="s">
        <v>177</v>
      </c>
      <c r="C291" s="2">
        <v>100</v>
      </c>
      <c r="D291" s="4">
        <v>44142</v>
      </c>
      <c r="E291" s="2">
        <v>11</v>
      </c>
      <c r="F291" s="2">
        <v>2020</v>
      </c>
      <c r="G291" s="4">
        <f>VLOOKUP(B291,customer_cohort_lookup!$B$6:$F$826,2,FALSE)</f>
        <v>44142</v>
      </c>
      <c r="H291" s="2">
        <f>VLOOKUP(B291,customer_cohort_lookup!$B$6:$F$826,5,FALSE)</f>
        <v>5</v>
      </c>
      <c r="I291" s="2">
        <f t="shared" si="4"/>
        <v>0</v>
      </c>
      <c r="J291" s="2">
        <v>1</v>
      </c>
    </row>
    <row r="292" spans="2:10">
      <c r="B292" s="2" t="s">
        <v>75</v>
      </c>
      <c r="C292" s="2">
        <v>100</v>
      </c>
      <c r="D292" s="4">
        <v>44143</v>
      </c>
      <c r="E292" s="2">
        <v>11</v>
      </c>
      <c r="F292" s="2">
        <v>2020</v>
      </c>
      <c r="G292" s="4">
        <f>VLOOKUP(B292,customer_cohort_lookup!$B$6:$F$826,2,FALSE)</f>
        <v>44083</v>
      </c>
      <c r="H292" s="2">
        <f>VLOOKUP(B292,customer_cohort_lookup!$B$6:$F$826,5,FALSE)</f>
        <v>3</v>
      </c>
      <c r="I292" s="2">
        <f t="shared" si="4"/>
        <v>2</v>
      </c>
      <c r="J292" s="2">
        <v>1</v>
      </c>
    </row>
    <row r="293" spans="2:10">
      <c r="B293" s="2" t="s">
        <v>178</v>
      </c>
      <c r="C293" s="2">
        <v>100</v>
      </c>
      <c r="D293" s="4">
        <v>44143</v>
      </c>
      <c r="E293" s="2">
        <v>11</v>
      </c>
      <c r="F293" s="2">
        <v>2020</v>
      </c>
      <c r="G293" s="4">
        <f>VLOOKUP(B293,customer_cohort_lookup!$B$6:$F$826,2,FALSE)</f>
        <v>44143</v>
      </c>
      <c r="H293" s="2">
        <f>VLOOKUP(B293,customer_cohort_lookup!$B$6:$F$826,5,FALSE)</f>
        <v>5</v>
      </c>
      <c r="I293" s="2">
        <f t="shared" si="4"/>
        <v>0</v>
      </c>
      <c r="J293" s="2">
        <v>1</v>
      </c>
    </row>
    <row r="294" spans="2:10">
      <c r="B294" s="2" t="s">
        <v>179</v>
      </c>
      <c r="C294" s="2">
        <v>100</v>
      </c>
      <c r="D294" s="4">
        <v>44143</v>
      </c>
      <c r="E294" s="2">
        <v>11</v>
      </c>
      <c r="F294" s="2">
        <v>2020</v>
      </c>
      <c r="G294" s="4">
        <f>VLOOKUP(B294,customer_cohort_lookup!$B$6:$F$826,2,FALSE)</f>
        <v>44143</v>
      </c>
      <c r="H294" s="2">
        <f>VLOOKUP(B294,customer_cohort_lookup!$B$6:$F$826,5,FALSE)</f>
        <v>5</v>
      </c>
      <c r="I294" s="2">
        <f t="shared" si="4"/>
        <v>0</v>
      </c>
      <c r="J294" s="2">
        <v>1</v>
      </c>
    </row>
    <row r="295" spans="2:10">
      <c r="B295" s="2" t="s">
        <v>180</v>
      </c>
      <c r="C295" s="2">
        <v>100</v>
      </c>
      <c r="D295" s="4">
        <v>44144</v>
      </c>
      <c r="E295" s="2">
        <v>11</v>
      </c>
      <c r="F295" s="2">
        <v>2020</v>
      </c>
      <c r="G295" s="4">
        <f>VLOOKUP(B295,customer_cohort_lookup!$B$6:$F$826,2,FALSE)</f>
        <v>44144</v>
      </c>
      <c r="H295" s="2">
        <f>VLOOKUP(B295,customer_cohort_lookup!$B$6:$F$826,5,FALSE)</f>
        <v>5</v>
      </c>
      <c r="I295" s="2">
        <f t="shared" si="4"/>
        <v>0</v>
      </c>
      <c r="J295" s="2">
        <v>1</v>
      </c>
    </row>
    <row r="296" spans="2:10">
      <c r="B296" s="2" t="s">
        <v>181</v>
      </c>
      <c r="C296" s="2">
        <v>100</v>
      </c>
      <c r="D296" s="4">
        <v>44144</v>
      </c>
      <c r="E296" s="2">
        <v>11</v>
      </c>
      <c r="F296" s="2">
        <v>2020</v>
      </c>
      <c r="G296" s="4">
        <f>VLOOKUP(B296,customer_cohort_lookup!$B$6:$F$826,2,FALSE)</f>
        <v>44144</v>
      </c>
      <c r="H296" s="2">
        <f>VLOOKUP(B296,customer_cohort_lookup!$B$6:$F$826,5,FALSE)</f>
        <v>5</v>
      </c>
      <c r="I296" s="2">
        <f t="shared" si="4"/>
        <v>0</v>
      </c>
      <c r="J296" s="2">
        <v>1</v>
      </c>
    </row>
    <row r="297" spans="2:10">
      <c r="B297" s="2" t="s">
        <v>182</v>
      </c>
      <c r="C297" s="2">
        <v>100</v>
      </c>
      <c r="D297" s="4">
        <v>44144</v>
      </c>
      <c r="E297" s="2">
        <v>11</v>
      </c>
      <c r="F297" s="2">
        <v>2020</v>
      </c>
      <c r="G297" s="4">
        <f>VLOOKUP(B297,customer_cohort_lookup!$B$6:$F$826,2,FALSE)</f>
        <v>44144</v>
      </c>
      <c r="H297" s="2">
        <f>VLOOKUP(B297,customer_cohort_lookup!$B$6:$F$826,5,FALSE)</f>
        <v>5</v>
      </c>
      <c r="I297" s="2">
        <f t="shared" si="4"/>
        <v>0</v>
      </c>
      <c r="J297" s="2">
        <v>1</v>
      </c>
    </row>
    <row r="298" spans="2:10">
      <c r="B298" s="2" t="s">
        <v>78</v>
      </c>
      <c r="C298" s="2">
        <v>100</v>
      </c>
      <c r="D298" s="4">
        <v>44144</v>
      </c>
      <c r="E298" s="2">
        <v>11</v>
      </c>
      <c r="F298" s="2">
        <v>2020</v>
      </c>
      <c r="G298" s="4">
        <f>VLOOKUP(B298,customer_cohort_lookup!$B$6:$F$826,2,FALSE)</f>
        <v>44084</v>
      </c>
      <c r="H298" s="2">
        <f>VLOOKUP(B298,customer_cohort_lookup!$B$6:$F$826,5,FALSE)</f>
        <v>3</v>
      </c>
      <c r="I298" s="2">
        <f t="shared" si="4"/>
        <v>2</v>
      </c>
      <c r="J298" s="2">
        <v>1</v>
      </c>
    </row>
    <row r="299" spans="2:10">
      <c r="B299" s="2" t="s">
        <v>30</v>
      </c>
      <c r="C299" s="2">
        <v>100</v>
      </c>
      <c r="D299" s="4">
        <v>44144</v>
      </c>
      <c r="E299" s="2">
        <v>11</v>
      </c>
      <c r="F299" s="2">
        <v>2020</v>
      </c>
      <c r="G299" s="4">
        <f>VLOOKUP(B299,customer_cohort_lookup!$B$6:$F$826,2,FALSE)</f>
        <v>44054</v>
      </c>
      <c r="H299" s="2">
        <f>VLOOKUP(B299,customer_cohort_lookup!$B$6:$F$826,5,FALSE)</f>
        <v>2</v>
      </c>
      <c r="I299" s="2">
        <f t="shared" si="4"/>
        <v>3</v>
      </c>
      <c r="J299" s="2">
        <v>1</v>
      </c>
    </row>
    <row r="300" spans="2:10">
      <c r="B300" s="2" t="s">
        <v>183</v>
      </c>
      <c r="C300" s="2">
        <v>100</v>
      </c>
      <c r="D300" s="4">
        <v>44144</v>
      </c>
      <c r="E300" s="2">
        <v>11</v>
      </c>
      <c r="F300" s="2">
        <v>2020</v>
      </c>
      <c r="G300" s="4">
        <f>VLOOKUP(B300,customer_cohort_lookup!$B$6:$F$826,2,FALSE)</f>
        <v>44144</v>
      </c>
      <c r="H300" s="2">
        <f>VLOOKUP(B300,customer_cohort_lookup!$B$6:$F$826,5,FALSE)</f>
        <v>5</v>
      </c>
      <c r="I300" s="2">
        <f t="shared" si="4"/>
        <v>0</v>
      </c>
      <c r="J300" s="2">
        <v>1</v>
      </c>
    </row>
    <row r="301" spans="2:10">
      <c r="B301" s="2" t="s">
        <v>76</v>
      </c>
      <c r="C301" s="2">
        <v>100</v>
      </c>
      <c r="D301" s="4">
        <v>44144</v>
      </c>
      <c r="E301" s="2">
        <v>11</v>
      </c>
      <c r="F301" s="2">
        <v>2020</v>
      </c>
      <c r="G301" s="4">
        <f>VLOOKUP(B301,customer_cohort_lookup!$B$6:$F$826,2,FALSE)</f>
        <v>44084</v>
      </c>
      <c r="H301" s="2">
        <f>VLOOKUP(B301,customer_cohort_lookup!$B$6:$F$826,5,FALSE)</f>
        <v>3</v>
      </c>
      <c r="I301" s="2">
        <f t="shared" si="4"/>
        <v>2</v>
      </c>
      <c r="J301" s="2">
        <v>1</v>
      </c>
    </row>
    <row r="302" spans="2:10">
      <c r="B302" s="2" t="s">
        <v>28</v>
      </c>
      <c r="C302" s="2">
        <v>100</v>
      </c>
      <c r="D302" s="4">
        <v>44144</v>
      </c>
      <c r="E302" s="2">
        <v>11</v>
      </c>
      <c r="F302" s="2">
        <v>2020</v>
      </c>
      <c r="G302" s="4">
        <f>VLOOKUP(B302,customer_cohort_lookup!$B$6:$F$826,2,FALSE)</f>
        <v>44053</v>
      </c>
      <c r="H302" s="2">
        <f>VLOOKUP(B302,customer_cohort_lookup!$B$6:$F$826,5,FALSE)</f>
        <v>2</v>
      </c>
      <c r="I302" s="2">
        <f t="shared" si="4"/>
        <v>3</v>
      </c>
      <c r="J302" s="2">
        <v>1</v>
      </c>
    </row>
    <row r="303" spans="2:10">
      <c r="B303" s="2" t="s">
        <v>80</v>
      </c>
      <c r="C303" s="2">
        <v>100</v>
      </c>
      <c r="D303" s="4">
        <v>44145</v>
      </c>
      <c r="E303" s="2">
        <v>11</v>
      </c>
      <c r="F303" s="2">
        <v>2020</v>
      </c>
      <c r="G303" s="4">
        <f>VLOOKUP(B303,customer_cohort_lookup!$B$6:$F$826,2,FALSE)</f>
        <v>44084</v>
      </c>
      <c r="H303" s="2">
        <f>VLOOKUP(B303,customer_cohort_lookup!$B$6:$F$826,5,FALSE)</f>
        <v>3</v>
      </c>
      <c r="I303" s="2">
        <f t="shared" si="4"/>
        <v>2</v>
      </c>
      <c r="J303" s="2">
        <v>1</v>
      </c>
    </row>
    <row r="304" spans="2:10">
      <c r="B304" s="2" t="s">
        <v>83</v>
      </c>
      <c r="C304" s="2">
        <v>100</v>
      </c>
      <c r="D304" s="4">
        <v>44145</v>
      </c>
      <c r="E304" s="2">
        <v>11</v>
      </c>
      <c r="F304" s="2">
        <v>2020</v>
      </c>
      <c r="G304" s="4">
        <f>VLOOKUP(B304,customer_cohort_lookup!$B$6:$F$826,2,FALSE)</f>
        <v>44085</v>
      </c>
      <c r="H304" s="2">
        <f>VLOOKUP(B304,customer_cohort_lookup!$B$6:$F$826,5,FALSE)</f>
        <v>3</v>
      </c>
      <c r="I304" s="2">
        <f t="shared" si="4"/>
        <v>2</v>
      </c>
      <c r="J304" s="2">
        <v>1</v>
      </c>
    </row>
    <row r="305" spans="2:10">
      <c r="B305" s="2" t="s">
        <v>184</v>
      </c>
      <c r="C305" s="2">
        <v>100</v>
      </c>
      <c r="D305" s="4">
        <v>44145</v>
      </c>
      <c r="E305" s="2">
        <v>11</v>
      </c>
      <c r="F305" s="2">
        <v>2020</v>
      </c>
      <c r="G305" s="4">
        <f>VLOOKUP(B305,customer_cohort_lookup!$B$6:$F$826,2,FALSE)</f>
        <v>44145</v>
      </c>
      <c r="H305" s="2">
        <f>VLOOKUP(B305,customer_cohort_lookup!$B$6:$F$826,5,FALSE)</f>
        <v>5</v>
      </c>
      <c r="I305" s="2">
        <f t="shared" si="4"/>
        <v>0</v>
      </c>
      <c r="J305" s="2">
        <v>1</v>
      </c>
    </row>
    <row r="306" spans="2:10">
      <c r="B306" s="2" t="s">
        <v>87</v>
      </c>
      <c r="C306" s="2">
        <v>100</v>
      </c>
      <c r="D306" s="4">
        <v>44146</v>
      </c>
      <c r="E306" s="2">
        <v>11</v>
      </c>
      <c r="F306" s="2">
        <v>2020</v>
      </c>
      <c r="G306" s="4">
        <f>VLOOKUP(B306,customer_cohort_lookup!$B$6:$F$826,2,FALSE)</f>
        <v>44086</v>
      </c>
      <c r="H306" s="2">
        <f>VLOOKUP(B306,customer_cohort_lookup!$B$6:$F$826,5,FALSE)</f>
        <v>3</v>
      </c>
      <c r="I306" s="2">
        <f t="shared" si="4"/>
        <v>2</v>
      </c>
      <c r="J306" s="2">
        <v>1</v>
      </c>
    </row>
    <row r="307" spans="2:10">
      <c r="B307" s="2" t="s">
        <v>185</v>
      </c>
      <c r="C307" s="2">
        <v>100</v>
      </c>
      <c r="D307" s="4">
        <v>44146</v>
      </c>
      <c r="E307" s="2">
        <v>11</v>
      </c>
      <c r="F307" s="2">
        <v>2020</v>
      </c>
      <c r="G307" s="4">
        <f>VLOOKUP(B307,customer_cohort_lookup!$B$6:$F$826,2,FALSE)</f>
        <v>44146</v>
      </c>
      <c r="H307" s="2">
        <f>VLOOKUP(B307,customer_cohort_lookup!$B$6:$F$826,5,FALSE)</f>
        <v>5</v>
      </c>
      <c r="I307" s="2">
        <f t="shared" si="4"/>
        <v>0</v>
      </c>
      <c r="J307" s="2">
        <v>1</v>
      </c>
    </row>
    <row r="308" spans="2:10">
      <c r="B308" s="2" t="s">
        <v>186</v>
      </c>
      <c r="C308" s="2">
        <v>100</v>
      </c>
      <c r="D308" s="4">
        <v>44146</v>
      </c>
      <c r="E308" s="2">
        <v>11</v>
      </c>
      <c r="F308" s="2">
        <v>2020</v>
      </c>
      <c r="G308" s="4">
        <f>VLOOKUP(B308,customer_cohort_lookup!$B$6:$F$826,2,FALSE)</f>
        <v>44146</v>
      </c>
      <c r="H308" s="2">
        <f>VLOOKUP(B308,customer_cohort_lookup!$B$6:$F$826,5,FALSE)</f>
        <v>5</v>
      </c>
      <c r="I308" s="2">
        <f t="shared" si="4"/>
        <v>0</v>
      </c>
      <c r="J308" s="2">
        <v>1</v>
      </c>
    </row>
    <row r="309" spans="2:10">
      <c r="B309" s="2" t="s">
        <v>187</v>
      </c>
      <c r="C309" s="2">
        <v>100</v>
      </c>
      <c r="D309" s="4">
        <v>44146</v>
      </c>
      <c r="E309" s="2">
        <v>11</v>
      </c>
      <c r="F309" s="2">
        <v>2020</v>
      </c>
      <c r="G309" s="4">
        <f>VLOOKUP(B309,customer_cohort_lookup!$B$6:$F$826,2,FALSE)</f>
        <v>44146</v>
      </c>
      <c r="H309" s="2">
        <f>VLOOKUP(B309,customer_cohort_lookup!$B$6:$F$826,5,FALSE)</f>
        <v>5</v>
      </c>
      <c r="I309" s="2">
        <f t="shared" si="4"/>
        <v>0</v>
      </c>
      <c r="J309" s="2">
        <v>1</v>
      </c>
    </row>
    <row r="310" spans="2:10">
      <c r="B310" s="2" t="s">
        <v>188</v>
      </c>
      <c r="C310" s="2">
        <v>100</v>
      </c>
      <c r="D310" s="4">
        <v>44146</v>
      </c>
      <c r="E310" s="2">
        <v>11</v>
      </c>
      <c r="F310" s="2">
        <v>2020</v>
      </c>
      <c r="G310" s="4">
        <f>VLOOKUP(B310,customer_cohort_lookup!$B$6:$F$826,2,FALSE)</f>
        <v>44146</v>
      </c>
      <c r="H310" s="2">
        <f>VLOOKUP(B310,customer_cohort_lookup!$B$6:$F$826,5,FALSE)</f>
        <v>5</v>
      </c>
      <c r="I310" s="2">
        <f t="shared" si="4"/>
        <v>0</v>
      </c>
      <c r="J310" s="2">
        <v>1</v>
      </c>
    </row>
    <row r="311" spans="2:10">
      <c r="B311" s="2" t="s">
        <v>33</v>
      </c>
      <c r="C311" s="2">
        <v>100</v>
      </c>
      <c r="D311" s="4">
        <v>44147</v>
      </c>
      <c r="E311" s="2">
        <v>11</v>
      </c>
      <c r="F311" s="2">
        <v>2020</v>
      </c>
      <c r="G311" s="4">
        <f>VLOOKUP(B311,customer_cohort_lookup!$B$6:$F$826,2,FALSE)</f>
        <v>44057</v>
      </c>
      <c r="H311" s="2">
        <f>VLOOKUP(B311,customer_cohort_lookup!$B$6:$F$826,5,FALSE)</f>
        <v>2</v>
      </c>
      <c r="I311" s="2">
        <f t="shared" si="4"/>
        <v>3</v>
      </c>
      <c r="J311" s="2">
        <v>1</v>
      </c>
    </row>
    <row r="312" spans="2:10">
      <c r="B312" s="2" t="s">
        <v>142</v>
      </c>
      <c r="C312" s="2">
        <v>100</v>
      </c>
      <c r="D312" s="4">
        <v>44147</v>
      </c>
      <c r="E312" s="2">
        <v>11</v>
      </c>
      <c r="F312" s="2">
        <v>2020</v>
      </c>
      <c r="G312" s="4">
        <f>VLOOKUP(B312,customer_cohort_lookup!$B$6:$F$826,2,FALSE)</f>
        <v>44117</v>
      </c>
      <c r="H312" s="2">
        <f>VLOOKUP(B312,customer_cohort_lookup!$B$6:$F$826,5,FALSE)</f>
        <v>4</v>
      </c>
      <c r="I312" s="2">
        <f t="shared" si="4"/>
        <v>1</v>
      </c>
      <c r="J312" s="2">
        <v>1</v>
      </c>
    </row>
    <row r="313" spans="2:10">
      <c r="B313" s="2" t="s">
        <v>34</v>
      </c>
      <c r="C313" s="2">
        <v>100</v>
      </c>
      <c r="D313" s="4">
        <v>44147</v>
      </c>
      <c r="E313" s="2">
        <v>11</v>
      </c>
      <c r="F313" s="2">
        <v>2020</v>
      </c>
      <c r="G313" s="4">
        <f>VLOOKUP(B313,customer_cohort_lookup!$B$6:$F$826,2,FALSE)</f>
        <v>44057</v>
      </c>
      <c r="H313" s="2">
        <f>VLOOKUP(B313,customer_cohort_lookup!$B$6:$F$826,5,FALSE)</f>
        <v>2</v>
      </c>
      <c r="I313" s="2">
        <f t="shared" si="4"/>
        <v>3</v>
      </c>
      <c r="J313" s="2">
        <v>1</v>
      </c>
    </row>
    <row r="314" spans="2:10">
      <c r="B314" s="2" t="s">
        <v>141</v>
      </c>
      <c r="C314" s="2">
        <v>100</v>
      </c>
      <c r="D314" s="4">
        <v>44147</v>
      </c>
      <c r="E314" s="2">
        <v>11</v>
      </c>
      <c r="F314" s="2">
        <v>2020</v>
      </c>
      <c r="G314" s="4">
        <f>VLOOKUP(B314,customer_cohort_lookup!$B$6:$F$826,2,FALSE)</f>
        <v>44117</v>
      </c>
      <c r="H314" s="2">
        <f>VLOOKUP(B314,customer_cohort_lookup!$B$6:$F$826,5,FALSE)</f>
        <v>4</v>
      </c>
      <c r="I314" s="2">
        <f t="shared" si="4"/>
        <v>1</v>
      </c>
      <c r="J314" s="2">
        <v>1</v>
      </c>
    </row>
    <row r="315" spans="2:10">
      <c r="B315" s="2" t="s">
        <v>145</v>
      </c>
      <c r="C315" s="2">
        <v>100</v>
      </c>
      <c r="D315" s="4">
        <v>44148</v>
      </c>
      <c r="E315" s="2">
        <v>11</v>
      </c>
      <c r="F315" s="2">
        <v>2020</v>
      </c>
      <c r="G315" s="4">
        <f>VLOOKUP(B315,customer_cohort_lookup!$B$6:$F$826,2,FALSE)</f>
        <v>44118</v>
      </c>
      <c r="H315" s="2">
        <f>VLOOKUP(B315,customer_cohort_lookup!$B$6:$F$826,5,FALSE)</f>
        <v>4</v>
      </c>
      <c r="I315" s="2">
        <f t="shared" si="4"/>
        <v>1</v>
      </c>
      <c r="J315" s="2">
        <v>1</v>
      </c>
    </row>
    <row r="316" spans="2:10">
      <c r="B316" s="2" t="s">
        <v>92</v>
      </c>
      <c r="C316" s="2">
        <v>100</v>
      </c>
      <c r="D316" s="4">
        <v>44148</v>
      </c>
      <c r="E316" s="2">
        <v>11</v>
      </c>
      <c r="F316" s="2">
        <v>2020</v>
      </c>
      <c r="G316" s="4">
        <f>VLOOKUP(B316,customer_cohort_lookup!$B$6:$F$826,2,FALSE)</f>
        <v>44088</v>
      </c>
      <c r="H316" s="2">
        <f>VLOOKUP(B316,customer_cohort_lookup!$B$6:$F$826,5,FALSE)</f>
        <v>3</v>
      </c>
      <c r="I316" s="2">
        <f t="shared" si="4"/>
        <v>2</v>
      </c>
      <c r="J316" s="2">
        <v>1</v>
      </c>
    </row>
    <row r="317" spans="2:10">
      <c r="B317" s="2" t="s">
        <v>93</v>
      </c>
      <c r="C317" s="2">
        <v>100</v>
      </c>
      <c r="D317" s="4">
        <v>44149</v>
      </c>
      <c r="E317" s="2">
        <v>11</v>
      </c>
      <c r="F317" s="2">
        <v>2020</v>
      </c>
      <c r="G317" s="4">
        <f>VLOOKUP(B317,customer_cohort_lookup!$B$6:$F$826,2,FALSE)</f>
        <v>44088</v>
      </c>
      <c r="H317" s="2">
        <f>VLOOKUP(B317,customer_cohort_lookup!$B$6:$F$826,5,FALSE)</f>
        <v>3</v>
      </c>
      <c r="I317" s="2">
        <f t="shared" si="4"/>
        <v>2</v>
      </c>
      <c r="J317" s="2">
        <v>1</v>
      </c>
    </row>
    <row r="318" spans="2:10">
      <c r="B318" s="2" t="s">
        <v>94</v>
      </c>
      <c r="C318" s="2">
        <v>100</v>
      </c>
      <c r="D318" s="4">
        <v>44149</v>
      </c>
      <c r="E318" s="2">
        <v>11</v>
      </c>
      <c r="F318" s="2">
        <v>2020</v>
      </c>
      <c r="G318" s="4">
        <f>VLOOKUP(B318,customer_cohort_lookup!$B$6:$F$826,2,FALSE)</f>
        <v>44089</v>
      </c>
      <c r="H318" s="2">
        <f>VLOOKUP(B318,customer_cohort_lookup!$B$6:$F$826,5,FALSE)</f>
        <v>3</v>
      </c>
      <c r="I318" s="2">
        <f t="shared" si="4"/>
        <v>2</v>
      </c>
      <c r="J318" s="2">
        <v>1</v>
      </c>
    </row>
    <row r="319" spans="2:10">
      <c r="B319" s="2" t="s">
        <v>189</v>
      </c>
      <c r="C319" s="2">
        <v>100</v>
      </c>
      <c r="D319" s="4">
        <v>44149</v>
      </c>
      <c r="E319" s="2">
        <v>11</v>
      </c>
      <c r="F319" s="2">
        <v>2020</v>
      </c>
      <c r="G319" s="4">
        <f>VLOOKUP(B319,customer_cohort_lookup!$B$6:$F$826,2,FALSE)</f>
        <v>44149</v>
      </c>
      <c r="H319" s="2">
        <f>VLOOKUP(B319,customer_cohort_lookup!$B$6:$F$826,5,FALSE)</f>
        <v>5</v>
      </c>
      <c r="I319" s="2">
        <f t="shared" si="4"/>
        <v>0</v>
      </c>
      <c r="J319" s="2">
        <v>1</v>
      </c>
    </row>
    <row r="320" spans="2:10">
      <c r="B320" s="2" t="s">
        <v>190</v>
      </c>
      <c r="C320" s="2">
        <v>100</v>
      </c>
      <c r="D320" s="4">
        <v>44149</v>
      </c>
      <c r="E320" s="2">
        <v>11</v>
      </c>
      <c r="F320" s="2">
        <v>2020</v>
      </c>
      <c r="G320" s="4">
        <f>VLOOKUP(B320,customer_cohort_lookup!$B$6:$F$826,2,FALSE)</f>
        <v>44149</v>
      </c>
      <c r="H320" s="2">
        <f>VLOOKUP(B320,customer_cohort_lookup!$B$6:$F$826,5,FALSE)</f>
        <v>5</v>
      </c>
      <c r="I320" s="2">
        <f t="shared" si="4"/>
        <v>0</v>
      </c>
      <c r="J320" s="2">
        <v>1</v>
      </c>
    </row>
    <row r="321" spans="2:10">
      <c r="B321" s="2" t="s">
        <v>191</v>
      </c>
      <c r="C321" s="2">
        <v>100</v>
      </c>
      <c r="D321" s="4">
        <v>44149</v>
      </c>
      <c r="E321" s="2">
        <v>11</v>
      </c>
      <c r="F321" s="2">
        <v>2020</v>
      </c>
      <c r="G321" s="4">
        <f>VLOOKUP(B321,customer_cohort_lookup!$B$6:$F$826,2,FALSE)</f>
        <v>44149</v>
      </c>
      <c r="H321" s="2">
        <f>VLOOKUP(B321,customer_cohort_lookup!$B$6:$F$826,5,FALSE)</f>
        <v>5</v>
      </c>
      <c r="I321" s="2">
        <f t="shared" si="4"/>
        <v>0</v>
      </c>
      <c r="J321" s="2">
        <v>1</v>
      </c>
    </row>
    <row r="322" spans="2:10">
      <c r="B322" s="2" t="s">
        <v>192</v>
      </c>
      <c r="C322" s="2">
        <v>100</v>
      </c>
      <c r="D322" s="4">
        <v>44149</v>
      </c>
      <c r="E322" s="2">
        <v>11</v>
      </c>
      <c r="F322" s="2">
        <v>2020</v>
      </c>
      <c r="G322" s="4">
        <f>VLOOKUP(B322,customer_cohort_lookup!$B$6:$F$826,2,FALSE)</f>
        <v>44149</v>
      </c>
      <c r="H322" s="2">
        <f>VLOOKUP(B322,customer_cohort_lookup!$B$6:$F$826,5,FALSE)</f>
        <v>5</v>
      </c>
      <c r="I322" s="2">
        <f t="shared" si="4"/>
        <v>0</v>
      </c>
      <c r="J322" s="2">
        <v>1</v>
      </c>
    </row>
    <row r="323" spans="2:10">
      <c r="B323" s="2" t="s">
        <v>193</v>
      </c>
      <c r="C323" s="2">
        <v>100</v>
      </c>
      <c r="D323" s="4">
        <v>44149</v>
      </c>
      <c r="E323" s="2">
        <v>11</v>
      </c>
      <c r="F323" s="2">
        <v>2020</v>
      </c>
      <c r="G323" s="4">
        <f>VLOOKUP(B323,customer_cohort_lookup!$B$6:$F$826,2,FALSE)</f>
        <v>44149</v>
      </c>
      <c r="H323" s="2">
        <f>VLOOKUP(B323,customer_cohort_lookup!$B$6:$F$826,5,FALSE)</f>
        <v>5</v>
      </c>
      <c r="I323" s="2">
        <f t="shared" si="4"/>
        <v>0</v>
      </c>
      <c r="J323" s="2">
        <v>1</v>
      </c>
    </row>
    <row r="324" spans="2:10">
      <c r="B324" s="2" t="s">
        <v>194</v>
      </c>
      <c r="C324" s="2">
        <v>100</v>
      </c>
      <c r="D324" s="4">
        <v>44150</v>
      </c>
      <c r="E324" s="2">
        <v>11</v>
      </c>
      <c r="F324" s="2">
        <v>2020</v>
      </c>
      <c r="G324" s="4">
        <f>VLOOKUP(B324,customer_cohort_lookup!$B$6:$F$826,2,FALSE)</f>
        <v>44150</v>
      </c>
      <c r="H324" s="2">
        <f>VLOOKUP(B324,customer_cohort_lookup!$B$6:$F$826,5,FALSE)</f>
        <v>5</v>
      </c>
      <c r="I324" s="2">
        <f t="shared" si="4"/>
        <v>0</v>
      </c>
      <c r="J324" s="2">
        <v>1</v>
      </c>
    </row>
    <row r="325" spans="2:10">
      <c r="B325" s="2" t="s">
        <v>99</v>
      </c>
      <c r="C325" s="2">
        <v>100</v>
      </c>
      <c r="D325" s="4">
        <v>44150</v>
      </c>
      <c r="E325" s="2">
        <v>11</v>
      </c>
      <c r="F325" s="2">
        <v>2020</v>
      </c>
      <c r="G325" s="4">
        <f>VLOOKUP(B325,customer_cohort_lookup!$B$6:$F$826,2,FALSE)</f>
        <v>44090</v>
      </c>
      <c r="H325" s="2">
        <f>VLOOKUP(B325,customer_cohort_lookup!$B$6:$F$826,5,FALSE)</f>
        <v>3</v>
      </c>
      <c r="I325" s="2">
        <f t="shared" si="4"/>
        <v>2</v>
      </c>
      <c r="J325" s="2">
        <v>1</v>
      </c>
    </row>
    <row r="326" spans="2:10">
      <c r="B326" s="2" t="s">
        <v>37</v>
      </c>
      <c r="C326" s="2">
        <v>100</v>
      </c>
      <c r="D326" s="4">
        <v>44150</v>
      </c>
      <c r="E326" s="2">
        <v>11</v>
      </c>
      <c r="F326" s="2">
        <v>2020</v>
      </c>
      <c r="G326" s="4">
        <f>VLOOKUP(B326,customer_cohort_lookup!$B$6:$F$826,2,FALSE)</f>
        <v>44060</v>
      </c>
      <c r="H326" s="2">
        <f>VLOOKUP(B326,customer_cohort_lookup!$B$6:$F$826,5,FALSE)</f>
        <v>2</v>
      </c>
      <c r="I326" s="2">
        <f t="shared" ref="I326:I389" si="5">ROUNDDOWN((D326-G326)/30,0)</f>
        <v>3</v>
      </c>
      <c r="J326" s="2">
        <v>1</v>
      </c>
    </row>
    <row r="327" spans="2:10">
      <c r="B327" s="2" t="s">
        <v>101</v>
      </c>
      <c r="C327" s="2">
        <v>100</v>
      </c>
      <c r="D327" s="4">
        <v>44151</v>
      </c>
      <c r="E327" s="2">
        <v>11</v>
      </c>
      <c r="F327" s="2">
        <v>2020</v>
      </c>
      <c r="G327" s="4">
        <f>VLOOKUP(B327,customer_cohort_lookup!$B$6:$F$826,2,FALSE)</f>
        <v>44091</v>
      </c>
      <c r="H327" s="2">
        <f>VLOOKUP(B327,customer_cohort_lookup!$B$6:$F$826,5,FALSE)</f>
        <v>3</v>
      </c>
      <c r="I327" s="2">
        <f t="shared" si="5"/>
        <v>2</v>
      </c>
      <c r="J327" s="2">
        <v>1</v>
      </c>
    </row>
    <row r="328" spans="2:10">
      <c r="B328" s="2" t="s">
        <v>149</v>
      </c>
      <c r="C328" s="2">
        <v>100</v>
      </c>
      <c r="D328" s="4">
        <v>44151</v>
      </c>
      <c r="E328" s="2">
        <v>11</v>
      </c>
      <c r="F328" s="2">
        <v>2020</v>
      </c>
      <c r="G328" s="4">
        <f>VLOOKUP(B328,customer_cohort_lookup!$B$6:$F$826,2,FALSE)</f>
        <v>44121</v>
      </c>
      <c r="H328" s="2">
        <f>VLOOKUP(B328,customer_cohort_lookup!$B$6:$F$826,5,FALSE)</f>
        <v>4</v>
      </c>
      <c r="I328" s="2">
        <f t="shared" si="5"/>
        <v>1</v>
      </c>
      <c r="J328" s="2">
        <v>1</v>
      </c>
    </row>
    <row r="329" spans="2:10">
      <c r="B329" s="2" t="s">
        <v>195</v>
      </c>
      <c r="C329" s="2">
        <v>100</v>
      </c>
      <c r="D329" s="4">
        <v>44151</v>
      </c>
      <c r="E329" s="2">
        <v>11</v>
      </c>
      <c r="F329" s="2">
        <v>2020</v>
      </c>
      <c r="G329" s="4">
        <f>VLOOKUP(B329,customer_cohort_lookup!$B$6:$F$826,2,FALSE)</f>
        <v>44151</v>
      </c>
      <c r="H329" s="2">
        <f>VLOOKUP(B329,customer_cohort_lookup!$B$6:$F$826,5,FALSE)</f>
        <v>5</v>
      </c>
      <c r="I329" s="2">
        <f t="shared" si="5"/>
        <v>0</v>
      </c>
      <c r="J329" s="2">
        <v>1</v>
      </c>
    </row>
    <row r="330" spans="2:10">
      <c r="B330" s="2" t="s">
        <v>151</v>
      </c>
      <c r="C330" s="2">
        <v>100</v>
      </c>
      <c r="D330" s="4">
        <v>44152</v>
      </c>
      <c r="E330" s="2">
        <v>11</v>
      </c>
      <c r="F330" s="2">
        <v>2020</v>
      </c>
      <c r="G330" s="4">
        <f>VLOOKUP(B330,customer_cohort_lookup!$B$6:$F$826,2,FALSE)</f>
        <v>44122</v>
      </c>
      <c r="H330" s="2">
        <f>VLOOKUP(B330,customer_cohort_lookup!$B$6:$F$826,5,FALSE)</f>
        <v>4</v>
      </c>
      <c r="I330" s="2">
        <f t="shared" si="5"/>
        <v>1</v>
      </c>
      <c r="J330" s="2">
        <v>1</v>
      </c>
    </row>
    <row r="331" spans="2:10">
      <c r="B331" s="2" t="s">
        <v>150</v>
      </c>
      <c r="C331" s="2">
        <v>100</v>
      </c>
      <c r="D331" s="4">
        <v>44152</v>
      </c>
      <c r="E331" s="2">
        <v>11</v>
      </c>
      <c r="F331" s="2">
        <v>2020</v>
      </c>
      <c r="G331" s="4">
        <f>VLOOKUP(B331,customer_cohort_lookup!$B$6:$F$826,2,FALSE)</f>
        <v>44121</v>
      </c>
      <c r="H331" s="2">
        <f>VLOOKUP(B331,customer_cohort_lookup!$B$6:$F$826,5,FALSE)</f>
        <v>4</v>
      </c>
      <c r="I331" s="2">
        <f t="shared" si="5"/>
        <v>1</v>
      </c>
      <c r="J331" s="2">
        <v>1</v>
      </c>
    </row>
    <row r="332" spans="2:10">
      <c r="B332" s="2" t="s">
        <v>39</v>
      </c>
      <c r="C332" s="2">
        <v>100</v>
      </c>
      <c r="D332" s="4">
        <v>44152</v>
      </c>
      <c r="E332" s="2">
        <v>11</v>
      </c>
      <c r="F332" s="2">
        <v>2020</v>
      </c>
      <c r="G332" s="4">
        <f>VLOOKUP(B332,customer_cohort_lookup!$B$6:$F$826,2,FALSE)</f>
        <v>44061</v>
      </c>
      <c r="H332" s="2">
        <f>VLOOKUP(B332,customer_cohort_lookup!$B$6:$F$826,5,FALSE)</f>
        <v>2</v>
      </c>
      <c r="I332" s="2">
        <f t="shared" si="5"/>
        <v>3</v>
      </c>
      <c r="J332" s="2">
        <v>1</v>
      </c>
    </row>
    <row r="333" spans="2:10">
      <c r="B333" s="2" t="s">
        <v>102</v>
      </c>
      <c r="C333" s="2">
        <v>100</v>
      </c>
      <c r="D333" s="4">
        <v>44152</v>
      </c>
      <c r="E333" s="2">
        <v>11</v>
      </c>
      <c r="F333" s="2">
        <v>2020</v>
      </c>
      <c r="G333" s="4">
        <f>VLOOKUP(B333,customer_cohort_lookup!$B$6:$F$826,2,FALSE)</f>
        <v>44091</v>
      </c>
      <c r="H333" s="2">
        <f>VLOOKUP(B333,customer_cohort_lookup!$B$6:$F$826,5,FALSE)</f>
        <v>3</v>
      </c>
      <c r="I333" s="2">
        <f t="shared" si="5"/>
        <v>2</v>
      </c>
      <c r="J333" s="2">
        <v>1</v>
      </c>
    </row>
    <row r="334" spans="2:10">
      <c r="B334" s="2" t="s">
        <v>196</v>
      </c>
      <c r="C334" s="2">
        <v>100</v>
      </c>
      <c r="D334" s="4">
        <v>44152</v>
      </c>
      <c r="E334" s="2">
        <v>11</v>
      </c>
      <c r="F334" s="2">
        <v>2020</v>
      </c>
      <c r="G334" s="4">
        <f>VLOOKUP(B334,customer_cohort_lookup!$B$6:$F$826,2,FALSE)</f>
        <v>44152</v>
      </c>
      <c r="H334" s="2">
        <f>VLOOKUP(B334,customer_cohort_lookup!$B$6:$F$826,5,FALSE)</f>
        <v>5</v>
      </c>
      <c r="I334" s="2">
        <f t="shared" si="5"/>
        <v>0</v>
      </c>
      <c r="J334" s="2">
        <v>1</v>
      </c>
    </row>
    <row r="335" spans="2:10">
      <c r="B335" s="2" t="s">
        <v>41</v>
      </c>
      <c r="C335" s="2">
        <v>100</v>
      </c>
      <c r="D335" s="4">
        <v>44153</v>
      </c>
      <c r="E335" s="2">
        <v>11</v>
      </c>
      <c r="F335" s="2">
        <v>2020</v>
      </c>
      <c r="G335" s="4">
        <f>VLOOKUP(B335,customer_cohort_lookup!$B$6:$F$826,2,FALSE)</f>
        <v>44062</v>
      </c>
      <c r="H335" s="2">
        <f>VLOOKUP(B335,customer_cohort_lookup!$B$6:$F$826,5,FALSE)</f>
        <v>2</v>
      </c>
      <c r="I335" s="2">
        <f t="shared" si="5"/>
        <v>3</v>
      </c>
      <c r="J335" s="2">
        <v>1</v>
      </c>
    </row>
    <row r="336" spans="2:10">
      <c r="B336" s="2" t="s">
        <v>152</v>
      </c>
      <c r="C336" s="2">
        <v>100</v>
      </c>
      <c r="D336" s="4">
        <v>44153</v>
      </c>
      <c r="E336" s="2">
        <v>11</v>
      </c>
      <c r="F336" s="2">
        <v>2020</v>
      </c>
      <c r="G336" s="4">
        <f>VLOOKUP(B336,customer_cohort_lookup!$B$6:$F$826,2,FALSE)</f>
        <v>44123</v>
      </c>
      <c r="H336" s="2">
        <f>VLOOKUP(B336,customer_cohort_lookup!$B$6:$F$826,5,FALSE)</f>
        <v>4</v>
      </c>
      <c r="I336" s="2">
        <f t="shared" si="5"/>
        <v>1</v>
      </c>
      <c r="J336" s="2">
        <v>1</v>
      </c>
    </row>
    <row r="337" spans="2:10">
      <c r="B337" s="2" t="s">
        <v>197</v>
      </c>
      <c r="C337" s="2">
        <v>100</v>
      </c>
      <c r="D337" s="4">
        <v>44153</v>
      </c>
      <c r="E337" s="2">
        <v>11</v>
      </c>
      <c r="F337" s="2">
        <v>2020</v>
      </c>
      <c r="G337" s="4">
        <f>VLOOKUP(B337,customer_cohort_lookup!$B$6:$F$826,2,FALSE)</f>
        <v>44153</v>
      </c>
      <c r="H337" s="2">
        <f>VLOOKUP(B337,customer_cohort_lookup!$B$6:$F$826,5,FALSE)</f>
        <v>5</v>
      </c>
      <c r="I337" s="2">
        <f t="shared" si="5"/>
        <v>0</v>
      </c>
      <c r="J337" s="2">
        <v>1</v>
      </c>
    </row>
    <row r="338" spans="2:10">
      <c r="B338" s="2" t="s">
        <v>198</v>
      </c>
      <c r="C338" s="2">
        <v>100</v>
      </c>
      <c r="D338" s="4">
        <v>44153</v>
      </c>
      <c r="E338" s="2">
        <v>11</v>
      </c>
      <c r="F338" s="2">
        <v>2020</v>
      </c>
      <c r="G338" s="4">
        <f>VLOOKUP(B338,customer_cohort_lookup!$B$6:$F$826,2,FALSE)</f>
        <v>44153</v>
      </c>
      <c r="H338" s="2">
        <f>VLOOKUP(B338,customer_cohort_lookup!$B$6:$F$826,5,FALSE)</f>
        <v>5</v>
      </c>
      <c r="I338" s="2">
        <f t="shared" si="5"/>
        <v>0</v>
      </c>
      <c r="J338" s="2">
        <v>1</v>
      </c>
    </row>
    <row r="339" spans="2:10">
      <c r="B339" s="2" t="s">
        <v>199</v>
      </c>
      <c r="C339" s="2">
        <v>100</v>
      </c>
      <c r="D339" s="4">
        <v>44154</v>
      </c>
      <c r="E339" s="2">
        <v>11</v>
      </c>
      <c r="F339" s="2">
        <v>2020</v>
      </c>
      <c r="G339" s="4">
        <f>VLOOKUP(B339,customer_cohort_lookup!$B$6:$F$826,2,FALSE)</f>
        <v>44154</v>
      </c>
      <c r="H339" s="2">
        <f>VLOOKUP(B339,customer_cohort_lookup!$B$6:$F$826,5,FALSE)</f>
        <v>5</v>
      </c>
      <c r="I339" s="2">
        <f t="shared" si="5"/>
        <v>0</v>
      </c>
      <c r="J339" s="2">
        <v>1</v>
      </c>
    </row>
    <row r="340" spans="2:10">
      <c r="B340" s="2" t="s">
        <v>7</v>
      </c>
      <c r="C340" s="2">
        <v>100</v>
      </c>
      <c r="D340" s="4">
        <v>44154</v>
      </c>
      <c r="E340" s="2">
        <v>11</v>
      </c>
      <c r="F340" s="2">
        <v>2020</v>
      </c>
      <c r="G340" s="4">
        <f>VLOOKUP(B340,customer_cohort_lookup!$B$6:$F$826,2,FALSE)</f>
        <v>44034</v>
      </c>
      <c r="H340" s="2">
        <f>VLOOKUP(B340,customer_cohort_lookup!$B$6:$F$826,5,FALSE)</f>
        <v>1</v>
      </c>
      <c r="I340" s="2">
        <f t="shared" si="5"/>
        <v>4</v>
      </c>
      <c r="J340" s="2">
        <v>1</v>
      </c>
    </row>
    <row r="341" spans="2:10">
      <c r="B341" s="2" t="s">
        <v>104</v>
      </c>
      <c r="C341" s="2">
        <v>100</v>
      </c>
      <c r="D341" s="4">
        <v>44154</v>
      </c>
      <c r="E341" s="2">
        <v>11</v>
      </c>
      <c r="F341" s="2">
        <v>2020</v>
      </c>
      <c r="G341" s="4">
        <f>VLOOKUP(B341,customer_cohort_lookup!$B$6:$F$826,2,FALSE)</f>
        <v>44094</v>
      </c>
      <c r="H341" s="2">
        <f>VLOOKUP(B341,customer_cohort_lookup!$B$6:$F$826,5,FALSE)</f>
        <v>3</v>
      </c>
      <c r="I341" s="2">
        <f t="shared" si="5"/>
        <v>2</v>
      </c>
      <c r="J341" s="2">
        <v>1</v>
      </c>
    </row>
    <row r="342" spans="2:10">
      <c r="B342" s="2" t="s">
        <v>200</v>
      </c>
      <c r="C342" s="2">
        <v>100</v>
      </c>
      <c r="D342" s="4">
        <v>44154</v>
      </c>
      <c r="E342" s="2">
        <v>11</v>
      </c>
      <c r="F342" s="2">
        <v>2020</v>
      </c>
      <c r="G342" s="4">
        <f>VLOOKUP(B342,customer_cohort_lookup!$B$6:$F$826,2,FALSE)</f>
        <v>44154</v>
      </c>
      <c r="H342" s="2">
        <f>VLOOKUP(B342,customer_cohort_lookup!$B$6:$F$826,5,FALSE)</f>
        <v>5</v>
      </c>
      <c r="I342" s="2">
        <f t="shared" si="5"/>
        <v>0</v>
      </c>
      <c r="J342" s="2">
        <v>1</v>
      </c>
    </row>
    <row r="343" spans="2:10">
      <c r="B343" s="2" t="s">
        <v>154</v>
      </c>
      <c r="C343" s="2">
        <v>100</v>
      </c>
      <c r="D343" s="4">
        <v>44155</v>
      </c>
      <c r="E343" s="2">
        <v>11</v>
      </c>
      <c r="F343" s="2">
        <v>2020</v>
      </c>
      <c r="G343" s="4">
        <f>VLOOKUP(B343,customer_cohort_lookup!$B$6:$F$826,2,FALSE)</f>
        <v>44125</v>
      </c>
      <c r="H343" s="2">
        <f>VLOOKUP(B343,customer_cohort_lookup!$B$6:$F$826,5,FALSE)</f>
        <v>4</v>
      </c>
      <c r="I343" s="2">
        <f t="shared" si="5"/>
        <v>1</v>
      </c>
      <c r="J343" s="2">
        <v>1</v>
      </c>
    </row>
    <row r="344" spans="2:10">
      <c r="B344" s="2" t="s">
        <v>153</v>
      </c>
      <c r="C344" s="2">
        <v>100</v>
      </c>
      <c r="D344" s="4">
        <v>44155</v>
      </c>
      <c r="E344" s="2">
        <v>11</v>
      </c>
      <c r="F344" s="2">
        <v>2020</v>
      </c>
      <c r="G344" s="4">
        <f>VLOOKUP(B344,customer_cohort_lookup!$B$6:$F$826,2,FALSE)</f>
        <v>44125</v>
      </c>
      <c r="H344" s="2">
        <f>VLOOKUP(B344,customer_cohort_lookup!$B$6:$F$826,5,FALSE)</f>
        <v>4</v>
      </c>
      <c r="I344" s="2">
        <f t="shared" si="5"/>
        <v>1</v>
      </c>
      <c r="J344" s="2">
        <v>1</v>
      </c>
    </row>
    <row r="345" spans="2:10">
      <c r="B345" s="2" t="s">
        <v>45</v>
      </c>
      <c r="C345" s="2">
        <v>100</v>
      </c>
      <c r="D345" s="4">
        <v>44155</v>
      </c>
      <c r="E345" s="2">
        <v>11</v>
      </c>
      <c r="F345" s="2">
        <v>2020</v>
      </c>
      <c r="G345" s="4">
        <f>VLOOKUP(B345,customer_cohort_lookup!$B$6:$F$826,2,FALSE)</f>
        <v>44065</v>
      </c>
      <c r="H345" s="2">
        <f>VLOOKUP(B345,customer_cohort_lookup!$B$6:$F$826,5,FALSE)</f>
        <v>2</v>
      </c>
      <c r="I345" s="2">
        <f t="shared" si="5"/>
        <v>3</v>
      </c>
      <c r="J345" s="2">
        <v>1</v>
      </c>
    </row>
    <row r="346" spans="2:10">
      <c r="B346" s="2" t="s">
        <v>201</v>
      </c>
      <c r="C346" s="2">
        <v>100</v>
      </c>
      <c r="D346" s="4">
        <v>44155</v>
      </c>
      <c r="E346" s="2">
        <v>11</v>
      </c>
      <c r="F346" s="2">
        <v>2020</v>
      </c>
      <c r="G346" s="4">
        <f>VLOOKUP(B346,customer_cohort_lookup!$B$6:$F$826,2,FALSE)</f>
        <v>44155</v>
      </c>
      <c r="H346" s="2">
        <f>VLOOKUP(B346,customer_cohort_lookup!$B$6:$F$826,5,FALSE)</f>
        <v>5</v>
      </c>
      <c r="I346" s="2">
        <f t="shared" si="5"/>
        <v>0</v>
      </c>
      <c r="J346" s="2">
        <v>1</v>
      </c>
    </row>
    <row r="347" spans="2:10">
      <c r="B347" s="2" t="s">
        <v>11</v>
      </c>
      <c r="C347" s="2">
        <v>100</v>
      </c>
      <c r="D347" s="4">
        <v>44156</v>
      </c>
      <c r="E347" s="2">
        <v>11</v>
      </c>
      <c r="F347" s="2">
        <v>2020</v>
      </c>
      <c r="G347" s="4">
        <f>VLOOKUP(B347,customer_cohort_lookup!$B$6:$F$826,2,FALSE)</f>
        <v>44036</v>
      </c>
      <c r="H347" s="2">
        <f>VLOOKUP(B347,customer_cohort_lookup!$B$6:$F$826,5,FALSE)</f>
        <v>1</v>
      </c>
      <c r="I347" s="2">
        <f t="shared" si="5"/>
        <v>4</v>
      </c>
      <c r="J347" s="2">
        <v>1</v>
      </c>
    </row>
    <row r="348" spans="2:10">
      <c r="B348" s="2" t="s">
        <v>105</v>
      </c>
      <c r="C348" s="2">
        <v>100</v>
      </c>
      <c r="D348" s="4">
        <v>44156</v>
      </c>
      <c r="E348" s="2">
        <v>11</v>
      </c>
      <c r="F348" s="2">
        <v>2020</v>
      </c>
      <c r="G348" s="4">
        <f>VLOOKUP(B348,customer_cohort_lookup!$B$6:$F$826,2,FALSE)</f>
        <v>44096</v>
      </c>
      <c r="H348" s="2">
        <f>VLOOKUP(B348,customer_cohort_lookup!$B$6:$F$826,5,FALSE)</f>
        <v>3</v>
      </c>
      <c r="I348" s="2">
        <f t="shared" si="5"/>
        <v>2</v>
      </c>
      <c r="J348" s="2">
        <v>1</v>
      </c>
    </row>
    <row r="349" spans="2:10">
      <c r="B349" s="2" t="s">
        <v>202</v>
      </c>
      <c r="C349" s="2">
        <v>100</v>
      </c>
      <c r="D349" s="4">
        <v>44156</v>
      </c>
      <c r="E349" s="2">
        <v>11</v>
      </c>
      <c r="F349" s="2">
        <v>2020</v>
      </c>
      <c r="G349" s="4">
        <f>VLOOKUP(B349,customer_cohort_lookup!$B$6:$F$826,2,FALSE)</f>
        <v>44156</v>
      </c>
      <c r="H349" s="2">
        <f>VLOOKUP(B349,customer_cohort_lookup!$B$6:$F$826,5,FALSE)</f>
        <v>5</v>
      </c>
      <c r="I349" s="2">
        <f t="shared" si="5"/>
        <v>0</v>
      </c>
      <c r="J349" s="2">
        <v>1</v>
      </c>
    </row>
    <row r="350" spans="2:10">
      <c r="B350" s="2" t="s">
        <v>9</v>
      </c>
      <c r="C350" s="2">
        <v>100</v>
      </c>
      <c r="D350" s="4">
        <v>44157</v>
      </c>
      <c r="E350" s="2">
        <v>11</v>
      </c>
      <c r="F350" s="2">
        <v>2020</v>
      </c>
      <c r="G350" s="4">
        <f>VLOOKUP(B350,customer_cohort_lookup!$B$6:$F$826,2,FALSE)</f>
        <v>44036</v>
      </c>
      <c r="H350" s="2">
        <f>VLOOKUP(B350,customer_cohort_lookup!$B$6:$F$826,5,FALSE)</f>
        <v>1</v>
      </c>
      <c r="I350" s="2">
        <f t="shared" si="5"/>
        <v>4</v>
      </c>
      <c r="J350" s="2">
        <v>1</v>
      </c>
    </row>
    <row r="351" spans="2:10">
      <c r="B351" s="2" t="s">
        <v>156</v>
      </c>
      <c r="C351" s="2">
        <v>100</v>
      </c>
      <c r="D351" s="4">
        <v>44157</v>
      </c>
      <c r="E351" s="2">
        <v>11</v>
      </c>
      <c r="F351" s="2">
        <v>2020</v>
      </c>
      <c r="G351" s="4">
        <f>VLOOKUP(B351,customer_cohort_lookup!$B$6:$F$826,2,FALSE)</f>
        <v>44127</v>
      </c>
      <c r="H351" s="2">
        <f>VLOOKUP(B351,customer_cohort_lookup!$B$6:$F$826,5,FALSE)</f>
        <v>4</v>
      </c>
      <c r="I351" s="2">
        <f t="shared" si="5"/>
        <v>1</v>
      </c>
      <c r="J351" s="2">
        <v>1</v>
      </c>
    </row>
    <row r="352" spans="2:10">
      <c r="B352" s="2" t="s">
        <v>13</v>
      </c>
      <c r="C352" s="2">
        <v>100</v>
      </c>
      <c r="D352" s="4">
        <v>44158</v>
      </c>
      <c r="E352" s="2">
        <v>11</v>
      </c>
      <c r="F352" s="2">
        <v>2020</v>
      </c>
      <c r="G352" s="4">
        <f>VLOOKUP(B352,customer_cohort_lookup!$B$6:$F$826,2,FALSE)</f>
        <v>44038</v>
      </c>
      <c r="H352" s="2">
        <f>VLOOKUP(B352,customer_cohort_lookup!$B$6:$F$826,5,FALSE)</f>
        <v>1</v>
      </c>
      <c r="I352" s="2">
        <f t="shared" si="5"/>
        <v>4</v>
      </c>
      <c r="J352" s="2">
        <v>1</v>
      </c>
    </row>
    <row r="353" spans="2:10">
      <c r="B353" s="2" t="s">
        <v>203</v>
      </c>
      <c r="C353" s="2">
        <v>100</v>
      </c>
      <c r="D353" s="4">
        <v>44158</v>
      </c>
      <c r="E353" s="2">
        <v>11</v>
      </c>
      <c r="F353" s="2">
        <v>2020</v>
      </c>
      <c r="G353" s="4">
        <f>VLOOKUP(B353,customer_cohort_lookup!$B$6:$F$826,2,FALSE)</f>
        <v>44158</v>
      </c>
      <c r="H353" s="2">
        <f>VLOOKUP(B353,customer_cohort_lookup!$B$6:$F$826,5,FALSE)</f>
        <v>5</v>
      </c>
      <c r="I353" s="2">
        <f t="shared" si="5"/>
        <v>0</v>
      </c>
      <c r="J353" s="2">
        <v>1</v>
      </c>
    </row>
    <row r="354" spans="2:10">
      <c r="B354" s="2" t="s">
        <v>155</v>
      </c>
      <c r="C354" s="2">
        <v>100</v>
      </c>
      <c r="D354" s="4">
        <v>44158</v>
      </c>
      <c r="E354" s="2">
        <v>11</v>
      </c>
      <c r="F354" s="2">
        <v>2020</v>
      </c>
      <c r="G354" s="4">
        <f>VLOOKUP(B354,customer_cohort_lookup!$B$6:$F$826,2,FALSE)</f>
        <v>44127</v>
      </c>
      <c r="H354" s="2">
        <f>VLOOKUP(B354,customer_cohort_lookup!$B$6:$F$826,5,FALSE)</f>
        <v>4</v>
      </c>
      <c r="I354" s="2">
        <f t="shared" si="5"/>
        <v>1</v>
      </c>
      <c r="J354" s="2">
        <v>1</v>
      </c>
    </row>
    <row r="355" spans="2:10">
      <c r="B355" s="2" t="s">
        <v>106</v>
      </c>
      <c r="C355" s="2">
        <v>100</v>
      </c>
      <c r="D355" s="4">
        <v>44158</v>
      </c>
      <c r="E355" s="2">
        <v>11</v>
      </c>
      <c r="F355" s="2">
        <v>2020</v>
      </c>
      <c r="G355" s="4">
        <f>VLOOKUP(B355,customer_cohort_lookup!$B$6:$F$826,2,FALSE)</f>
        <v>44097</v>
      </c>
      <c r="H355" s="2">
        <f>VLOOKUP(B355,customer_cohort_lookup!$B$6:$F$826,5,FALSE)</f>
        <v>3</v>
      </c>
      <c r="I355" s="2">
        <f t="shared" si="5"/>
        <v>2</v>
      </c>
      <c r="J355" s="2">
        <v>1</v>
      </c>
    </row>
    <row r="356" spans="2:10">
      <c r="B356" s="2" t="s">
        <v>110</v>
      </c>
      <c r="C356" s="2">
        <v>100</v>
      </c>
      <c r="D356" s="4">
        <v>44158</v>
      </c>
      <c r="E356" s="2">
        <v>11</v>
      </c>
      <c r="F356" s="2">
        <v>2020</v>
      </c>
      <c r="G356" s="4">
        <f>VLOOKUP(B356,customer_cohort_lookup!$B$6:$F$826,2,FALSE)</f>
        <v>44098</v>
      </c>
      <c r="H356" s="2">
        <f>VLOOKUP(B356,customer_cohort_lookup!$B$6:$F$826,5,FALSE)</f>
        <v>3</v>
      </c>
      <c r="I356" s="2">
        <f t="shared" si="5"/>
        <v>2</v>
      </c>
      <c r="J356" s="2">
        <v>1</v>
      </c>
    </row>
    <row r="357" spans="2:10">
      <c r="B357" s="2" t="s">
        <v>157</v>
      </c>
      <c r="C357" s="2">
        <v>100</v>
      </c>
      <c r="D357" s="4">
        <v>44159</v>
      </c>
      <c r="E357" s="2">
        <v>11</v>
      </c>
      <c r="F357" s="2">
        <v>2020</v>
      </c>
      <c r="G357" s="4">
        <f>VLOOKUP(B357,customer_cohort_lookup!$B$6:$F$826,2,FALSE)</f>
        <v>44128</v>
      </c>
      <c r="H357" s="2">
        <f>VLOOKUP(B357,customer_cohort_lookup!$B$6:$F$826,5,FALSE)</f>
        <v>4</v>
      </c>
      <c r="I357" s="2">
        <f t="shared" si="5"/>
        <v>1</v>
      </c>
      <c r="J357" s="2">
        <v>1</v>
      </c>
    </row>
    <row r="358" spans="2:10">
      <c r="B358" s="2" t="s">
        <v>111</v>
      </c>
      <c r="C358" s="2">
        <v>100</v>
      </c>
      <c r="D358" s="4">
        <v>44160</v>
      </c>
      <c r="E358" s="2">
        <v>11</v>
      </c>
      <c r="F358" s="2">
        <v>2020</v>
      </c>
      <c r="G358" s="4">
        <f>VLOOKUP(B358,customer_cohort_lookup!$B$6:$F$826,2,FALSE)</f>
        <v>44099</v>
      </c>
      <c r="H358" s="2">
        <f>VLOOKUP(B358,customer_cohort_lookup!$B$6:$F$826,5,FALSE)</f>
        <v>3</v>
      </c>
      <c r="I358" s="2">
        <f t="shared" si="5"/>
        <v>2</v>
      </c>
      <c r="J358" s="2">
        <v>1</v>
      </c>
    </row>
    <row r="359" spans="2:10">
      <c r="B359" s="2" t="s">
        <v>113</v>
      </c>
      <c r="C359" s="2">
        <v>100</v>
      </c>
      <c r="D359" s="4">
        <v>44160</v>
      </c>
      <c r="E359" s="2">
        <v>11</v>
      </c>
      <c r="F359" s="2">
        <v>2020</v>
      </c>
      <c r="G359" s="4">
        <f>VLOOKUP(B359,customer_cohort_lookup!$B$6:$F$826,2,FALSE)</f>
        <v>44100</v>
      </c>
      <c r="H359" s="2">
        <f>VLOOKUP(B359,customer_cohort_lookup!$B$6:$F$826,5,FALSE)</f>
        <v>3</v>
      </c>
      <c r="I359" s="2">
        <f t="shared" si="5"/>
        <v>2</v>
      </c>
      <c r="J359" s="2">
        <v>1</v>
      </c>
    </row>
    <row r="360" spans="2:10">
      <c r="B360" s="2" t="s">
        <v>204</v>
      </c>
      <c r="C360" s="2">
        <v>100</v>
      </c>
      <c r="D360" s="4">
        <v>44160</v>
      </c>
      <c r="E360" s="2">
        <v>11</v>
      </c>
      <c r="F360" s="2">
        <v>2020</v>
      </c>
      <c r="G360" s="4">
        <f>VLOOKUP(B360,customer_cohort_lookup!$B$6:$F$826,2,FALSE)</f>
        <v>44160</v>
      </c>
      <c r="H360" s="2">
        <f>VLOOKUP(B360,customer_cohort_lookup!$B$6:$F$826,5,FALSE)</f>
        <v>5</v>
      </c>
      <c r="I360" s="2">
        <f t="shared" si="5"/>
        <v>0</v>
      </c>
      <c r="J360" s="2">
        <v>1</v>
      </c>
    </row>
    <row r="361" spans="2:10">
      <c r="B361" s="2" t="s">
        <v>205</v>
      </c>
      <c r="C361" s="2">
        <v>100</v>
      </c>
      <c r="D361" s="4">
        <v>44160</v>
      </c>
      <c r="E361" s="2">
        <v>11</v>
      </c>
      <c r="F361" s="2">
        <v>2020</v>
      </c>
      <c r="G361" s="4">
        <f>VLOOKUP(B361,customer_cohort_lookup!$B$6:$F$826,2,FALSE)</f>
        <v>44160</v>
      </c>
      <c r="H361" s="2">
        <f>VLOOKUP(B361,customer_cohort_lookup!$B$6:$F$826,5,FALSE)</f>
        <v>5</v>
      </c>
      <c r="I361" s="2">
        <f t="shared" si="5"/>
        <v>0</v>
      </c>
      <c r="J361" s="2">
        <v>1</v>
      </c>
    </row>
    <row r="362" spans="2:10">
      <c r="B362" s="2" t="s">
        <v>53</v>
      </c>
      <c r="C362" s="2">
        <v>100</v>
      </c>
      <c r="D362" s="4">
        <v>44161</v>
      </c>
      <c r="E362" s="2">
        <v>11</v>
      </c>
      <c r="F362" s="2">
        <v>2020</v>
      </c>
      <c r="G362" s="4">
        <f>VLOOKUP(B362,customer_cohort_lookup!$B$6:$F$826,2,FALSE)</f>
        <v>44071</v>
      </c>
      <c r="H362" s="2">
        <f>VLOOKUP(B362,customer_cohort_lookup!$B$6:$F$826,5,FALSE)</f>
        <v>2</v>
      </c>
      <c r="I362" s="2">
        <f t="shared" si="5"/>
        <v>3</v>
      </c>
      <c r="J362" s="2">
        <v>1</v>
      </c>
    </row>
    <row r="363" spans="2:10">
      <c r="B363" s="2" t="s">
        <v>114</v>
      </c>
      <c r="C363" s="2">
        <v>100</v>
      </c>
      <c r="D363" s="4">
        <v>44161</v>
      </c>
      <c r="E363" s="2">
        <v>11</v>
      </c>
      <c r="F363" s="2">
        <v>2020</v>
      </c>
      <c r="G363" s="4">
        <f>VLOOKUP(B363,customer_cohort_lookup!$B$6:$F$826,2,FALSE)</f>
        <v>44101</v>
      </c>
      <c r="H363" s="2">
        <f>VLOOKUP(B363,customer_cohort_lookup!$B$6:$F$826,5,FALSE)</f>
        <v>3</v>
      </c>
      <c r="I363" s="2">
        <f t="shared" si="5"/>
        <v>2</v>
      </c>
      <c r="J363" s="2">
        <v>1</v>
      </c>
    </row>
    <row r="364" spans="2:10">
      <c r="B364" s="2" t="s">
        <v>206</v>
      </c>
      <c r="C364" s="2">
        <v>100</v>
      </c>
      <c r="D364" s="4">
        <v>44162</v>
      </c>
      <c r="E364" s="2">
        <v>11</v>
      </c>
      <c r="F364" s="2">
        <v>2020</v>
      </c>
      <c r="G364" s="4">
        <f>VLOOKUP(B364,customer_cohort_lookup!$B$6:$F$826,2,FALSE)</f>
        <v>44162</v>
      </c>
      <c r="H364" s="2">
        <f>VLOOKUP(B364,customer_cohort_lookup!$B$6:$F$826,5,FALSE)</f>
        <v>5</v>
      </c>
      <c r="I364" s="2">
        <f t="shared" si="5"/>
        <v>0</v>
      </c>
      <c r="J364" s="2">
        <v>1</v>
      </c>
    </row>
    <row r="365" spans="2:10">
      <c r="B365" s="2" t="s">
        <v>159</v>
      </c>
      <c r="C365" s="2">
        <v>100</v>
      </c>
      <c r="D365" s="4">
        <v>44163</v>
      </c>
      <c r="E365" s="2">
        <v>11</v>
      </c>
      <c r="F365" s="2">
        <v>2020</v>
      </c>
      <c r="G365" s="4">
        <f>VLOOKUP(B365,customer_cohort_lookup!$B$6:$F$826,2,FALSE)</f>
        <v>44132</v>
      </c>
      <c r="H365" s="2">
        <f>VLOOKUP(B365,customer_cohort_lookup!$B$6:$F$826,5,FALSE)</f>
        <v>4</v>
      </c>
      <c r="I365" s="2">
        <f t="shared" si="5"/>
        <v>1</v>
      </c>
      <c r="J365" s="2">
        <v>1</v>
      </c>
    </row>
    <row r="366" spans="2:10">
      <c r="B366" s="2" t="s">
        <v>58</v>
      </c>
      <c r="C366" s="2">
        <v>100</v>
      </c>
      <c r="D366" s="4">
        <v>44163</v>
      </c>
      <c r="E366" s="2">
        <v>11</v>
      </c>
      <c r="F366" s="2">
        <v>2020</v>
      </c>
      <c r="G366" s="4">
        <f>VLOOKUP(B366,customer_cohort_lookup!$B$6:$F$826,2,FALSE)</f>
        <v>44072</v>
      </c>
      <c r="H366" s="2">
        <f>VLOOKUP(B366,customer_cohort_lookup!$B$6:$F$826,5,FALSE)</f>
        <v>2</v>
      </c>
      <c r="I366" s="2">
        <f t="shared" si="5"/>
        <v>3</v>
      </c>
      <c r="J366" s="2">
        <v>1</v>
      </c>
    </row>
    <row r="367" spans="2:10">
      <c r="B367" s="2" t="s">
        <v>115</v>
      </c>
      <c r="C367" s="2">
        <v>100</v>
      </c>
      <c r="D367" s="4">
        <v>44163</v>
      </c>
      <c r="E367" s="2">
        <v>11</v>
      </c>
      <c r="F367" s="2">
        <v>2020</v>
      </c>
      <c r="G367" s="4">
        <f>VLOOKUP(B367,customer_cohort_lookup!$B$6:$F$826,2,FALSE)</f>
        <v>44102</v>
      </c>
      <c r="H367" s="2">
        <f>VLOOKUP(B367,customer_cohort_lookup!$B$6:$F$826,5,FALSE)</f>
        <v>3</v>
      </c>
      <c r="I367" s="2">
        <f t="shared" si="5"/>
        <v>2</v>
      </c>
      <c r="J367" s="2">
        <v>1</v>
      </c>
    </row>
    <row r="368" spans="2:10">
      <c r="B368" s="2" t="s">
        <v>161</v>
      </c>
      <c r="C368" s="2">
        <v>100</v>
      </c>
      <c r="D368" s="4">
        <v>44163</v>
      </c>
      <c r="E368" s="2">
        <v>11</v>
      </c>
      <c r="F368" s="2">
        <v>2020</v>
      </c>
      <c r="G368" s="4">
        <f>VLOOKUP(B368,customer_cohort_lookup!$B$6:$F$826,2,FALSE)</f>
        <v>44133</v>
      </c>
      <c r="H368" s="2">
        <f>VLOOKUP(B368,customer_cohort_lookup!$B$6:$F$826,5,FALSE)</f>
        <v>4</v>
      </c>
      <c r="I368" s="2">
        <f t="shared" si="5"/>
        <v>1</v>
      </c>
      <c r="J368" s="2">
        <v>1</v>
      </c>
    </row>
    <row r="369" spans="2:10">
      <c r="B369" s="2" t="s">
        <v>207</v>
      </c>
      <c r="C369" s="2">
        <v>100</v>
      </c>
      <c r="D369" s="4">
        <v>44164</v>
      </c>
      <c r="E369" s="2">
        <v>11</v>
      </c>
      <c r="F369" s="2">
        <v>2020</v>
      </c>
      <c r="G369" s="4">
        <f>VLOOKUP(B369,customer_cohort_lookup!$B$6:$F$826,2,FALSE)</f>
        <v>44164</v>
      </c>
      <c r="H369" s="2">
        <f>VLOOKUP(B369,customer_cohort_lookup!$B$6:$F$826,5,FALSE)</f>
        <v>5</v>
      </c>
      <c r="I369" s="2">
        <f t="shared" si="5"/>
        <v>0</v>
      </c>
      <c r="J369" s="2">
        <v>1</v>
      </c>
    </row>
    <row r="370" spans="2:10">
      <c r="B370" s="2" t="s">
        <v>208</v>
      </c>
      <c r="C370" s="2">
        <v>100</v>
      </c>
      <c r="D370" s="4">
        <v>44164</v>
      </c>
      <c r="E370" s="2">
        <v>11</v>
      </c>
      <c r="F370" s="2">
        <v>2020</v>
      </c>
      <c r="G370" s="4">
        <f>VLOOKUP(B370,customer_cohort_lookup!$B$6:$F$826,2,FALSE)</f>
        <v>44164</v>
      </c>
      <c r="H370" s="2">
        <f>VLOOKUP(B370,customer_cohort_lookup!$B$6:$F$826,5,FALSE)</f>
        <v>5</v>
      </c>
      <c r="I370" s="2">
        <f t="shared" si="5"/>
        <v>0</v>
      </c>
      <c r="J370" s="2">
        <v>1</v>
      </c>
    </row>
    <row r="371" spans="2:10">
      <c r="B371" s="2" t="s">
        <v>209</v>
      </c>
      <c r="C371" s="2">
        <v>100</v>
      </c>
      <c r="D371" s="4">
        <v>44164</v>
      </c>
      <c r="E371" s="2">
        <v>11</v>
      </c>
      <c r="F371" s="2">
        <v>2020</v>
      </c>
      <c r="G371" s="4">
        <f>VLOOKUP(B371,customer_cohort_lookup!$B$6:$F$826,2,FALSE)</f>
        <v>44164</v>
      </c>
      <c r="H371" s="2">
        <f>VLOOKUP(B371,customer_cohort_lookup!$B$6:$F$826,5,FALSE)</f>
        <v>5</v>
      </c>
      <c r="I371" s="2">
        <f t="shared" si="5"/>
        <v>0</v>
      </c>
      <c r="J371" s="2">
        <v>1</v>
      </c>
    </row>
    <row r="372" spans="2:10">
      <c r="B372" s="2" t="s">
        <v>210</v>
      </c>
      <c r="C372" s="2">
        <v>100</v>
      </c>
      <c r="D372" s="4">
        <v>44164</v>
      </c>
      <c r="E372" s="2">
        <v>11</v>
      </c>
      <c r="F372" s="2">
        <v>2020</v>
      </c>
      <c r="G372" s="4">
        <f>VLOOKUP(B372,customer_cohort_lookup!$B$6:$F$826,2,FALSE)</f>
        <v>44164</v>
      </c>
      <c r="H372" s="2">
        <f>VLOOKUP(B372,customer_cohort_lookup!$B$6:$F$826,5,FALSE)</f>
        <v>5</v>
      </c>
      <c r="I372" s="2">
        <f t="shared" si="5"/>
        <v>0</v>
      </c>
      <c r="J372" s="2">
        <v>1</v>
      </c>
    </row>
    <row r="373" spans="2:10">
      <c r="B373" s="2" t="s">
        <v>211</v>
      </c>
      <c r="C373" s="2">
        <v>100</v>
      </c>
      <c r="D373" s="4">
        <v>44164</v>
      </c>
      <c r="E373" s="2">
        <v>11</v>
      </c>
      <c r="F373" s="2">
        <v>2020</v>
      </c>
      <c r="G373" s="4">
        <f>VLOOKUP(B373,customer_cohort_lookup!$B$6:$F$826,2,FALSE)</f>
        <v>44164</v>
      </c>
      <c r="H373" s="2">
        <f>VLOOKUP(B373,customer_cohort_lookup!$B$6:$F$826,5,FALSE)</f>
        <v>5</v>
      </c>
      <c r="I373" s="2">
        <f t="shared" si="5"/>
        <v>0</v>
      </c>
      <c r="J373" s="2">
        <v>1</v>
      </c>
    </row>
    <row r="374" spans="2:10">
      <c r="B374" s="2" t="s">
        <v>212</v>
      </c>
      <c r="C374" s="2">
        <v>100</v>
      </c>
      <c r="D374" s="4">
        <v>44164</v>
      </c>
      <c r="E374" s="2">
        <v>11</v>
      </c>
      <c r="F374" s="2">
        <v>2020</v>
      </c>
      <c r="G374" s="4">
        <f>VLOOKUP(B374,customer_cohort_lookup!$B$6:$F$826,2,FALSE)</f>
        <v>44164</v>
      </c>
      <c r="H374" s="2">
        <f>VLOOKUP(B374,customer_cohort_lookup!$B$6:$F$826,5,FALSE)</f>
        <v>5</v>
      </c>
      <c r="I374" s="2">
        <f t="shared" si="5"/>
        <v>0</v>
      </c>
      <c r="J374" s="2">
        <v>1</v>
      </c>
    </row>
    <row r="375" spans="2:10">
      <c r="B375" s="2" t="s">
        <v>118</v>
      </c>
      <c r="C375" s="2">
        <v>100</v>
      </c>
      <c r="D375" s="4">
        <v>44164</v>
      </c>
      <c r="E375" s="2">
        <v>11</v>
      </c>
      <c r="F375" s="2">
        <v>2020</v>
      </c>
      <c r="G375" s="4">
        <f>VLOOKUP(B375,customer_cohort_lookup!$B$6:$F$826,2,FALSE)</f>
        <v>44104</v>
      </c>
      <c r="H375" s="2">
        <f>VLOOKUP(B375,customer_cohort_lookup!$B$6:$F$826,5,FALSE)</f>
        <v>3</v>
      </c>
      <c r="I375" s="2">
        <f t="shared" si="5"/>
        <v>2</v>
      </c>
      <c r="J375" s="2">
        <v>1</v>
      </c>
    </row>
    <row r="376" spans="2:10">
      <c r="B376" s="2" t="s">
        <v>119</v>
      </c>
      <c r="C376" s="2">
        <v>100</v>
      </c>
      <c r="D376" s="4">
        <v>44164</v>
      </c>
      <c r="E376" s="2">
        <v>11</v>
      </c>
      <c r="F376" s="2">
        <v>2020</v>
      </c>
      <c r="G376" s="4">
        <f>VLOOKUP(B376,customer_cohort_lookup!$B$6:$F$826,2,FALSE)</f>
        <v>44104</v>
      </c>
      <c r="H376" s="2">
        <f>VLOOKUP(B376,customer_cohort_lookup!$B$6:$F$826,5,FALSE)</f>
        <v>3</v>
      </c>
      <c r="I376" s="2">
        <f t="shared" si="5"/>
        <v>2</v>
      </c>
      <c r="J376" s="2">
        <v>1</v>
      </c>
    </row>
    <row r="377" spans="2:10">
      <c r="B377" s="2" t="s">
        <v>162</v>
      </c>
      <c r="C377" s="2">
        <v>100</v>
      </c>
      <c r="D377" s="4">
        <v>44164</v>
      </c>
      <c r="E377" s="2">
        <v>11</v>
      </c>
      <c r="F377" s="2">
        <v>2020</v>
      </c>
      <c r="G377" s="4">
        <f>VLOOKUP(B377,customer_cohort_lookup!$B$6:$F$826,2,FALSE)</f>
        <v>44134</v>
      </c>
      <c r="H377" s="2">
        <f>VLOOKUP(B377,customer_cohort_lookup!$B$6:$F$826,5,FALSE)</f>
        <v>4</v>
      </c>
      <c r="I377" s="2">
        <f t="shared" si="5"/>
        <v>1</v>
      </c>
      <c r="J377" s="2">
        <v>1</v>
      </c>
    </row>
    <row r="378" spans="2:10">
      <c r="B378" s="2" t="s">
        <v>164</v>
      </c>
      <c r="C378" s="2">
        <v>100</v>
      </c>
      <c r="D378" s="4">
        <v>44164</v>
      </c>
      <c r="E378" s="2">
        <v>11</v>
      </c>
      <c r="F378" s="2">
        <v>2020</v>
      </c>
      <c r="G378" s="4">
        <f>VLOOKUP(B378,customer_cohort_lookup!$B$6:$F$826,2,FALSE)</f>
        <v>44134</v>
      </c>
      <c r="H378" s="2">
        <f>VLOOKUP(B378,customer_cohort_lookup!$B$6:$F$826,5,FALSE)</f>
        <v>4</v>
      </c>
      <c r="I378" s="2">
        <f t="shared" si="5"/>
        <v>1</v>
      </c>
      <c r="J378" s="2">
        <v>1</v>
      </c>
    </row>
    <row r="379" spans="2:10">
      <c r="B379" s="2" t="s">
        <v>120</v>
      </c>
      <c r="C379" s="2">
        <v>100</v>
      </c>
      <c r="D379" s="4">
        <v>44164</v>
      </c>
      <c r="E379" s="2">
        <v>11</v>
      </c>
      <c r="F379" s="2">
        <v>2020</v>
      </c>
      <c r="G379" s="4">
        <f>VLOOKUP(B379,customer_cohort_lookup!$B$6:$F$826,2,FALSE)</f>
        <v>44104</v>
      </c>
      <c r="H379" s="2">
        <f>VLOOKUP(B379,customer_cohort_lookup!$B$6:$F$826,5,FALSE)</f>
        <v>3</v>
      </c>
      <c r="I379" s="2">
        <f t="shared" si="5"/>
        <v>2</v>
      </c>
      <c r="J379" s="2">
        <v>1</v>
      </c>
    </row>
    <row r="380" spans="2:10">
      <c r="B380" s="2" t="s">
        <v>165</v>
      </c>
      <c r="C380" s="2">
        <v>100</v>
      </c>
      <c r="D380" s="4">
        <v>44164</v>
      </c>
      <c r="E380" s="2">
        <v>11</v>
      </c>
      <c r="F380" s="2">
        <v>2020</v>
      </c>
      <c r="G380" s="4">
        <f>VLOOKUP(B380,customer_cohort_lookup!$B$6:$F$826,2,FALSE)</f>
        <v>44134</v>
      </c>
      <c r="H380" s="2">
        <f>VLOOKUP(B380,customer_cohort_lookup!$B$6:$F$826,5,FALSE)</f>
        <v>4</v>
      </c>
      <c r="I380" s="2">
        <f t="shared" si="5"/>
        <v>1</v>
      </c>
      <c r="J380" s="2">
        <v>1</v>
      </c>
    </row>
    <row r="381" spans="2:10">
      <c r="B381" s="2" t="s">
        <v>213</v>
      </c>
      <c r="C381" s="2">
        <v>100</v>
      </c>
      <c r="D381" s="4">
        <v>44164</v>
      </c>
      <c r="E381" s="2">
        <v>11</v>
      </c>
      <c r="F381" s="2">
        <v>2020</v>
      </c>
      <c r="G381" s="4">
        <f>VLOOKUP(B381,customer_cohort_lookup!$B$6:$F$826,2,FALSE)</f>
        <v>44164</v>
      </c>
      <c r="H381" s="2">
        <f>VLOOKUP(B381,customer_cohort_lookup!$B$6:$F$826,5,FALSE)</f>
        <v>5</v>
      </c>
      <c r="I381" s="2">
        <f t="shared" si="5"/>
        <v>0</v>
      </c>
      <c r="J381" s="2">
        <v>1</v>
      </c>
    </row>
    <row r="382" spans="2:10">
      <c r="B382" s="2" t="s">
        <v>163</v>
      </c>
      <c r="C382" s="2">
        <v>100</v>
      </c>
      <c r="D382" s="4">
        <v>44164</v>
      </c>
      <c r="E382" s="2">
        <v>11</v>
      </c>
      <c r="F382" s="2">
        <v>2020</v>
      </c>
      <c r="G382" s="4">
        <f>VLOOKUP(B382,customer_cohort_lookup!$B$6:$F$826,2,FALSE)</f>
        <v>44134</v>
      </c>
      <c r="H382" s="2">
        <f>VLOOKUP(B382,customer_cohort_lookup!$B$6:$F$826,5,FALSE)</f>
        <v>4</v>
      </c>
      <c r="I382" s="2">
        <f t="shared" si="5"/>
        <v>1</v>
      </c>
      <c r="J382" s="2">
        <v>1</v>
      </c>
    </row>
    <row r="383" spans="2:10">
      <c r="B383" s="2" t="s">
        <v>214</v>
      </c>
      <c r="C383" s="2">
        <v>100</v>
      </c>
      <c r="D383" s="4">
        <v>44165</v>
      </c>
      <c r="E383" s="2">
        <v>11</v>
      </c>
      <c r="F383" s="2">
        <v>2020</v>
      </c>
      <c r="G383" s="4">
        <f>VLOOKUP(B383,customer_cohort_lookup!$B$6:$F$826,2,FALSE)</f>
        <v>44165</v>
      </c>
      <c r="H383" s="2">
        <f>VLOOKUP(B383,customer_cohort_lookup!$B$6:$F$826,5,FALSE)</f>
        <v>5</v>
      </c>
      <c r="I383" s="2">
        <f t="shared" si="5"/>
        <v>0</v>
      </c>
      <c r="J383" s="2">
        <v>1</v>
      </c>
    </row>
    <row r="384" spans="2:10">
      <c r="B384" s="2" t="s">
        <v>215</v>
      </c>
      <c r="C384" s="2">
        <v>100</v>
      </c>
      <c r="D384" s="4">
        <v>44165</v>
      </c>
      <c r="E384" s="2">
        <v>11</v>
      </c>
      <c r="F384" s="2">
        <v>2020</v>
      </c>
      <c r="G384" s="4">
        <f>VLOOKUP(B384,customer_cohort_lookup!$B$6:$F$826,2,FALSE)</f>
        <v>44165</v>
      </c>
      <c r="H384" s="2">
        <f>VLOOKUP(B384,customer_cohort_lookup!$B$6:$F$826,5,FALSE)</f>
        <v>5</v>
      </c>
      <c r="I384" s="2">
        <f t="shared" si="5"/>
        <v>0</v>
      </c>
      <c r="J384" s="2">
        <v>1</v>
      </c>
    </row>
    <row r="385" spans="2:10">
      <c r="B385" s="2" t="s">
        <v>209</v>
      </c>
      <c r="C385" s="2">
        <v>100</v>
      </c>
      <c r="D385" s="4">
        <v>44165</v>
      </c>
      <c r="E385" s="2">
        <v>11</v>
      </c>
      <c r="F385" s="2">
        <v>2020</v>
      </c>
      <c r="G385" s="4">
        <f>VLOOKUP(B385,customer_cohort_lookup!$B$6:$F$826,2,FALSE)</f>
        <v>44164</v>
      </c>
      <c r="H385" s="2">
        <f>VLOOKUP(B385,customer_cohort_lookup!$B$6:$F$826,5,FALSE)</f>
        <v>5</v>
      </c>
      <c r="I385" s="2">
        <f t="shared" si="5"/>
        <v>0</v>
      </c>
      <c r="J385" s="2">
        <v>1</v>
      </c>
    </row>
    <row r="386" spans="2:10">
      <c r="B386" s="2" t="s">
        <v>216</v>
      </c>
      <c r="C386" s="2">
        <v>100</v>
      </c>
      <c r="D386" s="4">
        <v>44165</v>
      </c>
      <c r="E386" s="2">
        <v>11</v>
      </c>
      <c r="F386" s="2">
        <v>2020</v>
      </c>
      <c r="G386" s="4">
        <f>VLOOKUP(B386,customer_cohort_lookup!$B$6:$F$826,2,FALSE)</f>
        <v>44165</v>
      </c>
      <c r="H386" s="2">
        <f>VLOOKUP(B386,customer_cohort_lookup!$B$6:$F$826,5,FALSE)</f>
        <v>5</v>
      </c>
      <c r="I386" s="2">
        <f t="shared" si="5"/>
        <v>0</v>
      </c>
      <c r="J386" s="2">
        <v>1</v>
      </c>
    </row>
    <row r="387" spans="2:10">
      <c r="B387" s="2" t="s">
        <v>168</v>
      </c>
      <c r="C387" s="2">
        <v>100</v>
      </c>
      <c r="D387" s="4">
        <v>44165</v>
      </c>
      <c r="E387" s="2">
        <v>11</v>
      </c>
      <c r="F387" s="2">
        <v>2020</v>
      </c>
      <c r="G387" s="4">
        <f>VLOOKUP(B387,customer_cohort_lookup!$B$6:$F$826,2,FALSE)</f>
        <v>44135</v>
      </c>
      <c r="H387" s="2">
        <f>VLOOKUP(B387,customer_cohort_lookup!$B$6:$F$826,5,FALSE)</f>
        <v>4</v>
      </c>
      <c r="I387" s="2">
        <f t="shared" si="5"/>
        <v>1</v>
      </c>
      <c r="J387" s="2">
        <v>1</v>
      </c>
    </row>
    <row r="388" spans="2:10">
      <c r="B388" s="2" t="s">
        <v>60</v>
      </c>
      <c r="C388" s="2">
        <v>100</v>
      </c>
      <c r="D388" s="4">
        <v>44165</v>
      </c>
      <c r="E388" s="2">
        <v>11</v>
      </c>
      <c r="F388" s="2">
        <v>2020</v>
      </c>
      <c r="G388" s="4">
        <f>VLOOKUP(B388,customer_cohort_lookup!$B$6:$F$826,2,FALSE)</f>
        <v>44075</v>
      </c>
      <c r="H388" s="2">
        <f>VLOOKUP(B388,customer_cohort_lookup!$B$6:$F$826,5,FALSE)</f>
        <v>3</v>
      </c>
      <c r="I388" s="2">
        <f t="shared" si="5"/>
        <v>3</v>
      </c>
      <c r="J388" s="2">
        <v>1</v>
      </c>
    </row>
    <row r="389" spans="2:10">
      <c r="B389" s="2" t="s">
        <v>209</v>
      </c>
      <c r="C389" s="2">
        <v>100</v>
      </c>
      <c r="D389" s="4">
        <v>44165</v>
      </c>
      <c r="E389" s="2">
        <v>11</v>
      </c>
      <c r="F389" s="2">
        <v>2020</v>
      </c>
      <c r="G389" s="4">
        <f>VLOOKUP(B389,customer_cohort_lookup!$B$6:$F$826,2,FALSE)</f>
        <v>44164</v>
      </c>
      <c r="H389" s="2">
        <f>VLOOKUP(B389,customer_cohort_lookup!$B$6:$F$826,5,FALSE)</f>
        <v>5</v>
      </c>
      <c r="I389" s="2">
        <f t="shared" si="5"/>
        <v>0</v>
      </c>
      <c r="J389" s="2">
        <v>1</v>
      </c>
    </row>
    <row r="390" spans="2:10">
      <c r="B390" s="2" t="s">
        <v>217</v>
      </c>
      <c r="C390" s="2">
        <v>100</v>
      </c>
      <c r="D390" s="4">
        <v>44166</v>
      </c>
      <c r="E390" s="2">
        <v>12</v>
      </c>
      <c r="F390" s="2">
        <v>2020</v>
      </c>
      <c r="G390" s="4">
        <f>VLOOKUP(B390,customer_cohort_lookup!$B$6:$F$826,2,FALSE)</f>
        <v>44166</v>
      </c>
      <c r="H390" s="2">
        <f>VLOOKUP(B390,customer_cohort_lookup!$B$6:$F$826,5,FALSE)</f>
        <v>6</v>
      </c>
      <c r="I390" s="2">
        <f t="shared" ref="I390:I453" si="6">ROUNDDOWN((D390-G390)/30,0)</f>
        <v>0</v>
      </c>
      <c r="J390" s="2">
        <v>1</v>
      </c>
    </row>
    <row r="391" spans="2:10">
      <c r="B391" s="2" t="s">
        <v>218</v>
      </c>
      <c r="C391" s="2">
        <v>100</v>
      </c>
      <c r="D391" s="4">
        <v>44166</v>
      </c>
      <c r="E391" s="2">
        <v>12</v>
      </c>
      <c r="F391" s="2">
        <v>2020</v>
      </c>
      <c r="G391" s="4">
        <f>VLOOKUP(B391,customer_cohort_lookup!$B$6:$F$826,2,FALSE)</f>
        <v>44166</v>
      </c>
      <c r="H391" s="2">
        <f>VLOOKUP(B391,customer_cohort_lookup!$B$6:$F$826,5,FALSE)</f>
        <v>6</v>
      </c>
      <c r="I391" s="2">
        <f t="shared" si="6"/>
        <v>0</v>
      </c>
      <c r="J391" s="2">
        <v>1</v>
      </c>
    </row>
    <row r="392" spans="2:10">
      <c r="B392" s="2" t="s">
        <v>121</v>
      </c>
      <c r="C392" s="2">
        <v>100</v>
      </c>
      <c r="D392" s="4">
        <v>44166</v>
      </c>
      <c r="E392" s="2">
        <v>12</v>
      </c>
      <c r="F392" s="2">
        <v>2020</v>
      </c>
      <c r="G392" s="4">
        <f>VLOOKUP(B392,customer_cohort_lookup!$B$6:$F$826,2,FALSE)</f>
        <v>44105</v>
      </c>
      <c r="H392" s="2">
        <f>VLOOKUP(B392,customer_cohort_lookup!$B$6:$F$826,5,FALSE)</f>
        <v>4</v>
      </c>
      <c r="I392" s="2">
        <f t="shared" si="6"/>
        <v>2</v>
      </c>
      <c r="J392" s="2">
        <v>1</v>
      </c>
    </row>
    <row r="393" spans="2:10">
      <c r="B393" s="2" t="s">
        <v>219</v>
      </c>
      <c r="C393" s="2">
        <v>100</v>
      </c>
      <c r="D393" s="4">
        <v>44166</v>
      </c>
      <c r="E393" s="2">
        <v>12</v>
      </c>
      <c r="F393" s="2">
        <v>2020</v>
      </c>
      <c r="G393" s="4">
        <f>VLOOKUP(B393,customer_cohort_lookup!$B$6:$F$826,2,FALSE)</f>
        <v>44166</v>
      </c>
      <c r="H393" s="2">
        <f>VLOOKUP(B393,customer_cohort_lookup!$B$6:$F$826,5,FALSE)</f>
        <v>6</v>
      </c>
      <c r="I393" s="2">
        <f t="shared" si="6"/>
        <v>0</v>
      </c>
      <c r="J393" s="2">
        <v>1</v>
      </c>
    </row>
    <row r="394" spans="2:10">
      <c r="B394" s="2" t="s">
        <v>169</v>
      </c>
      <c r="C394" s="2">
        <v>100</v>
      </c>
      <c r="D394" s="4">
        <v>44166</v>
      </c>
      <c r="E394" s="2">
        <v>12</v>
      </c>
      <c r="F394" s="2">
        <v>2020</v>
      </c>
      <c r="G394" s="4">
        <f>VLOOKUP(B394,customer_cohort_lookup!$B$6:$F$826,2,FALSE)</f>
        <v>44136</v>
      </c>
      <c r="H394" s="2">
        <f>VLOOKUP(B394,customer_cohort_lookup!$B$6:$F$826,5,FALSE)</f>
        <v>5</v>
      </c>
      <c r="I394" s="2">
        <f t="shared" si="6"/>
        <v>1</v>
      </c>
      <c r="J394" s="2">
        <v>1</v>
      </c>
    </row>
    <row r="395" spans="2:10">
      <c r="B395" s="2" t="s">
        <v>170</v>
      </c>
      <c r="C395" s="2">
        <v>100</v>
      </c>
      <c r="D395" s="4">
        <v>44166</v>
      </c>
      <c r="E395" s="2">
        <v>12</v>
      </c>
      <c r="F395" s="2">
        <v>2020</v>
      </c>
      <c r="G395" s="4">
        <f>VLOOKUP(B395,customer_cohort_lookup!$B$6:$F$826,2,FALSE)</f>
        <v>44136</v>
      </c>
      <c r="H395" s="2">
        <f>VLOOKUP(B395,customer_cohort_lookup!$B$6:$F$826,5,FALSE)</f>
        <v>5</v>
      </c>
      <c r="I395" s="2">
        <f t="shared" si="6"/>
        <v>1</v>
      </c>
      <c r="J395" s="2">
        <v>1</v>
      </c>
    </row>
    <row r="396" spans="2:10">
      <c r="B396" s="2" t="s">
        <v>220</v>
      </c>
      <c r="C396" s="2">
        <v>100</v>
      </c>
      <c r="D396" s="4">
        <v>44166</v>
      </c>
      <c r="E396" s="2">
        <v>12</v>
      </c>
      <c r="F396" s="2">
        <v>2020</v>
      </c>
      <c r="G396" s="4">
        <f>VLOOKUP(B396,customer_cohort_lookup!$B$6:$F$826,2,FALSE)</f>
        <v>44166</v>
      </c>
      <c r="H396" s="2">
        <f>VLOOKUP(B396,customer_cohort_lookup!$B$6:$F$826,5,FALSE)</f>
        <v>6</v>
      </c>
      <c r="I396" s="2">
        <f t="shared" si="6"/>
        <v>0</v>
      </c>
      <c r="J396" s="2">
        <v>1</v>
      </c>
    </row>
    <row r="397" spans="2:10">
      <c r="B397" s="2" t="s">
        <v>171</v>
      </c>
      <c r="C397" s="2">
        <v>100</v>
      </c>
      <c r="D397" s="4">
        <v>44166</v>
      </c>
      <c r="E397" s="2">
        <v>12</v>
      </c>
      <c r="F397" s="2">
        <v>2020</v>
      </c>
      <c r="G397" s="4">
        <f>VLOOKUP(B397,customer_cohort_lookup!$B$6:$F$826,2,FALSE)</f>
        <v>44136</v>
      </c>
      <c r="H397" s="2">
        <f>VLOOKUP(B397,customer_cohort_lookup!$B$6:$F$826,5,FALSE)</f>
        <v>5</v>
      </c>
      <c r="I397" s="2">
        <f t="shared" si="6"/>
        <v>1</v>
      </c>
      <c r="J397" s="2">
        <v>1</v>
      </c>
    </row>
    <row r="398" spans="2:10">
      <c r="B398" s="2" t="s">
        <v>17</v>
      </c>
      <c r="C398" s="2">
        <v>100</v>
      </c>
      <c r="D398" s="4">
        <v>44167</v>
      </c>
      <c r="E398" s="2">
        <v>12</v>
      </c>
      <c r="F398" s="2">
        <v>2020</v>
      </c>
      <c r="G398" s="4">
        <f>VLOOKUP(B398,customer_cohort_lookup!$B$6:$F$826,2,FALSE)</f>
        <v>44046</v>
      </c>
      <c r="H398" s="2">
        <f>VLOOKUP(B398,customer_cohort_lookup!$B$6:$F$826,5,FALSE)</f>
        <v>2</v>
      </c>
      <c r="I398" s="2">
        <f t="shared" si="6"/>
        <v>4</v>
      </c>
      <c r="J398" s="2">
        <v>1</v>
      </c>
    </row>
    <row r="399" spans="2:10">
      <c r="B399" s="2" t="s">
        <v>126</v>
      </c>
      <c r="C399" s="2">
        <v>100</v>
      </c>
      <c r="D399" s="4">
        <v>44167</v>
      </c>
      <c r="E399" s="2">
        <v>12</v>
      </c>
      <c r="F399" s="2">
        <v>2020</v>
      </c>
      <c r="G399" s="4">
        <f>VLOOKUP(B399,customer_cohort_lookup!$B$6:$F$826,2,FALSE)</f>
        <v>44107</v>
      </c>
      <c r="H399" s="2">
        <f>VLOOKUP(B399,customer_cohort_lookup!$B$6:$F$826,5,FALSE)</f>
        <v>4</v>
      </c>
      <c r="I399" s="2">
        <f t="shared" si="6"/>
        <v>2</v>
      </c>
      <c r="J399" s="2">
        <v>1</v>
      </c>
    </row>
    <row r="400" spans="2:10">
      <c r="B400" s="2" t="s">
        <v>125</v>
      </c>
      <c r="C400" s="2">
        <v>100</v>
      </c>
      <c r="D400" s="4">
        <v>44167</v>
      </c>
      <c r="E400" s="2">
        <v>12</v>
      </c>
      <c r="F400" s="2">
        <v>2020</v>
      </c>
      <c r="G400" s="4">
        <f>VLOOKUP(B400,customer_cohort_lookup!$B$6:$F$826,2,FALSE)</f>
        <v>44107</v>
      </c>
      <c r="H400" s="2">
        <f>VLOOKUP(B400,customer_cohort_lookup!$B$6:$F$826,5,FALSE)</f>
        <v>4</v>
      </c>
      <c r="I400" s="2">
        <f t="shared" si="6"/>
        <v>2</v>
      </c>
      <c r="J400" s="2">
        <v>1</v>
      </c>
    </row>
    <row r="401" spans="2:10">
      <c r="B401" s="2" t="s">
        <v>221</v>
      </c>
      <c r="C401" s="2">
        <v>100</v>
      </c>
      <c r="D401" s="4">
        <v>44167</v>
      </c>
      <c r="E401" s="2">
        <v>12</v>
      </c>
      <c r="F401" s="2">
        <v>2020</v>
      </c>
      <c r="G401" s="4">
        <f>VLOOKUP(B401,customer_cohort_lookup!$B$6:$F$826,2,FALSE)</f>
        <v>44167</v>
      </c>
      <c r="H401" s="2">
        <f>VLOOKUP(B401,customer_cohort_lookup!$B$6:$F$826,5,FALSE)</f>
        <v>6</v>
      </c>
      <c r="I401" s="2">
        <f t="shared" si="6"/>
        <v>0</v>
      </c>
      <c r="J401" s="2">
        <v>1</v>
      </c>
    </row>
    <row r="402" spans="2:10">
      <c r="B402" s="2" t="s">
        <v>222</v>
      </c>
      <c r="C402" s="2">
        <v>100</v>
      </c>
      <c r="D402" s="4">
        <v>44168</v>
      </c>
      <c r="E402" s="2">
        <v>12</v>
      </c>
      <c r="F402" s="2">
        <v>2020</v>
      </c>
      <c r="G402" s="4">
        <f>VLOOKUP(B402,customer_cohort_lookup!$B$6:$F$826,2,FALSE)</f>
        <v>44168</v>
      </c>
      <c r="H402" s="2">
        <f>VLOOKUP(B402,customer_cohort_lookup!$B$6:$F$826,5,FALSE)</f>
        <v>6</v>
      </c>
      <c r="I402" s="2">
        <f t="shared" si="6"/>
        <v>0</v>
      </c>
      <c r="J402" s="2">
        <v>1</v>
      </c>
    </row>
    <row r="403" spans="2:10">
      <c r="B403" s="2" t="s">
        <v>223</v>
      </c>
      <c r="C403" s="2">
        <v>100</v>
      </c>
      <c r="D403" s="4">
        <v>44168</v>
      </c>
      <c r="E403" s="2">
        <v>12</v>
      </c>
      <c r="F403" s="2">
        <v>2020</v>
      </c>
      <c r="G403" s="4">
        <f>VLOOKUP(B403,customer_cohort_lookup!$B$6:$F$826,2,FALSE)</f>
        <v>44168</v>
      </c>
      <c r="H403" s="2">
        <f>VLOOKUP(B403,customer_cohort_lookup!$B$6:$F$826,5,FALSE)</f>
        <v>6</v>
      </c>
      <c r="I403" s="2">
        <f t="shared" si="6"/>
        <v>0</v>
      </c>
      <c r="J403" s="2">
        <v>1</v>
      </c>
    </row>
    <row r="404" spans="2:10">
      <c r="B404" s="2" t="s">
        <v>66</v>
      </c>
      <c r="C404" s="2">
        <v>100</v>
      </c>
      <c r="D404" s="4">
        <v>44168</v>
      </c>
      <c r="E404" s="2">
        <v>12</v>
      </c>
      <c r="F404" s="2">
        <v>2020</v>
      </c>
      <c r="G404" s="4">
        <f>VLOOKUP(B404,customer_cohort_lookup!$B$6:$F$826,2,FALSE)</f>
        <v>44077</v>
      </c>
      <c r="H404" s="2">
        <f>VLOOKUP(B404,customer_cohort_lookup!$B$6:$F$826,5,FALSE)</f>
        <v>3</v>
      </c>
      <c r="I404" s="2">
        <f t="shared" si="6"/>
        <v>3</v>
      </c>
      <c r="J404" s="2">
        <v>1</v>
      </c>
    </row>
    <row r="405" spans="2:10">
      <c r="B405" s="2" t="s">
        <v>127</v>
      </c>
      <c r="C405" s="2">
        <v>100</v>
      </c>
      <c r="D405" s="4">
        <v>44168</v>
      </c>
      <c r="E405" s="2">
        <v>12</v>
      </c>
      <c r="F405" s="2">
        <v>2020</v>
      </c>
      <c r="G405" s="4">
        <f>VLOOKUP(B405,customer_cohort_lookup!$B$6:$F$826,2,FALSE)</f>
        <v>44108</v>
      </c>
      <c r="H405" s="2">
        <f>VLOOKUP(B405,customer_cohort_lookup!$B$6:$F$826,5,FALSE)</f>
        <v>4</v>
      </c>
      <c r="I405" s="2">
        <f t="shared" si="6"/>
        <v>2</v>
      </c>
      <c r="J405" s="2">
        <v>1</v>
      </c>
    </row>
    <row r="406" spans="2:10">
      <c r="B406" s="2" t="s">
        <v>67</v>
      </c>
      <c r="C406" s="2">
        <v>100</v>
      </c>
      <c r="D406" s="4">
        <v>44168</v>
      </c>
      <c r="E406" s="2">
        <v>12</v>
      </c>
      <c r="F406" s="2">
        <v>2020</v>
      </c>
      <c r="G406" s="4">
        <f>VLOOKUP(B406,customer_cohort_lookup!$B$6:$F$826,2,FALSE)</f>
        <v>44078</v>
      </c>
      <c r="H406" s="2">
        <f>VLOOKUP(B406,customer_cohort_lookup!$B$6:$F$826,5,FALSE)</f>
        <v>3</v>
      </c>
      <c r="I406" s="2">
        <f t="shared" si="6"/>
        <v>3</v>
      </c>
      <c r="J406" s="2">
        <v>1</v>
      </c>
    </row>
    <row r="407" spans="2:10">
      <c r="B407" s="2" t="s">
        <v>128</v>
      </c>
      <c r="C407" s="2">
        <v>100</v>
      </c>
      <c r="D407" s="4">
        <v>44169</v>
      </c>
      <c r="E407" s="2">
        <v>12</v>
      </c>
      <c r="F407" s="2">
        <v>2020</v>
      </c>
      <c r="G407" s="4">
        <f>VLOOKUP(B407,customer_cohort_lookup!$B$6:$F$826,2,FALSE)</f>
        <v>44108</v>
      </c>
      <c r="H407" s="2">
        <f>VLOOKUP(B407,customer_cohort_lookup!$B$6:$F$826,5,FALSE)</f>
        <v>4</v>
      </c>
      <c r="I407" s="2">
        <f t="shared" si="6"/>
        <v>2</v>
      </c>
      <c r="J407" s="2">
        <v>1</v>
      </c>
    </row>
    <row r="408" spans="2:10">
      <c r="B408" s="2" t="s">
        <v>21</v>
      </c>
      <c r="C408" s="2">
        <v>100</v>
      </c>
      <c r="D408" s="4">
        <v>44170</v>
      </c>
      <c r="E408" s="2">
        <v>12</v>
      </c>
      <c r="F408" s="2">
        <v>2020</v>
      </c>
      <c r="G408" s="4">
        <f>VLOOKUP(B408,customer_cohort_lookup!$B$6:$F$826,2,FALSE)</f>
        <v>44049</v>
      </c>
      <c r="H408" s="2">
        <f>VLOOKUP(B408,customer_cohort_lookup!$B$6:$F$826,5,FALSE)</f>
        <v>2</v>
      </c>
      <c r="I408" s="2">
        <f t="shared" si="6"/>
        <v>4</v>
      </c>
      <c r="J408" s="2">
        <v>1</v>
      </c>
    </row>
    <row r="409" spans="2:10">
      <c r="B409" s="2" t="s">
        <v>173</v>
      </c>
      <c r="C409" s="2">
        <v>100</v>
      </c>
      <c r="D409" s="4">
        <v>44170</v>
      </c>
      <c r="E409" s="2">
        <v>12</v>
      </c>
      <c r="F409" s="2">
        <v>2020</v>
      </c>
      <c r="G409" s="4">
        <f>VLOOKUP(B409,customer_cohort_lookup!$B$6:$F$826,2,FALSE)</f>
        <v>44140</v>
      </c>
      <c r="H409" s="2">
        <f>VLOOKUP(B409,customer_cohort_lookup!$B$6:$F$826,5,FALSE)</f>
        <v>5</v>
      </c>
      <c r="I409" s="2">
        <f t="shared" si="6"/>
        <v>1</v>
      </c>
      <c r="J409" s="2">
        <v>1</v>
      </c>
    </row>
    <row r="410" spans="2:10">
      <c r="B410" s="2" t="s">
        <v>224</v>
      </c>
      <c r="C410" s="2">
        <v>100</v>
      </c>
      <c r="D410" s="4">
        <v>44170</v>
      </c>
      <c r="E410" s="2">
        <v>12</v>
      </c>
      <c r="F410" s="2">
        <v>2020</v>
      </c>
      <c r="G410" s="4">
        <f>VLOOKUP(B410,customer_cohort_lookup!$B$6:$F$826,2,FALSE)</f>
        <v>44170</v>
      </c>
      <c r="H410" s="2">
        <f>VLOOKUP(B410,customer_cohort_lookup!$B$6:$F$826,5,FALSE)</f>
        <v>6</v>
      </c>
      <c r="I410" s="2">
        <f t="shared" si="6"/>
        <v>0</v>
      </c>
      <c r="J410" s="2">
        <v>1</v>
      </c>
    </row>
    <row r="411" spans="2:10">
      <c r="B411" s="2" t="s">
        <v>225</v>
      </c>
      <c r="C411" s="2">
        <v>100</v>
      </c>
      <c r="D411" s="4">
        <v>44170</v>
      </c>
      <c r="E411" s="2">
        <v>12</v>
      </c>
      <c r="F411" s="2">
        <v>2020</v>
      </c>
      <c r="G411" s="4">
        <f>VLOOKUP(B411,customer_cohort_lookup!$B$6:$F$826,2,FALSE)</f>
        <v>44170</v>
      </c>
      <c r="H411" s="2">
        <f>VLOOKUP(B411,customer_cohort_lookup!$B$6:$F$826,5,FALSE)</f>
        <v>6</v>
      </c>
      <c r="I411" s="2">
        <f t="shared" si="6"/>
        <v>0</v>
      </c>
      <c r="J411" s="2">
        <v>1</v>
      </c>
    </row>
    <row r="412" spans="2:10">
      <c r="B412" s="2" t="s">
        <v>226</v>
      </c>
      <c r="C412" s="2">
        <v>100</v>
      </c>
      <c r="D412" s="4">
        <v>44170</v>
      </c>
      <c r="E412" s="2">
        <v>12</v>
      </c>
      <c r="F412" s="2">
        <v>2020</v>
      </c>
      <c r="G412" s="4">
        <f>VLOOKUP(B412,customer_cohort_lookup!$B$6:$F$826,2,FALSE)</f>
        <v>44170</v>
      </c>
      <c r="H412" s="2">
        <f>VLOOKUP(B412,customer_cohort_lookup!$B$6:$F$826,5,FALSE)</f>
        <v>6</v>
      </c>
      <c r="I412" s="2">
        <f t="shared" si="6"/>
        <v>0</v>
      </c>
      <c r="J412" s="2">
        <v>1</v>
      </c>
    </row>
    <row r="413" spans="2:10">
      <c r="B413" s="2" t="s">
        <v>134</v>
      </c>
      <c r="C413" s="2">
        <v>100</v>
      </c>
      <c r="D413" s="4">
        <v>44171</v>
      </c>
      <c r="E413" s="2">
        <v>12</v>
      </c>
      <c r="F413" s="2">
        <v>2020</v>
      </c>
      <c r="G413" s="4">
        <f>VLOOKUP(B413,customer_cohort_lookup!$B$6:$F$826,2,FALSE)</f>
        <v>44111</v>
      </c>
      <c r="H413" s="2">
        <f>VLOOKUP(B413,customer_cohort_lookup!$B$6:$F$826,5,FALSE)</f>
        <v>4</v>
      </c>
      <c r="I413" s="2">
        <f t="shared" si="6"/>
        <v>2</v>
      </c>
      <c r="J413" s="2">
        <v>1</v>
      </c>
    </row>
    <row r="414" spans="2:10">
      <c r="B414" s="2" t="s">
        <v>227</v>
      </c>
      <c r="C414" s="2">
        <v>100</v>
      </c>
      <c r="D414" s="4">
        <v>44171</v>
      </c>
      <c r="E414" s="2">
        <v>12</v>
      </c>
      <c r="F414" s="2">
        <v>2020</v>
      </c>
      <c r="G414" s="4">
        <f>VLOOKUP(B414,customer_cohort_lookup!$B$6:$F$826,2,FALSE)</f>
        <v>44171</v>
      </c>
      <c r="H414" s="2">
        <f>VLOOKUP(B414,customer_cohort_lookup!$B$6:$F$826,5,FALSE)</f>
        <v>6</v>
      </c>
      <c r="I414" s="2">
        <f t="shared" si="6"/>
        <v>0</v>
      </c>
      <c r="J414" s="2">
        <v>1</v>
      </c>
    </row>
    <row r="415" spans="2:10">
      <c r="B415" s="2" t="s">
        <v>228</v>
      </c>
      <c r="C415" s="2">
        <v>100</v>
      </c>
      <c r="D415" s="4">
        <v>44171</v>
      </c>
      <c r="E415" s="2">
        <v>12</v>
      </c>
      <c r="F415" s="2">
        <v>2020</v>
      </c>
      <c r="G415" s="4">
        <f>VLOOKUP(B415,customer_cohort_lookup!$B$6:$F$826,2,FALSE)</f>
        <v>44171</v>
      </c>
      <c r="H415" s="2">
        <f>VLOOKUP(B415,customer_cohort_lookup!$B$6:$F$826,5,FALSE)</f>
        <v>6</v>
      </c>
      <c r="I415" s="2">
        <f t="shared" si="6"/>
        <v>0</v>
      </c>
      <c r="J415" s="2">
        <v>1</v>
      </c>
    </row>
    <row r="416" spans="2:10">
      <c r="B416" s="2" t="s">
        <v>229</v>
      </c>
      <c r="C416" s="2">
        <v>100</v>
      </c>
      <c r="D416" s="4">
        <v>44171</v>
      </c>
      <c r="E416" s="2">
        <v>12</v>
      </c>
      <c r="F416" s="2">
        <v>2020</v>
      </c>
      <c r="G416" s="4">
        <f>VLOOKUP(B416,customer_cohort_lookup!$B$6:$F$826,2,FALSE)</f>
        <v>44171</v>
      </c>
      <c r="H416" s="2">
        <f>VLOOKUP(B416,customer_cohort_lookup!$B$6:$F$826,5,FALSE)</f>
        <v>6</v>
      </c>
      <c r="I416" s="2">
        <f t="shared" si="6"/>
        <v>0</v>
      </c>
      <c r="J416" s="2">
        <v>1</v>
      </c>
    </row>
    <row r="417" spans="2:10">
      <c r="B417" s="2" t="s">
        <v>230</v>
      </c>
      <c r="C417" s="2">
        <v>100</v>
      </c>
      <c r="D417" s="4">
        <v>44172</v>
      </c>
      <c r="E417" s="2">
        <v>12</v>
      </c>
      <c r="F417" s="2">
        <v>2020</v>
      </c>
      <c r="G417" s="4">
        <f>VLOOKUP(B417,customer_cohort_lookup!$B$6:$F$826,2,FALSE)</f>
        <v>44172</v>
      </c>
      <c r="H417" s="2">
        <f>VLOOKUP(B417,customer_cohort_lookup!$B$6:$F$826,5,FALSE)</f>
        <v>6</v>
      </c>
      <c r="I417" s="2">
        <f t="shared" si="6"/>
        <v>0</v>
      </c>
      <c r="J417" s="2">
        <v>1</v>
      </c>
    </row>
    <row r="418" spans="2:10">
      <c r="B418" s="2" t="s">
        <v>231</v>
      </c>
      <c r="C418" s="2">
        <v>100</v>
      </c>
      <c r="D418" s="4">
        <v>44172</v>
      </c>
      <c r="E418" s="2">
        <v>12</v>
      </c>
      <c r="F418" s="2">
        <v>2020</v>
      </c>
      <c r="G418" s="4">
        <f>VLOOKUP(B418,customer_cohort_lookup!$B$6:$F$826,2,FALSE)</f>
        <v>44172</v>
      </c>
      <c r="H418" s="2">
        <f>VLOOKUP(B418,customer_cohort_lookup!$B$6:$F$826,5,FALSE)</f>
        <v>6</v>
      </c>
      <c r="I418" s="2">
        <f t="shared" si="6"/>
        <v>0</v>
      </c>
      <c r="J418" s="2">
        <v>1</v>
      </c>
    </row>
    <row r="419" spans="2:10">
      <c r="B419" s="2" t="s">
        <v>232</v>
      </c>
      <c r="C419" s="2">
        <v>100</v>
      </c>
      <c r="D419" s="4">
        <v>44172</v>
      </c>
      <c r="E419" s="2">
        <v>12</v>
      </c>
      <c r="F419" s="2">
        <v>2020</v>
      </c>
      <c r="G419" s="4">
        <f>VLOOKUP(B419,customer_cohort_lookup!$B$6:$F$826,2,FALSE)</f>
        <v>44172</v>
      </c>
      <c r="H419" s="2">
        <f>VLOOKUP(B419,customer_cohort_lookup!$B$6:$F$826,5,FALSE)</f>
        <v>6</v>
      </c>
      <c r="I419" s="2">
        <f t="shared" si="6"/>
        <v>0</v>
      </c>
      <c r="J419" s="2">
        <v>1</v>
      </c>
    </row>
    <row r="420" spans="2:10">
      <c r="B420" s="2" t="s">
        <v>74</v>
      </c>
      <c r="C420" s="2">
        <v>100</v>
      </c>
      <c r="D420" s="4">
        <v>44172</v>
      </c>
      <c r="E420" s="2">
        <v>12</v>
      </c>
      <c r="F420" s="2">
        <v>2020</v>
      </c>
      <c r="G420" s="4">
        <f>VLOOKUP(B420,customer_cohort_lookup!$B$6:$F$826,2,FALSE)</f>
        <v>44082</v>
      </c>
      <c r="H420" s="2">
        <f>VLOOKUP(B420,customer_cohort_lookup!$B$6:$F$826,5,FALSE)</f>
        <v>3</v>
      </c>
      <c r="I420" s="2">
        <f t="shared" si="6"/>
        <v>3</v>
      </c>
      <c r="J420" s="2">
        <v>1</v>
      </c>
    </row>
    <row r="421" spans="2:10">
      <c r="B421" s="2" t="s">
        <v>175</v>
      </c>
      <c r="C421" s="2">
        <v>100</v>
      </c>
      <c r="D421" s="4">
        <v>44172</v>
      </c>
      <c r="E421" s="2">
        <v>12</v>
      </c>
      <c r="F421" s="2">
        <v>2020</v>
      </c>
      <c r="G421" s="4">
        <f>VLOOKUP(B421,customer_cohort_lookup!$B$6:$F$826,2,FALSE)</f>
        <v>44142</v>
      </c>
      <c r="H421" s="2">
        <f>VLOOKUP(B421,customer_cohort_lookup!$B$6:$F$826,5,FALSE)</f>
        <v>5</v>
      </c>
      <c r="I421" s="2">
        <f t="shared" si="6"/>
        <v>1</v>
      </c>
      <c r="J421" s="2">
        <v>1</v>
      </c>
    </row>
    <row r="422" spans="2:10">
      <c r="B422" s="2" t="s">
        <v>75</v>
      </c>
      <c r="C422" s="2">
        <v>100</v>
      </c>
      <c r="D422" s="4">
        <v>44173</v>
      </c>
      <c r="E422" s="2">
        <v>12</v>
      </c>
      <c r="F422" s="2">
        <v>2020</v>
      </c>
      <c r="G422" s="4">
        <f>VLOOKUP(B422,customer_cohort_lookup!$B$6:$F$826,2,FALSE)</f>
        <v>44083</v>
      </c>
      <c r="H422" s="2">
        <f>VLOOKUP(B422,customer_cohort_lookup!$B$6:$F$826,5,FALSE)</f>
        <v>3</v>
      </c>
      <c r="I422" s="2">
        <f t="shared" si="6"/>
        <v>3</v>
      </c>
      <c r="J422" s="2">
        <v>1</v>
      </c>
    </row>
    <row r="423" spans="2:10">
      <c r="B423" s="2" t="s">
        <v>176</v>
      </c>
      <c r="C423" s="2">
        <v>100</v>
      </c>
      <c r="D423" s="4">
        <v>44173</v>
      </c>
      <c r="E423" s="2">
        <v>12</v>
      </c>
      <c r="F423" s="2">
        <v>2020</v>
      </c>
      <c r="G423" s="4">
        <f>VLOOKUP(B423,customer_cohort_lookup!$B$6:$F$826,2,FALSE)</f>
        <v>44142</v>
      </c>
      <c r="H423" s="2">
        <f>VLOOKUP(B423,customer_cohort_lookup!$B$6:$F$826,5,FALSE)</f>
        <v>5</v>
      </c>
      <c r="I423" s="2">
        <f t="shared" si="6"/>
        <v>1</v>
      </c>
      <c r="J423" s="2">
        <v>1</v>
      </c>
    </row>
    <row r="424" spans="2:10">
      <c r="B424" s="2" t="s">
        <v>177</v>
      </c>
      <c r="C424" s="2">
        <v>100</v>
      </c>
      <c r="D424" s="4">
        <v>44173</v>
      </c>
      <c r="E424" s="2">
        <v>12</v>
      </c>
      <c r="F424" s="2">
        <v>2020</v>
      </c>
      <c r="G424" s="4">
        <f>VLOOKUP(B424,customer_cohort_lookup!$B$6:$F$826,2,FALSE)</f>
        <v>44142</v>
      </c>
      <c r="H424" s="2">
        <f>VLOOKUP(B424,customer_cohort_lookup!$B$6:$F$826,5,FALSE)</f>
        <v>5</v>
      </c>
      <c r="I424" s="2">
        <f t="shared" si="6"/>
        <v>1</v>
      </c>
      <c r="J424" s="2">
        <v>1</v>
      </c>
    </row>
    <row r="425" spans="2:10">
      <c r="B425" s="2" t="s">
        <v>178</v>
      </c>
      <c r="C425" s="2">
        <v>100</v>
      </c>
      <c r="D425" s="4">
        <v>44173</v>
      </c>
      <c r="E425" s="2">
        <v>12</v>
      </c>
      <c r="F425" s="2">
        <v>2020</v>
      </c>
      <c r="G425" s="4">
        <f>VLOOKUP(B425,customer_cohort_lookup!$B$6:$F$826,2,FALSE)</f>
        <v>44143</v>
      </c>
      <c r="H425" s="2">
        <f>VLOOKUP(B425,customer_cohort_lookup!$B$6:$F$826,5,FALSE)</f>
        <v>5</v>
      </c>
      <c r="I425" s="2">
        <f t="shared" si="6"/>
        <v>1</v>
      </c>
      <c r="J425" s="2">
        <v>1</v>
      </c>
    </row>
    <row r="426" spans="2:10">
      <c r="B426" s="2" t="s">
        <v>233</v>
      </c>
      <c r="C426" s="2">
        <v>100</v>
      </c>
      <c r="D426" s="4">
        <v>44173</v>
      </c>
      <c r="E426" s="2">
        <v>12</v>
      </c>
      <c r="F426" s="2">
        <v>2020</v>
      </c>
      <c r="G426" s="4">
        <f>VLOOKUP(B426,customer_cohort_lookup!$B$6:$F$826,2,FALSE)</f>
        <v>44173</v>
      </c>
      <c r="H426" s="2">
        <f>VLOOKUP(B426,customer_cohort_lookup!$B$6:$F$826,5,FALSE)</f>
        <v>6</v>
      </c>
      <c r="I426" s="2">
        <f t="shared" si="6"/>
        <v>0</v>
      </c>
      <c r="J426" s="2">
        <v>1</v>
      </c>
    </row>
    <row r="427" spans="2:10">
      <c r="B427" s="2" t="s">
        <v>234</v>
      </c>
      <c r="C427" s="2">
        <v>100</v>
      </c>
      <c r="D427" s="4">
        <v>44173</v>
      </c>
      <c r="E427" s="2">
        <v>12</v>
      </c>
      <c r="F427" s="2">
        <v>2020</v>
      </c>
      <c r="G427" s="4">
        <f>VLOOKUP(B427,customer_cohort_lookup!$B$6:$F$826,2,FALSE)</f>
        <v>44173</v>
      </c>
      <c r="H427" s="2">
        <f>VLOOKUP(B427,customer_cohort_lookup!$B$6:$F$826,5,FALSE)</f>
        <v>6</v>
      </c>
      <c r="I427" s="2">
        <f t="shared" si="6"/>
        <v>0</v>
      </c>
      <c r="J427" s="2">
        <v>1</v>
      </c>
    </row>
    <row r="428" spans="2:10">
      <c r="B428" s="2" t="s">
        <v>235</v>
      </c>
      <c r="C428" s="2">
        <v>100</v>
      </c>
      <c r="D428" s="4">
        <v>44174</v>
      </c>
      <c r="E428" s="2">
        <v>12</v>
      </c>
      <c r="F428" s="2">
        <v>2020</v>
      </c>
      <c r="G428" s="4">
        <f>VLOOKUP(B428,customer_cohort_lookup!$B$6:$F$826,2,FALSE)</f>
        <v>44174</v>
      </c>
      <c r="H428" s="2">
        <f>VLOOKUP(B428,customer_cohort_lookup!$B$6:$F$826,5,FALSE)</f>
        <v>6</v>
      </c>
      <c r="I428" s="2">
        <f t="shared" si="6"/>
        <v>0</v>
      </c>
      <c r="J428" s="2">
        <v>1</v>
      </c>
    </row>
    <row r="429" spans="2:10">
      <c r="B429" s="2" t="s">
        <v>236</v>
      </c>
      <c r="C429" s="2">
        <v>100</v>
      </c>
      <c r="D429" s="4">
        <v>44174</v>
      </c>
      <c r="E429" s="2">
        <v>12</v>
      </c>
      <c r="F429" s="2">
        <v>2020</v>
      </c>
      <c r="G429" s="4">
        <f>VLOOKUP(B429,customer_cohort_lookup!$B$6:$F$826,2,FALSE)</f>
        <v>44174</v>
      </c>
      <c r="H429" s="2">
        <f>VLOOKUP(B429,customer_cohort_lookup!$B$6:$F$826,5,FALSE)</f>
        <v>6</v>
      </c>
      <c r="I429" s="2">
        <f t="shared" si="6"/>
        <v>0</v>
      </c>
      <c r="J429" s="2">
        <v>1</v>
      </c>
    </row>
    <row r="430" spans="2:10">
      <c r="B430" s="2" t="s">
        <v>78</v>
      </c>
      <c r="C430" s="2">
        <v>100</v>
      </c>
      <c r="D430" s="4">
        <v>44174</v>
      </c>
      <c r="E430" s="2">
        <v>12</v>
      </c>
      <c r="F430" s="2">
        <v>2020</v>
      </c>
      <c r="G430" s="4">
        <f>VLOOKUP(B430,customer_cohort_lookup!$B$6:$F$826,2,FALSE)</f>
        <v>44084</v>
      </c>
      <c r="H430" s="2">
        <f>VLOOKUP(B430,customer_cohort_lookup!$B$6:$F$826,5,FALSE)</f>
        <v>3</v>
      </c>
      <c r="I430" s="2">
        <f t="shared" si="6"/>
        <v>3</v>
      </c>
      <c r="J430" s="2">
        <v>1</v>
      </c>
    </row>
    <row r="431" spans="2:10">
      <c r="B431" s="2" t="s">
        <v>30</v>
      </c>
      <c r="C431" s="2">
        <v>100</v>
      </c>
      <c r="D431" s="4">
        <v>44174</v>
      </c>
      <c r="E431" s="2">
        <v>12</v>
      </c>
      <c r="F431" s="2">
        <v>2020</v>
      </c>
      <c r="G431" s="4">
        <f>VLOOKUP(B431,customer_cohort_lookup!$B$6:$F$826,2,FALSE)</f>
        <v>44054</v>
      </c>
      <c r="H431" s="2">
        <f>VLOOKUP(B431,customer_cohort_lookup!$B$6:$F$826,5,FALSE)</f>
        <v>2</v>
      </c>
      <c r="I431" s="2">
        <f t="shared" si="6"/>
        <v>4</v>
      </c>
      <c r="J431" s="2">
        <v>1</v>
      </c>
    </row>
    <row r="432" spans="2:10">
      <c r="B432" s="2" t="s">
        <v>237</v>
      </c>
      <c r="C432" s="2">
        <v>100</v>
      </c>
      <c r="D432" s="4">
        <v>44174</v>
      </c>
      <c r="E432" s="2">
        <v>12</v>
      </c>
      <c r="F432" s="2">
        <v>2020</v>
      </c>
      <c r="G432" s="4">
        <f>VLOOKUP(B432,customer_cohort_lookup!$B$6:$F$826,2,FALSE)</f>
        <v>44174</v>
      </c>
      <c r="H432" s="2">
        <f>VLOOKUP(B432,customer_cohort_lookup!$B$6:$F$826,5,FALSE)</f>
        <v>6</v>
      </c>
      <c r="I432" s="2">
        <f t="shared" si="6"/>
        <v>0</v>
      </c>
      <c r="J432" s="2">
        <v>1</v>
      </c>
    </row>
    <row r="433" spans="2:10">
      <c r="B433" s="2" t="s">
        <v>179</v>
      </c>
      <c r="C433" s="2">
        <v>100</v>
      </c>
      <c r="D433" s="4">
        <v>44174</v>
      </c>
      <c r="E433" s="2">
        <v>12</v>
      </c>
      <c r="F433" s="2">
        <v>2020</v>
      </c>
      <c r="G433" s="4">
        <f>VLOOKUP(B433,customer_cohort_lookup!$B$6:$F$826,2,FALSE)</f>
        <v>44143</v>
      </c>
      <c r="H433" s="2">
        <f>VLOOKUP(B433,customer_cohort_lookup!$B$6:$F$826,5,FALSE)</f>
        <v>5</v>
      </c>
      <c r="I433" s="2">
        <f t="shared" si="6"/>
        <v>1</v>
      </c>
      <c r="J433" s="2">
        <v>1</v>
      </c>
    </row>
    <row r="434" spans="2:10">
      <c r="B434" s="2" t="s">
        <v>182</v>
      </c>
      <c r="C434" s="2">
        <v>100</v>
      </c>
      <c r="D434" s="4">
        <v>44174</v>
      </c>
      <c r="E434" s="2">
        <v>12</v>
      </c>
      <c r="F434" s="2">
        <v>2020</v>
      </c>
      <c r="G434" s="4">
        <f>VLOOKUP(B434,customer_cohort_lookup!$B$6:$F$826,2,FALSE)</f>
        <v>44144</v>
      </c>
      <c r="H434" s="2">
        <f>VLOOKUP(B434,customer_cohort_lookup!$B$6:$F$826,5,FALSE)</f>
        <v>5</v>
      </c>
      <c r="I434" s="2">
        <f t="shared" si="6"/>
        <v>1</v>
      </c>
      <c r="J434" s="2">
        <v>1</v>
      </c>
    </row>
    <row r="435" spans="2:10">
      <c r="B435" s="2" t="s">
        <v>183</v>
      </c>
      <c r="C435" s="2">
        <v>100</v>
      </c>
      <c r="D435" s="4">
        <v>44174</v>
      </c>
      <c r="E435" s="2">
        <v>12</v>
      </c>
      <c r="F435" s="2">
        <v>2020</v>
      </c>
      <c r="G435" s="4">
        <f>VLOOKUP(B435,customer_cohort_lookup!$B$6:$F$826,2,FALSE)</f>
        <v>44144</v>
      </c>
      <c r="H435" s="2">
        <f>VLOOKUP(B435,customer_cohort_lookup!$B$6:$F$826,5,FALSE)</f>
        <v>5</v>
      </c>
      <c r="I435" s="2">
        <f t="shared" si="6"/>
        <v>1</v>
      </c>
      <c r="J435" s="2">
        <v>1</v>
      </c>
    </row>
    <row r="436" spans="2:10">
      <c r="B436" s="2" t="s">
        <v>76</v>
      </c>
      <c r="C436" s="2">
        <v>100</v>
      </c>
      <c r="D436" s="4">
        <v>44174</v>
      </c>
      <c r="E436" s="2">
        <v>12</v>
      </c>
      <c r="F436" s="2">
        <v>2020</v>
      </c>
      <c r="G436" s="4">
        <f>VLOOKUP(B436,customer_cohort_lookup!$B$6:$F$826,2,FALSE)</f>
        <v>44084</v>
      </c>
      <c r="H436" s="2">
        <f>VLOOKUP(B436,customer_cohort_lookup!$B$6:$F$826,5,FALSE)</f>
        <v>3</v>
      </c>
      <c r="I436" s="2">
        <f t="shared" si="6"/>
        <v>3</v>
      </c>
      <c r="J436" s="2">
        <v>1</v>
      </c>
    </row>
    <row r="437" spans="2:10">
      <c r="B437" s="2" t="s">
        <v>181</v>
      </c>
      <c r="C437" s="2">
        <v>100</v>
      </c>
      <c r="D437" s="4">
        <v>44174</v>
      </c>
      <c r="E437" s="2">
        <v>12</v>
      </c>
      <c r="F437" s="2">
        <v>2020</v>
      </c>
      <c r="G437" s="4">
        <f>VLOOKUP(B437,customer_cohort_lookup!$B$6:$F$826,2,FALSE)</f>
        <v>44144</v>
      </c>
      <c r="H437" s="2">
        <f>VLOOKUP(B437,customer_cohort_lookup!$B$6:$F$826,5,FALSE)</f>
        <v>5</v>
      </c>
      <c r="I437" s="2">
        <f t="shared" si="6"/>
        <v>1</v>
      </c>
      <c r="J437" s="2">
        <v>1</v>
      </c>
    </row>
    <row r="438" spans="2:10">
      <c r="B438" s="2" t="s">
        <v>238</v>
      </c>
      <c r="C438" s="2">
        <v>100</v>
      </c>
      <c r="D438" s="4">
        <v>44175</v>
      </c>
      <c r="E438" s="2">
        <v>12</v>
      </c>
      <c r="F438" s="2">
        <v>2020</v>
      </c>
      <c r="G438" s="4">
        <f>VLOOKUP(B438,customer_cohort_lookup!$B$6:$F$826,2,FALSE)</f>
        <v>44175</v>
      </c>
      <c r="H438" s="2">
        <f>VLOOKUP(B438,customer_cohort_lookup!$B$6:$F$826,5,FALSE)</f>
        <v>6</v>
      </c>
      <c r="I438" s="2">
        <f t="shared" si="6"/>
        <v>0</v>
      </c>
      <c r="J438" s="2">
        <v>1</v>
      </c>
    </row>
    <row r="439" spans="2:10">
      <c r="B439" s="2" t="s">
        <v>184</v>
      </c>
      <c r="C439" s="2">
        <v>100</v>
      </c>
      <c r="D439" s="4">
        <v>44175</v>
      </c>
      <c r="E439" s="2">
        <v>12</v>
      </c>
      <c r="F439" s="2">
        <v>2020</v>
      </c>
      <c r="G439" s="4">
        <f>VLOOKUP(B439,customer_cohort_lookup!$B$6:$F$826,2,FALSE)</f>
        <v>44145</v>
      </c>
      <c r="H439" s="2">
        <f>VLOOKUP(B439,customer_cohort_lookup!$B$6:$F$826,5,FALSE)</f>
        <v>5</v>
      </c>
      <c r="I439" s="2">
        <f t="shared" si="6"/>
        <v>1</v>
      </c>
      <c r="J439" s="2">
        <v>1</v>
      </c>
    </row>
    <row r="440" spans="2:10">
      <c r="B440" s="2" t="s">
        <v>80</v>
      </c>
      <c r="C440" s="2">
        <v>100</v>
      </c>
      <c r="D440" s="4">
        <v>44175</v>
      </c>
      <c r="E440" s="2">
        <v>12</v>
      </c>
      <c r="F440" s="2">
        <v>2020</v>
      </c>
      <c r="G440" s="4">
        <f>VLOOKUP(B440,customer_cohort_lookup!$B$6:$F$826,2,FALSE)</f>
        <v>44084</v>
      </c>
      <c r="H440" s="2">
        <f>VLOOKUP(B440,customer_cohort_lookup!$B$6:$F$826,5,FALSE)</f>
        <v>3</v>
      </c>
      <c r="I440" s="2">
        <f t="shared" si="6"/>
        <v>3</v>
      </c>
      <c r="J440" s="2">
        <v>1</v>
      </c>
    </row>
    <row r="441" spans="2:10">
      <c r="B441" s="2" t="s">
        <v>239</v>
      </c>
      <c r="C441" s="2">
        <v>100</v>
      </c>
      <c r="D441" s="4">
        <v>44175</v>
      </c>
      <c r="E441" s="2">
        <v>12</v>
      </c>
      <c r="F441" s="2">
        <v>2020</v>
      </c>
      <c r="G441" s="4">
        <f>VLOOKUP(B441,customer_cohort_lookup!$B$6:$F$826,2,FALSE)</f>
        <v>44175</v>
      </c>
      <c r="H441" s="2">
        <f>VLOOKUP(B441,customer_cohort_lookup!$B$6:$F$826,5,FALSE)</f>
        <v>6</v>
      </c>
      <c r="I441" s="2">
        <f t="shared" si="6"/>
        <v>0</v>
      </c>
      <c r="J441" s="2">
        <v>1</v>
      </c>
    </row>
    <row r="442" spans="2:10">
      <c r="B442" s="2" t="s">
        <v>240</v>
      </c>
      <c r="C442" s="2">
        <v>100</v>
      </c>
      <c r="D442" s="4">
        <v>44176</v>
      </c>
      <c r="E442" s="2">
        <v>12</v>
      </c>
      <c r="F442" s="2">
        <v>2020</v>
      </c>
      <c r="G442" s="4">
        <f>VLOOKUP(B442,customer_cohort_lookup!$B$6:$F$826,2,FALSE)</f>
        <v>44176</v>
      </c>
      <c r="H442" s="2">
        <f>VLOOKUP(B442,customer_cohort_lookup!$B$6:$F$826,5,FALSE)</f>
        <v>6</v>
      </c>
      <c r="I442" s="2">
        <f t="shared" si="6"/>
        <v>0</v>
      </c>
      <c r="J442" s="2">
        <v>1</v>
      </c>
    </row>
    <row r="443" spans="2:10">
      <c r="B443" s="2" t="s">
        <v>241</v>
      </c>
      <c r="C443" s="2">
        <v>100</v>
      </c>
      <c r="D443" s="4">
        <v>44176</v>
      </c>
      <c r="E443" s="2">
        <v>12</v>
      </c>
      <c r="F443" s="2">
        <v>2020</v>
      </c>
      <c r="G443" s="4">
        <f>VLOOKUP(B443,customer_cohort_lookup!$B$6:$F$826,2,FALSE)</f>
        <v>44176</v>
      </c>
      <c r="H443" s="2">
        <f>VLOOKUP(B443,customer_cohort_lookup!$B$6:$F$826,5,FALSE)</f>
        <v>6</v>
      </c>
      <c r="I443" s="2">
        <f t="shared" si="6"/>
        <v>0</v>
      </c>
      <c r="J443" s="2">
        <v>1</v>
      </c>
    </row>
    <row r="444" spans="2:10">
      <c r="B444" s="2" t="s">
        <v>186</v>
      </c>
      <c r="C444" s="2">
        <v>100</v>
      </c>
      <c r="D444" s="4">
        <v>44176</v>
      </c>
      <c r="E444" s="2">
        <v>12</v>
      </c>
      <c r="F444" s="2">
        <v>2020</v>
      </c>
      <c r="G444" s="4">
        <f>VLOOKUP(B444,customer_cohort_lookup!$B$6:$F$826,2,FALSE)</f>
        <v>44146</v>
      </c>
      <c r="H444" s="2">
        <f>VLOOKUP(B444,customer_cohort_lookup!$B$6:$F$826,5,FALSE)</f>
        <v>5</v>
      </c>
      <c r="I444" s="2">
        <f t="shared" si="6"/>
        <v>1</v>
      </c>
      <c r="J444" s="2">
        <v>1</v>
      </c>
    </row>
    <row r="445" spans="2:10">
      <c r="B445" s="2" t="s">
        <v>185</v>
      </c>
      <c r="C445" s="2">
        <v>100</v>
      </c>
      <c r="D445" s="4">
        <v>44176</v>
      </c>
      <c r="E445" s="2">
        <v>12</v>
      </c>
      <c r="F445" s="2">
        <v>2020</v>
      </c>
      <c r="G445" s="4">
        <f>VLOOKUP(B445,customer_cohort_lookup!$B$6:$F$826,2,FALSE)</f>
        <v>44146</v>
      </c>
      <c r="H445" s="2">
        <f>VLOOKUP(B445,customer_cohort_lookup!$B$6:$F$826,5,FALSE)</f>
        <v>5</v>
      </c>
      <c r="I445" s="2">
        <f t="shared" si="6"/>
        <v>1</v>
      </c>
      <c r="J445" s="2">
        <v>1</v>
      </c>
    </row>
    <row r="446" spans="2:10">
      <c r="B446" s="2" t="s">
        <v>69</v>
      </c>
      <c r="C446" s="2">
        <v>100</v>
      </c>
      <c r="D446" s="4">
        <v>44176</v>
      </c>
      <c r="E446" s="2">
        <v>12</v>
      </c>
      <c r="F446" s="2">
        <v>2020</v>
      </c>
      <c r="G446" s="4">
        <f>VLOOKUP(B446,customer_cohort_lookup!$B$6:$F$826,2,FALSE)</f>
        <v>44078</v>
      </c>
      <c r="H446" s="2">
        <f>VLOOKUP(B446,customer_cohort_lookup!$B$6:$F$826,5,FALSE)</f>
        <v>3</v>
      </c>
      <c r="I446" s="2">
        <f t="shared" si="6"/>
        <v>3</v>
      </c>
      <c r="J446" s="2">
        <v>1</v>
      </c>
    </row>
    <row r="447" spans="2:10">
      <c r="B447" s="2" t="s">
        <v>188</v>
      </c>
      <c r="C447" s="2">
        <v>100</v>
      </c>
      <c r="D447" s="4">
        <v>44176</v>
      </c>
      <c r="E447" s="2">
        <v>12</v>
      </c>
      <c r="F447" s="2">
        <v>2020</v>
      </c>
      <c r="G447" s="4">
        <f>VLOOKUP(B447,customer_cohort_lookup!$B$6:$F$826,2,FALSE)</f>
        <v>44146</v>
      </c>
      <c r="H447" s="2">
        <f>VLOOKUP(B447,customer_cohort_lookup!$B$6:$F$826,5,FALSE)</f>
        <v>5</v>
      </c>
      <c r="I447" s="2">
        <f t="shared" si="6"/>
        <v>1</v>
      </c>
      <c r="J447" s="2">
        <v>1</v>
      </c>
    </row>
    <row r="448" spans="2:10">
      <c r="B448" s="2" t="s">
        <v>242</v>
      </c>
      <c r="C448" s="2">
        <v>100</v>
      </c>
      <c r="D448" s="4">
        <v>44177</v>
      </c>
      <c r="E448" s="2">
        <v>12</v>
      </c>
      <c r="F448" s="2">
        <v>2020</v>
      </c>
      <c r="G448" s="4">
        <f>VLOOKUP(B448,customer_cohort_lookup!$B$6:$F$826,2,FALSE)</f>
        <v>44177</v>
      </c>
      <c r="H448" s="2">
        <f>VLOOKUP(B448,customer_cohort_lookup!$B$6:$F$826,5,FALSE)</f>
        <v>6</v>
      </c>
      <c r="I448" s="2">
        <f t="shared" si="6"/>
        <v>0</v>
      </c>
      <c r="J448" s="2">
        <v>1</v>
      </c>
    </row>
    <row r="449" spans="2:10">
      <c r="B449" s="2" t="s">
        <v>243</v>
      </c>
      <c r="C449" s="2">
        <v>100</v>
      </c>
      <c r="D449" s="4">
        <v>44177</v>
      </c>
      <c r="E449" s="2">
        <v>12</v>
      </c>
      <c r="F449" s="2">
        <v>2020</v>
      </c>
      <c r="G449" s="4">
        <f>VLOOKUP(B449,customer_cohort_lookup!$B$6:$F$826,2,FALSE)</f>
        <v>44177</v>
      </c>
      <c r="H449" s="2">
        <f>VLOOKUP(B449,customer_cohort_lookup!$B$6:$F$826,5,FALSE)</f>
        <v>6</v>
      </c>
      <c r="I449" s="2">
        <f t="shared" si="6"/>
        <v>0</v>
      </c>
      <c r="J449" s="2">
        <v>1</v>
      </c>
    </row>
    <row r="450" spans="2:10">
      <c r="B450" s="2" t="s">
        <v>167</v>
      </c>
      <c r="C450" s="2">
        <v>100</v>
      </c>
      <c r="D450" s="4">
        <v>44177</v>
      </c>
      <c r="E450" s="2">
        <v>12</v>
      </c>
      <c r="F450" s="2">
        <v>2020</v>
      </c>
      <c r="G450" s="4">
        <f>VLOOKUP(B450,customer_cohort_lookup!$B$6:$F$826,2,FALSE)</f>
        <v>44135</v>
      </c>
      <c r="H450" s="2">
        <f>VLOOKUP(B450,customer_cohort_lookup!$B$6:$F$826,5,FALSE)</f>
        <v>4</v>
      </c>
      <c r="I450" s="2">
        <f t="shared" si="6"/>
        <v>1</v>
      </c>
      <c r="J450" s="2">
        <v>1</v>
      </c>
    </row>
    <row r="451" spans="2:10">
      <c r="B451" s="2" t="s">
        <v>141</v>
      </c>
      <c r="C451" s="2">
        <v>100</v>
      </c>
      <c r="D451" s="4">
        <v>44177</v>
      </c>
      <c r="E451" s="2">
        <v>12</v>
      </c>
      <c r="F451" s="2">
        <v>2020</v>
      </c>
      <c r="G451" s="4">
        <f>VLOOKUP(B451,customer_cohort_lookup!$B$6:$F$826,2,FALSE)</f>
        <v>44117</v>
      </c>
      <c r="H451" s="2">
        <f>VLOOKUP(B451,customer_cohort_lookup!$B$6:$F$826,5,FALSE)</f>
        <v>4</v>
      </c>
      <c r="I451" s="2">
        <f t="shared" si="6"/>
        <v>2</v>
      </c>
      <c r="J451" s="2">
        <v>1</v>
      </c>
    </row>
    <row r="452" spans="2:10">
      <c r="B452" s="2" t="s">
        <v>34</v>
      </c>
      <c r="C452" s="2">
        <v>100</v>
      </c>
      <c r="D452" s="4">
        <v>44177</v>
      </c>
      <c r="E452" s="2">
        <v>12</v>
      </c>
      <c r="F452" s="2">
        <v>2020</v>
      </c>
      <c r="G452" s="4">
        <f>VLOOKUP(B452,customer_cohort_lookup!$B$6:$F$826,2,FALSE)</f>
        <v>44057</v>
      </c>
      <c r="H452" s="2">
        <f>VLOOKUP(B452,customer_cohort_lookup!$B$6:$F$826,5,FALSE)</f>
        <v>2</v>
      </c>
      <c r="I452" s="2">
        <f t="shared" si="6"/>
        <v>4</v>
      </c>
      <c r="J452" s="2">
        <v>1</v>
      </c>
    </row>
    <row r="453" spans="2:10">
      <c r="B453" s="2" t="s">
        <v>33</v>
      </c>
      <c r="C453" s="2">
        <v>100</v>
      </c>
      <c r="D453" s="4">
        <v>44177</v>
      </c>
      <c r="E453" s="2">
        <v>12</v>
      </c>
      <c r="F453" s="2">
        <v>2020</v>
      </c>
      <c r="G453" s="4">
        <f>VLOOKUP(B453,customer_cohort_lookup!$B$6:$F$826,2,FALSE)</f>
        <v>44057</v>
      </c>
      <c r="H453" s="2">
        <f>VLOOKUP(B453,customer_cohort_lookup!$B$6:$F$826,5,FALSE)</f>
        <v>2</v>
      </c>
      <c r="I453" s="2">
        <f t="shared" si="6"/>
        <v>4</v>
      </c>
      <c r="J453" s="2">
        <v>1</v>
      </c>
    </row>
    <row r="454" spans="2:10">
      <c r="B454" s="2" t="s">
        <v>142</v>
      </c>
      <c r="C454" s="2">
        <v>100</v>
      </c>
      <c r="D454" s="4">
        <v>44177</v>
      </c>
      <c r="E454" s="2">
        <v>12</v>
      </c>
      <c r="F454" s="2">
        <v>2020</v>
      </c>
      <c r="G454" s="4">
        <f>VLOOKUP(B454,customer_cohort_lookup!$B$6:$F$826,2,FALSE)</f>
        <v>44117</v>
      </c>
      <c r="H454" s="2">
        <f>VLOOKUP(B454,customer_cohort_lookup!$B$6:$F$826,5,FALSE)</f>
        <v>4</v>
      </c>
      <c r="I454" s="2">
        <f t="shared" ref="I454:I517" si="7">ROUNDDOWN((D454-G454)/30,0)</f>
        <v>2</v>
      </c>
      <c r="J454" s="2">
        <v>1</v>
      </c>
    </row>
    <row r="455" spans="2:10">
      <c r="B455" s="2" t="s">
        <v>244</v>
      </c>
      <c r="C455" s="2">
        <v>100</v>
      </c>
      <c r="D455" s="4">
        <v>44177</v>
      </c>
      <c r="E455" s="2">
        <v>12</v>
      </c>
      <c r="F455" s="2">
        <v>2020</v>
      </c>
      <c r="G455" s="4">
        <f>VLOOKUP(B455,customer_cohort_lookup!$B$6:$F$826,2,FALSE)</f>
        <v>44177</v>
      </c>
      <c r="H455" s="2">
        <f>VLOOKUP(B455,customer_cohort_lookup!$B$6:$F$826,5,FALSE)</f>
        <v>6</v>
      </c>
      <c r="I455" s="2">
        <f t="shared" si="7"/>
        <v>0</v>
      </c>
      <c r="J455" s="2">
        <v>1</v>
      </c>
    </row>
    <row r="456" spans="2:10">
      <c r="B456" s="2" t="s">
        <v>145</v>
      </c>
      <c r="C456" s="2">
        <v>100</v>
      </c>
      <c r="D456" s="4">
        <v>44178</v>
      </c>
      <c r="E456" s="2">
        <v>12</v>
      </c>
      <c r="F456" s="2">
        <v>2020</v>
      </c>
      <c r="G456" s="4">
        <f>VLOOKUP(B456,customer_cohort_lookup!$B$6:$F$826,2,FALSE)</f>
        <v>44118</v>
      </c>
      <c r="H456" s="2">
        <f>VLOOKUP(B456,customer_cohort_lookup!$B$6:$F$826,5,FALSE)</f>
        <v>4</v>
      </c>
      <c r="I456" s="2">
        <f t="shared" si="7"/>
        <v>2</v>
      </c>
      <c r="J456" s="2">
        <v>1</v>
      </c>
    </row>
    <row r="457" spans="2:10">
      <c r="B457" s="2" t="s">
        <v>245</v>
      </c>
      <c r="C457" s="2">
        <v>100</v>
      </c>
      <c r="D457" s="4">
        <v>44178</v>
      </c>
      <c r="E457" s="2">
        <v>12</v>
      </c>
      <c r="F457" s="2">
        <v>2020</v>
      </c>
      <c r="G457" s="4">
        <f>VLOOKUP(B457,customer_cohort_lookup!$B$6:$F$826,2,FALSE)</f>
        <v>44178</v>
      </c>
      <c r="H457" s="2">
        <f>VLOOKUP(B457,customer_cohort_lookup!$B$6:$F$826,5,FALSE)</f>
        <v>6</v>
      </c>
      <c r="I457" s="2">
        <f t="shared" si="7"/>
        <v>0</v>
      </c>
      <c r="J457" s="2">
        <v>1</v>
      </c>
    </row>
    <row r="458" spans="2:10">
      <c r="B458" s="2" t="s">
        <v>246</v>
      </c>
      <c r="C458" s="2">
        <v>100</v>
      </c>
      <c r="D458" s="4">
        <v>44178</v>
      </c>
      <c r="E458" s="2">
        <v>12</v>
      </c>
      <c r="F458" s="2">
        <v>2020</v>
      </c>
      <c r="G458" s="4">
        <f>VLOOKUP(B458,customer_cohort_lookup!$B$6:$F$826,2,FALSE)</f>
        <v>44178</v>
      </c>
      <c r="H458" s="2">
        <f>VLOOKUP(B458,customer_cohort_lookup!$B$6:$F$826,5,FALSE)</f>
        <v>6</v>
      </c>
      <c r="I458" s="2">
        <f t="shared" si="7"/>
        <v>0</v>
      </c>
      <c r="J458" s="2">
        <v>1</v>
      </c>
    </row>
    <row r="459" spans="2:10">
      <c r="B459" s="2" t="s">
        <v>191</v>
      </c>
      <c r="C459" s="2">
        <v>100</v>
      </c>
      <c r="D459" s="4">
        <v>44179</v>
      </c>
      <c r="E459" s="2">
        <v>12</v>
      </c>
      <c r="F459" s="2">
        <v>2020</v>
      </c>
      <c r="G459" s="4">
        <f>VLOOKUP(B459,customer_cohort_lookup!$B$6:$F$826,2,FALSE)</f>
        <v>44149</v>
      </c>
      <c r="H459" s="2">
        <f>VLOOKUP(B459,customer_cohort_lookup!$B$6:$F$826,5,FALSE)</f>
        <v>5</v>
      </c>
      <c r="I459" s="2">
        <f t="shared" si="7"/>
        <v>1</v>
      </c>
      <c r="J459" s="2">
        <v>1</v>
      </c>
    </row>
    <row r="460" spans="2:10">
      <c r="B460" s="2" t="s">
        <v>93</v>
      </c>
      <c r="C460" s="2">
        <v>100</v>
      </c>
      <c r="D460" s="4">
        <v>44179</v>
      </c>
      <c r="E460" s="2">
        <v>12</v>
      </c>
      <c r="F460" s="2">
        <v>2020</v>
      </c>
      <c r="G460" s="4">
        <f>VLOOKUP(B460,customer_cohort_lookup!$B$6:$F$826,2,FALSE)</f>
        <v>44088</v>
      </c>
      <c r="H460" s="2">
        <f>VLOOKUP(B460,customer_cohort_lookup!$B$6:$F$826,5,FALSE)</f>
        <v>3</v>
      </c>
      <c r="I460" s="2">
        <f t="shared" si="7"/>
        <v>3</v>
      </c>
      <c r="J460" s="2">
        <v>1</v>
      </c>
    </row>
    <row r="461" spans="2:10">
      <c r="B461" s="2" t="s">
        <v>247</v>
      </c>
      <c r="C461" s="2">
        <v>100</v>
      </c>
      <c r="D461" s="4">
        <v>44179</v>
      </c>
      <c r="E461" s="2">
        <v>12</v>
      </c>
      <c r="F461" s="2">
        <v>2020</v>
      </c>
      <c r="G461" s="4">
        <f>VLOOKUP(B461,customer_cohort_lookup!$B$6:$F$826,2,FALSE)</f>
        <v>44179</v>
      </c>
      <c r="H461" s="2">
        <f>VLOOKUP(B461,customer_cohort_lookup!$B$6:$F$826,5,FALSE)</f>
        <v>6</v>
      </c>
      <c r="I461" s="2">
        <f t="shared" si="7"/>
        <v>0</v>
      </c>
      <c r="J461" s="2">
        <v>1</v>
      </c>
    </row>
    <row r="462" spans="2:10">
      <c r="B462" s="2" t="s">
        <v>248</v>
      </c>
      <c r="C462" s="2">
        <v>100</v>
      </c>
      <c r="D462" s="4">
        <v>44179</v>
      </c>
      <c r="E462" s="2">
        <v>12</v>
      </c>
      <c r="F462" s="2">
        <v>2020</v>
      </c>
      <c r="G462" s="4">
        <f>VLOOKUP(B462,customer_cohort_lookup!$B$6:$F$826,2,FALSE)</f>
        <v>44179</v>
      </c>
      <c r="H462" s="2">
        <f>VLOOKUP(B462,customer_cohort_lookup!$B$6:$F$826,5,FALSE)</f>
        <v>6</v>
      </c>
      <c r="I462" s="2">
        <f t="shared" si="7"/>
        <v>0</v>
      </c>
      <c r="J462" s="2">
        <v>1</v>
      </c>
    </row>
    <row r="463" spans="2:10">
      <c r="B463" s="2" t="s">
        <v>249</v>
      </c>
      <c r="C463" s="2">
        <v>100</v>
      </c>
      <c r="D463" s="4">
        <v>44180</v>
      </c>
      <c r="E463" s="2">
        <v>12</v>
      </c>
      <c r="F463" s="2">
        <v>2020</v>
      </c>
      <c r="G463" s="4">
        <f>VLOOKUP(B463,customer_cohort_lookup!$B$6:$F$826,2,FALSE)</f>
        <v>44180</v>
      </c>
      <c r="H463" s="2">
        <f>VLOOKUP(B463,customer_cohort_lookup!$B$6:$F$826,5,FALSE)</f>
        <v>6</v>
      </c>
      <c r="I463" s="2">
        <f t="shared" si="7"/>
        <v>0</v>
      </c>
      <c r="J463" s="2">
        <v>1</v>
      </c>
    </row>
    <row r="464" spans="2:10">
      <c r="B464" s="2" t="s">
        <v>99</v>
      </c>
      <c r="C464" s="2">
        <v>100</v>
      </c>
      <c r="D464" s="4">
        <v>44180</v>
      </c>
      <c r="E464" s="2">
        <v>12</v>
      </c>
      <c r="F464" s="2">
        <v>2020</v>
      </c>
      <c r="G464" s="4">
        <f>VLOOKUP(B464,customer_cohort_lookup!$B$6:$F$826,2,FALSE)</f>
        <v>44090</v>
      </c>
      <c r="H464" s="2">
        <f>VLOOKUP(B464,customer_cohort_lookup!$B$6:$F$826,5,FALSE)</f>
        <v>3</v>
      </c>
      <c r="I464" s="2">
        <f t="shared" si="7"/>
        <v>3</v>
      </c>
      <c r="J464" s="2">
        <v>1</v>
      </c>
    </row>
    <row r="465" spans="2:10">
      <c r="B465" s="2" t="s">
        <v>193</v>
      </c>
      <c r="C465" s="2">
        <v>100</v>
      </c>
      <c r="D465" s="4">
        <v>44180</v>
      </c>
      <c r="E465" s="2">
        <v>12</v>
      </c>
      <c r="F465" s="2">
        <v>2020</v>
      </c>
      <c r="G465" s="4">
        <f>VLOOKUP(B465,customer_cohort_lookup!$B$6:$F$826,2,FALSE)</f>
        <v>44149</v>
      </c>
      <c r="H465" s="2">
        <f>VLOOKUP(B465,customer_cohort_lookup!$B$6:$F$826,5,FALSE)</f>
        <v>5</v>
      </c>
      <c r="I465" s="2">
        <f t="shared" si="7"/>
        <v>1</v>
      </c>
      <c r="J465" s="2">
        <v>1</v>
      </c>
    </row>
    <row r="466" spans="2:10">
      <c r="B466" s="2" t="s">
        <v>194</v>
      </c>
      <c r="C466" s="2">
        <v>100</v>
      </c>
      <c r="D466" s="4">
        <v>44180</v>
      </c>
      <c r="E466" s="2">
        <v>12</v>
      </c>
      <c r="F466" s="2">
        <v>2020</v>
      </c>
      <c r="G466" s="4">
        <f>VLOOKUP(B466,customer_cohort_lookup!$B$6:$F$826,2,FALSE)</f>
        <v>44150</v>
      </c>
      <c r="H466" s="2">
        <f>VLOOKUP(B466,customer_cohort_lookup!$B$6:$F$826,5,FALSE)</f>
        <v>5</v>
      </c>
      <c r="I466" s="2">
        <f t="shared" si="7"/>
        <v>1</v>
      </c>
      <c r="J466" s="2">
        <v>1</v>
      </c>
    </row>
    <row r="467" spans="2:10">
      <c r="B467" s="2" t="s">
        <v>37</v>
      </c>
      <c r="C467" s="2">
        <v>100</v>
      </c>
      <c r="D467" s="4">
        <v>44180</v>
      </c>
      <c r="E467" s="2">
        <v>12</v>
      </c>
      <c r="F467" s="2">
        <v>2020</v>
      </c>
      <c r="G467" s="4">
        <f>VLOOKUP(B467,customer_cohort_lookup!$B$6:$F$826,2,FALSE)</f>
        <v>44060</v>
      </c>
      <c r="H467" s="2">
        <f>VLOOKUP(B467,customer_cohort_lookup!$B$6:$F$826,5,FALSE)</f>
        <v>2</v>
      </c>
      <c r="I467" s="2">
        <f t="shared" si="7"/>
        <v>4</v>
      </c>
      <c r="J467" s="2">
        <v>1</v>
      </c>
    </row>
    <row r="468" spans="2:10">
      <c r="B468" s="2" t="s">
        <v>97</v>
      </c>
      <c r="C468" s="2">
        <v>100</v>
      </c>
      <c r="D468" s="4">
        <v>44181</v>
      </c>
      <c r="E468" s="2">
        <v>12</v>
      </c>
      <c r="F468" s="2">
        <v>2020</v>
      </c>
      <c r="G468" s="4">
        <f>VLOOKUP(B468,customer_cohort_lookup!$B$6:$F$826,2,FALSE)</f>
        <v>44090</v>
      </c>
      <c r="H468" s="2">
        <f>VLOOKUP(B468,customer_cohort_lookup!$B$6:$F$826,5,FALSE)</f>
        <v>3</v>
      </c>
      <c r="I468" s="2">
        <f t="shared" si="7"/>
        <v>3</v>
      </c>
      <c r="J468" s="2">
        <v>1</v>
      </c>
    </row>
    <row r="469" spans="2:10">
      <c r="B469" s="2" t="s">
        <v>102</v>
      </c>
      <c r="C469" s="2">
        <v>100</v>
      </c>
      <c r="D469" s="4">
        <v>44182</v>
      </c>
      <c r="E469" s="2">
        <v>12</v>
      </c>
      <c r="F469" s="2">
        <v>2020</v>
      </c>
      <c r="G469" s="4">
        <f>VLOOKUP(B469,customer_cohort_lookup!$B$6:$F$826,2,FALSE)</f>
        <v>44091</v>
      </c>
      <c r="H469" s="2">
        <f>VLOOKUP(B469,customer_cohort_lookup!$B$6:$F$826,5,FALSE)</f>
        <v>3</v>
      </c>
      <c r="I469" s="2">
        <f t="shared" si="7"/>
        <v>3</v>
      </c>
      <c r="J469" s="2">
        <v>1</v>
      </c>
    </row>
    <row r="470" spans="2:10">
      <c r="B470" s="2" t="s">
        <v>196</v>
      </c>
      <c r="C470" s="2">
        <v>100</v>
      </c>
      <c r="D470" s="4">
        <v>44182</v>
      </c>
      <c r="E470" s="2">
        <v>12</v>
      </c>
      <c r="F470" s="2">
        <v>2020</v>
      </c>
      <c r="G470" s="4">
        <f>VLOOKUP(B470,customer_cohort_lookup!$B$6:$F$826,2,FALSE)</f>
        <v>44152</v>
      </c>
      <c r="H470" s="2">
        <f>VLOOKUP(B470,customer_cohort_lookup!$B$6:$F$826,5,FALSE)</f>
        <v>5</v>
      </c>
      <c r="I470" s="2">
        <f t="shared" si="7"/>
        <v>1</v>
      </c>
      <c r="J470" s="2">
        <v>1</v>
      </c>
    </row>
    <row r="471" spans="2:10">
      <c r="B471" s="2" t="s">
        <v>151</v>
      </c>
      <c r="C471" s="2">
        <v>100</v>
      </c>
      <c r="D471" s="4">
        <v>44182</v>
      </c>
      <c r="E471" s="2">
        <v>12</v>
      </c>
      <c r="F471" s="2">
        <v>2020</v>
      </c>
      <c r="G471" s="4">
        <f>VLOOKUP(B471,customer_cohort_lookup!$B$6:$F$826,2,FALSE)</f>
        <v>44122</v>
      </c>
      <c r="H471" s="2">
        <f>VLOOKUP(B471,customer_cohort_lookup!$B$6:$F$826,5,FALSE)</f>
        <v>4</v>
      </c>
      <c r="I471" s="2">
        <f t="shared" si="7"/>
        <v>2</v>
      </c>
      <c r="J471" s="2">
        <v>1</v>
      </c>
    </row>
    <row r="472" spans="2:10">
      <c r="B472" s="2" t="s">
        <v>39</v>
      </c>
      <c r="C472" s="2">
        <v>100</v>
      </c>
      <c r="D472" s="4">
        <v>44182</v>
      </c>
      <c r="E472" s="2">
        <v>12</v>
      </c>
      <c r="F472" s="2">
        <v>2020</v>
      </c>
      <c r="G472" s="4">
        <f>VLOOKUP(B472,customer_cohort_lookup!$B$6:$F$826,2,FALSE)</f>
        <v>44061</v>
      </c>
      <c r="H472" s="2">
        <f>VLOOKUP(B472,customer_cohort_lookup!$B$6:$F$826,5,FALSE)</f>
        <v>2</v>
      </c>
      <c r="I472" s="2">
        <f t="shared" si="7"/>
        <v>4</v>
      </c>
      <c r="J472" s="2">
        <v>1</v>
      </c>
    </row>
    <row r="473" spans="2:10">
      <c r="B473" s="2" t="s">
        <v>150</v>
      </c>
      <c r="C473" s="2">
        <v>100</v>
      </c>
      <c r="D473" s="4">
        <v>44182</v>
      </c>
      <c r="E473" s="2">
        <v>12</v>
      </c>
      <c r="F473" s="2">
        <v>2020</v>
      </c>
      <c r="G473" s="4">
        <f>VLOOKUP(B473,customer_cohort_lookup!$B$6:$F$826,2,FALSE)</f>
        <v>44121</v>
      </c>
      <c r="H473" s="2">
        <f>VLOOKUP(B473,customer_cohort_lookup!$B$6:$F$826,5,FALSE)</f>
        <v>4</v>
      </c>
      <c r="I473" s="2">
        <f t="shared" si="7"/>
        <v>2</v>
      </c>
      <c r="J473" s="2">
        <v>1</v>
      </c>
    </row>
    <row r="474" spans="2:10">
      <c r="B474" s="2" t="s">
        <v>152</v>
      </c>
      <c r="C474" s="2">
        <v>100</v>
      </c>
      <c r="D474" s="4">
        <v>44183</v>
      </c>
      <c r="E474" s="2">
        <v>12</v>
      </c>
      <c r="F474" s="2">
        <v>2020</v>
      </c>
      <c r="G474" s="4">
        <f>VLOOKUP(B474,customer_cohort_lookup!$B$6:$F$826,2,FALSE)</f>
        <v>44123</v>
      </c>
      <c r="H474" s="2">
        <f>VLOOKUP(B474,customer_cohort_lookup!$B$6:$F$826,5,FALSE)</f>
        <v>4</v>
      </c>
      <c r="I474" s="2">
        <f t="shared" si="7"/>
        <v>2</v>
      </c>
      <c r="J474" s="2">
        <v>1</v>
      </c>
    </row>
    <row r="475" spans="2:10">
      <c r="B475" s="2" t="s">
        <v>41</v>
      </c>
      <c r="C475" s="2">
        <v>100</v>
      </c>
      <c r="D475" s="4">
        <v>44183</v>
      </c>
      <c r="E475" s="2">
        <v>12</v>
      </c>
      <c r="F475" s="2">
        <v>2020</v>
      </c>
      <c r="G475" s="4">
        <f>VLOOKUP(B475,customer_cohort_lookup!$B$6:$F$826,2,FALSE)</f>
        <v>44062</v>
      </c>
      <c r="H475" s="2">
        <f>VLOOKUP(B475,customer_cohort_lookup!$B$6:$F$826,5,FALSE)</f>
        <v>2</v>
      </c>
      <c r="I475" s="2">
        <f t="shared" si="7"/>
        <v>4</v>
      </c>
      <c r="J475" s="2">
        <v>1</v>
      </c>
    </row>
    <row r="476" spans="2:10">
      <c r="B476" s="2" t="s">
        <v>198</v>
      </c>
      <c r="C476" s="2">
        <v>100</v>
      </c>
      <c r="D476" s="4">
        <v>44184</v>
      </c>
      <c r="E476" s="2">
        <v>12</v>
      </c>
      <c r="F476" s="2">
        <v>2020</v>
      </c>
      <c r="G476" s="4">
        <f>VLOOKUP(B476,customer_cohort_lookup!$B$6:$F$826,2,FALSE)</f>
        <v>44153</v>
      </c>
      <c r="H476" s="2">
        <f>VLOOKUP(B476,customer_cohort_lookup!$B$6:$F$826,5,FALSE)</f>
        <v>5</v>
      </c>
      <c r="I476" s="2">
        <f t="shared" si="7"/>
        <v>1</v>
      </c>
      <c r="J476" s="2">
        <v>1</v>
      </c>
    </row>
    <row r="477" spans="2:10">
      <c r="B477" s="2" t="s">
        <v>199</v>
      </c>
      <c r="C477" s="2">
        <v>100</v>
      </c>
      <c r="D477" s="4">
        <v>44184</v>
      </c>
      <c r="E477" s="2">
        <v>12</v>
      </c>
      <c r="F477" s="2">
        <v>2020</v>
      </c>
      <c r="G477" s="4">
        <f>VLOOKUP(B477,customer_cohort_lookup!$B$6:$F$826,2,FALSE)</f>
        <v>44154</v>
      </c>
      <c r="H477" s="2">
        <f>VLOOKUP(B477,customer_cohort_lookup!$B$6:$F$826,5,FALSE)</f>
        <v>5</v>
      </c>
      <c r="I477" s="2">
        <f t="shared" si="7"/>
        <v>1</v>
      </c>
      <c r="J477" s="2">
        <v>1</v>
      </c>
    </row>
    <row r="478" spans="2:10">
      <c r="B478" s="2" t="s">
        <v>250</v>
      </c>
      <c r="C478" s="2">
        <v>100</v>
      </c>
      <c r="D478" s="4">
        <v>44184</v>
      </c>
      <c r="E478" s="2">
        <v>12</v>
      </c>
      <c r="F478" s="2">
        <v>2020</v>
      </c>
      <c r="G478" s="4">
        <f>VLOOKUP(B478,customer_cohort_lookup!$B$6:$F$826,2,FALSE)</f>
        <v>44184</v>
      </c>
      <c r="H478" s="2">
        <f>VLOOKUP(B478,customer_cohort_lookup!$B$6:$F$826,5,FALSE)</f>
        <v>6</v>
      </c>
      <c r="I478" s="2">
        <f t="shared" si="7"/>
        <v>0</v>
      </c>
      <c r="J478" s="2">
        <v>1</v>
      </c>
    </row>
    <row r="479" spans="2:10">
      <c r="B479" s="2" t="s">
        <v>104</v>
      </c>
      <c r="C479" s="2">
        <v>100</v>
      </c>
      <c r="D479" s="4">
        <v>44184</v>
      </c>
      <c r="E479" s="2">
        <v>12</v>
      </c>
      <c r="F479" s="2">
        <v>2020</v>
      </c>
      <c r="G479" s="4">
        <f>VLOOKUP(B479,customer_cohort_lookup!$B$6:$F$826,2,FALSE)</f>
        <v>44094</v>
      </c>
      <c r="H479" s="2">
        <f>VLOOKUP(B479,customer_cohort_lookup!$B$6:$F$826,5,FALSE)</f>
        <v>3</v>
      </c>
      <c r="I479" s="2">
        <f t="shared" si="7"/>
        <v>3</v>
      </c>
      <c r="J479" s="2">
        <v>1</v>
      </c>
    </row>
    <row r="480" spans="2:10">
      <c r="B480" s="2" t="s">
        <v>7</v>
      </c>
      <c r="C480" s="2">
        <v>100</v>
      </c>
      <c r="D480" s="4">
        <v>44184</v>
      </c>
      <c r="E480" s="2">
        <v>12</v>
      </c>
      <c r="F480" s="2">
        <v>2020</v>
      </c>
      <c r="G480" s="4">
        <f>VLOOKUP(B480,customer_cohort_lookup!$B$6:$F$826,2,FALSE)</f>
        <v>44034</v>
      </c>
      <c r="H480" s="2">
        <f>VLOOKUP(B480,customer_cohort_lookup!$B$6:$F$826,5,FALSE)</f>
        <v>1</v>
      </c>
      <c r="I480" s="2">
        <f t="shared" si="7"/>
        <v>5</v>
      </c>
      <c r="J480" s="2">
        <v>1</v>
      </c>
    </row>
    <row r="481" spans="2:10">
      <c r="B481" s="2" t="s">
        <v>200</v>
      </c>
      <c r="C481" s="2">
        <v>100</v>
      </c>
      <c r="D481" s="4">
        <v>44184</v>
      </c>
      <c r="E481" s="2">
        <v>12</v>
      </c>
      <c r="F481" s="2">
        <v>2020</v>
      </c>
      <c r="G481" s="4">
        <f>VLOOKUP(B481,customer_cohort_lookup!$B$6:$F$826,2,FALSE)</f>
        <v>44154</v>
      </c>
      <c r="H481" s="2">
        <f>VLOOKUP(B481,customer_cohort_lookup!$B$6:$F$826,5,FALSE)</f>
        <v>5</v>
      </c>
      <c r="I481" s="2">
        <f t="shared" si="7"/>
        <v>1</v>
      </c>
      <c r="J481" s="2">
        <v>1</v>
      </c>
    </row>
    <row r="482" spans="2:10">
      <c r="B482" s="2" t="s">
        <v>201</v>
      </c>
      <c r="C482" s="2">
        <v>100</v>
      </c>
      <c r="D482" s="4">
        <v>44185</v>
      </c>
      <c r="E482" s="2">
        <v>12</v>
      </c>
      <c r="F482" s="2">
        <v>2020</v>
      </c>
      <c r="G482" s="4">
        <f>VLOOKUP(B482,customer_cohort_lookup!$B$6:$F$826,2,FALSE)</f>
        <v>44155</v>
      </c>
      <c r="H482" s="2">
        <f>VLOOKUP(B482,customer_cohort_lookup!$B$6:$F$826,5,FALSE)</f>
        <v>5</v>
      </c>
      <c r="I482" s="2">
        <f t="shared" si="7"/>
        <v>1</v>
      </c>
      <c r="J482" s="2">
        <v>1</v>
      </c>
    </row>
    <row r="483" spans="2:10">
      <c r="B483" s="2" t="s">
        <v>153</v>
      </c>
      <c r="C483" s="2">
        <v>100</v>
      </c>
      <c r="D483" s="4">
        <v>44185</v>
      </c>
      <c r="E483" s="2">
        <v>12</v>
      </c>
      <c r="F483" s="2">
        <v>2020</v>
      </c>
      <c r="G483" s="4">
        <f>VLOOKUP(B483,customer_cohort_lookup!$B$6:$F$826,2,FALSE)</f>
        <v>44125</v>
      </c>
      <c r="H483" s="2">
        <f>VLOOKUP(B483,customer_cohort_lookup!$B$6:$F$826,5,FALSE)</f>
        <v>4</v>
      </c>
      <c r="I483" s="2">
        <f t="shared" si="7"/>
        <v>2</v>
      </c>
      <c r="J483" s="2">
        <v>1</v>
      </c>
    </row>
    <row r="484" spans="2:10">
      <c r="B484" s="2" t="s">
        <v>154</v>
      </c>
      <c r="C484" s="2">
        <v>100</v>
      </c>
      <c r="D484" s="4">
        <v>44185</v>
      </c>
      <c r="E484" s="2">
        <v>12</v>
      </c>
      <c r="F484" s="2">
        <v>2020</v>
      </c>
      <c r="G484" s="4">
        <f>VLOOKUP(B484,customer_cohort_lookup!$B$6:$F$826,2,FALSE)</f>
        <v>44125</v>
      </c>
      <c r="H484" s="2">
        <f>VLOOKUP(B484,customer_cohort_lookup!$B$6:$F$826,5,FALSE)</f>
        <v>4</v>
      </c>
      <c r="I484" s="2">
        <f t="shared" si="7"/>
        <v>2</v>
      </c>
      <c r="J484" s="2">
        <v>1</v>
      </c>
    </row>
    <row r="485" spans="2:10">
      <c r="B485" s="2" t="s">
        <v>105</v>
      </c>
      <c r="C485" s="2">
        <v>100</v>
      </c>
      <c r="D485" s="4">
        <v>44186</v>
      </c>
      <c r="E485" s="2">
        <v>12</v>
      </c>
      <c r="F485" s="2">
        <v>2020</v>
      </c>
      <c r="G485" s="4">
        <f>VLOOKUP(B485,customer_cohort_lookup!$B$6:$F$826,2,FALSE)</f>
        <v>44096</v>
      </c>
      <c r="H485" s="2">
        <f>VLOOKUP(B485,customer_cohort_lookup!$B$6:$F$826,5,FALSE)</f>
        <v>3</v>
      </c>
      <c r="I485" s="2">
        <f t="shared" si="7"/>
        <v>3</v>
      </c>
      <c r="J485" s="2">
        <v>1</v>
      </c>
    </row>
    <row r="486" spans="2:10">
      <c r="B486" s="2" t="s">
        <v>251</v>
      </c>
      <c r="C486" s="2">
        <v>100</v>
      </c>
      <c r="D486" s="4">
        <v>44186</v>
      </c>
      <c r="E486" s="2">
        <v>12</v>
      </c>
      <c r="F486" s="2">
        <v>2020</v>
      </c>
      <c r="G486" s="4">
        <f>VLOOKUP(B486,customer_cohort_lookup!$B$6:$F$826,2,FALSE)</f>
        <v>44186</v>
      </c>
      <c r="H486" s="2">
        <f>VLOOKUP(B486,customer_cohort_lookup!$B$6:$F$826,5,FALSE)</f>
        <v>6</v>
      </c>
      <c r="I486" s="2">
        <f t="shared" si="7"/>
        <v>0</v>
      </c>
      <c r="J486" s="2">
        <v>1</v>
      </c>
    </row>
    <row r="487" spans="2:10">
      <c r="B487" s="2" t="s">
        <v>252</v>
      </c>
      <c r="C487" s="2">
        <v>100</v>
      </c>
      <c r="D487" s="4">
        <v>44186</v>
      </c>
      <c r="E487" s="2">
        <v>12</v>
      </c>
      <c r="F487" s="2">
        <v>2020</v>
      </c>
      <c r="G487" s="4">
        <f>VLOOKUP(B487,customer_cohort_lookup!$B$6:$F$826,2,FALSE)</f>
        <v>44186</v>
      </c>
      <c r="H487" s="2">
        <f>VLOOKUP(B487,customer_cohort_lookup!$B$6:$F$826,5,FALSE)</f>
        <v>6</v>
      </c>
      <c r="I487" s="2">
        <f t="shared" si="7"/>
        <v>0</v>
      </c>
      <c r="J487" s="2">
        <v>1</v>
      </c>
    </row>
    <row r="488" spans="2:10">
      <c r="B488" s="2" t="s">
        <v>253</v>
      </c>
      <c r="C488" s="2">
        <v>100</v>
      </c>
      <c r="D488" s="4">
        <v>44186</v>
      </c>
      <c r="E488" s="2">
        <v>12</v>
      </c>
      <c r="F488" s="2">
        <v>2020</v>
      </c>
      <c r="G488" s="4">
        <f>VLOOKUP(B488,customer_cohort_lookup!$B$6:$F$826,2,FALSE)</f>
        <v>44186</v>
      </c>
      <c r="H488" s="2">
        <f>VLOOKUP(B488,customer_cohort_lookup!$B$6:$F$826,5,FALSE)</f>
        <v>6</v>
      </c>
      <c r="I488" s="2">
        <f t="shared" si="7"/>
        <v>0</v>
      </c>
      <c r="J488" s="2">
        <v>1</v>
      </c>
    </row>
    <row r="489" spans="2:10">
      <c r="B489" s="2" t="s">
        <v>9</v>
      </c>
      <c r="C489" s="2">
        <v>100</v>
      </c>
      <c r="D489" s="4">
        <v>44187</v>
      </c>
      <c r="E489" s="2">
        <v>12</v>
      </c>
      <c r="F489" s="2">
        <v>2020</v>
      </c>
      <c r="G489" s="4">
        <f>VLOOKUP(B489,customer_cohort_lookup!$B$6:$F$826,2,FALSE)</f>
        <v>44036</v>
      </c>
      <c r="H489" s="2">
        <f>VLOOKUP(B489,customer_cohort_lookup!$B$6:$F$826,5,FALSE)</f>
        <v>1</v>
      </c>
      <c r="I489" s="2">
        <f t="shared" si="7"/>
        <v>5</v>
      </c>
      <c r="J489" s="2">
        <v>1</v>
      </c>
    </row>
    <row r="490" spans="2:10">
      <c r="B490" s="2" t="s">
        <v>156</v>
      </c>
      <c r="C490" s="2">
        <v>100</v>
      </c>
      <c r="D490" s="4">
        <v>44187</v>
      </c>
      <c r="E490" s="2">
        <v>12</v>
      </c>
      <c r="F490" s="2">
        <v>2020</v>
      </c>
      <c r="G490" s="4">
        <f>VLOOKUP(B490,customer_cohort_lookup!$B$6:$F$826,2,FALSE)</f>
        <v>44127</v>
      </c>
      <c r="H490" s="2">
        <f>VLOOKUP(B490,customer_cohort_lookup!$B$6:$F$826,5,FALSE)</f>
        <v>4</v>
      </c>
      <c r="I490" s="2">
        <f t="shared" si="7"/>
        <v>2</v>
      </c>
      <c r="J490" s="2">
        <v>1</v>
      </c>
    </row>
    <row r="491" spans="2:10">
      <c r="B491" s="2" t="s">
        <v>254</v>
      </c>
      <c r="C491" s="2">
        <v>100</v>
      </c>
      <c r="D491" s="4">
        <v>44187</v>
      </c>
      <c r="E491" s="2">
        <v>12</v>
      </c>
      <c r="F491" s="2">
        <v>2020</v>
      </c>
      <c r="G491" s="4">
        <f>VLOOKUP(B491,customer_cohort_lookup!$B$6:$F$826,2,FALSE)</f>
        <v>44187</v>
      </c>
      <c r="H491" s="2">
        <f>VLOOKUP(B491,customer_cohort_lookup!$B$6:$F$826,5,FALSE)</f>
        <v>6</v>
      </c>
      <c r="I491" s="2">
        <f t="shared" si="7"/>
        <v>0</v>
      </c>
      <c r="J491" s="2">
        <v>1</v>
      </c>
    </row>
    <row r="492" spans="2:10">
      <c r="B492" s="2" t="s">
        <v>255</v>
      </c>
      <c r="C492" s="2">
        <v>100</v>
      </c>
      <c r="D492" s="4">
        <v>44188</v>
      </c>
      <c r="E492" s="2">
        <v>12</v>
      </c>
      <c r="F492" s="2">
        <v>2020</v>
      </c>
      <c r="G492" s="4">
        <f>VLOOKUP(B492,customer_cohort_lookup!$B$6:$F$826,2,FALSE)</f>
        <v>44188</v>
      </c>
      <c r="H492" s="2">
        <f>VLOOKUP(B492,customer_cohort_lookup!$B$6:$F$826,5,FALSE)</f>
        <v>6</v>
      </c>
      <c r="I492" s="2">
        <f t="shared" si="7"/>
        <v>0</v>
      </c>
      <c r="J492" s="2">
        <v>1</v>
      </c>
    </row>
    <row r="493" spans="2:10">
      <c r="B493" s="2" t="s">
        <v>106</v>
      </c>
      <c r="C493" s="2">
        <v>100</v>
      </c>
      <c r="D493" s="4">
        <v>44188</v>
      </c>
      <c r="E493" s="2">
        <v>12</v>
      </c>
      <c r="F493" s="2">
        <v>2020</v>
      </c>
      <c r="G493" s="4">
        <f>VLOOKUP(B493,customer_cohort_lookup!$B$6:$F$826,2,FALSE)</f>
        <v>44097</v>
      </c>
      <c r="H493" s="2">
        <f>VLOOKUP(B493,customer_cohort_lookup!$B$6:$F$826,5,FALSE)</f>
        <v>3</v>
      </c>
      <c r="I493" s="2">
        <f t="shared" si="7"/>
        <v>3</v>
      </c>
      <c r="J493" s="2">
        <v>1</v>
      </c>
    </row>
    <row r="494" spans="2:10">
      <c r="B494" s="2" t="s">
        <v>13</v>
      </c>
      <c r="C494" s="2">
        <v>100</v>
      </c>
      <c r="D494" s="4">
        <v>44188</v>
      </c>
      <c r="E494" s="2">
        <v>12</v>
      </c>
      <c r="F494" s="2">
        <v>2020</v>
      </c>
      <c r="G494" s="4">
        <f>VLOOKUP(B494,customer_cohort_lookup!$B$6:$F$826,2,FALSE)</f>
        <v>44038</v>
      </c>
      <c r="H494" s="2">
        <f>VLOOKUP(B494,customer_cohort_lookup!$B$6:$F$826,5,FALSE)</f>
        <v>1</v>
      </c>
      <c r="I494" s="2">
        <f t="shared" si="7"/>
        <v>5</v>
      </c>
      <c r="J494" s="2">
        <v>1</v>
      </c>
    </row>
    <row r="495" spans="2:10">
      <c r="B495" s="2" t="s">
        <v>110</v>
      </c>
      <c r="C495" s="2">
        <v>100</v>
      </c>
      <c r="D495" s="4">
        <v>44188</v>
      </c>
      <c r="E495" s="2">
        <v>12</v>
      </c>
      <c r="F495" s="2">
        <v>2020</v>
      </c>
      <c r="G495" s="4">
        <f>VLOOKUP(B495,customer_cohort_lookup!$B$6:$F$826,2,FALSE)</f>
        <v>44098</v>
      </c>
      <c r="H495" s="2">
        <f>VLOOKUP(B495,customer_cohort_lookup!$B$6:$F$826,5,FALSE)</f>
        <v>3</v>
      </c>
      <c r="I495" s="2">
        <f t="shared" si="7"/>
        <v>3</v>
      </c>
      <c r="J495" s="2">
        <v>1</v>
      </c>
    </row>
    <row r="496" spans="2:10">
      <c r="B496" s="2" t="s">
        <v>203</v>
      </c>
      <c r="C496" s="2">
        <v>100</v>
      </c>
      <c r="D496" s="4">
        <v>44188</v>
      </c>
      <c r="E496" s="2">
        <v>12</v>
      </c>
      <c r="F496" s="2">
        <v>2020</v>
      </c>
      <c r="G496" s="4">
        <f>VLOOKUP(B496,customer_cohort_lookup!$B$6:$F$826,2,FALSE)</f>
        <v>44158</v>
      </c>
      <c r="H496" s="2">
        <f>VLOOKUP(B496,customer_cohort_lookup!$B$6:$F$826,5,FALSE)</f>
        <v>5</v>
      </c>
      <c r="I496" s="2">
        <f t="shared" si="7"/>
        <v>1</v>
      </c>
      <c r="J496" s="2">
        <v>1</v>
      </c>
    </row>
    <row r="497" spans="2:10">
      <c r="B497" s="2" t="s">
        <v>157</v>
      </c>
      <c r="C497" s="2">
        <v>100</v>
      </c>
      <c r="D497" s="4">
        <v>44189</v>
      </c>
      <c r="E497" s="2">
        <v>12</v>
      </c>
      <c r="F497" s="2">
        <v>2020</v>
      </c>
      <c r="G497" s="4">
        <f>VLOOKUP(B497,customer_cohort_lookup!$B$6:$F$826,2,FALSE)</f>
        <v>44128</v>
      </c>
      <c r="H497" s="2">
        <f>VLOOKUP(B497,customer_cohort_lookup!$B$6:$F$826,5,FALSE)</f>
        <v>4</v>
      </c>
      <c r="I497" s="2">
        <f t="shared" si="7"/>
        <v>2</v>
      </c>
      <c r="J497" s="2">
        <v>1</v>
      </c>
    </row>
    <row r="498" spans="2:10">
      <c r="B498" s="2" t="s">
        <v>256</v>
      </c>
      <c r="C498" s="2">
        <v>100</v>
      </c>
      <c r="D498" s="4">
        <v>44189</v>
      </c>
      <c r="E498" s="2">
        <v>12</v>
      </c>
      <c r="F498" s="2">
        <v>2020</v>
      </c>
      <c r="G498" s="4">
        <f>VLOOKUP(B498,customer_cohort_lookup!$B$6:$F$826,2,FALSE)</f>
        <v>44189</v>
      </c>
      <c r="H498" s="2">
        <f>VLOOKUP(B498,customer_cohort_lookup!$B$6:$F$826,5,FALSE)</f>
        <v>6</v>
      </c>
      <c r="I498" s="2">
        <f t="shared" si="7"/>
        <v>0</v>
      </c>
      <c r="J498" s="2">
        <v>1</v>
      </c>
    </row>
    <row r="499" spans="2:10">
      <c r="B499" s="2" t="s">
        <v>257</v>
      </c>
      <c r="C499" s="2">
        <v>100</v>
      </c>
      <c r="D499" s="4">
        <v>44189</v>
      </c>
      <c r="E499" s="2">
        <v>12</v>
      </c>
      <c r="F499" s="2">
        <v>2020</v>
      </c>
      <c r="G499" s="4">
        <f>VLOOKUP(B499,customer_cohort_lookup!$B$6:$F$826,2,FALSE)</f>
        <v>44189</v>
      </c>
      <c r="H499" s="2">
        <f>VLOOKUP(B499,customer_cohort_lookup!$B$6:$F$826,5,FALSE)</f>
        <v>6</v>
      </c>
      <c r="I499" s="2">
        <f t="shared" si="7"/>
        <v>0</v>
      </c>
      <c r="J499" s="2">
        <v>1</v>
      </c>
    </row>
    <row r="500" spans="2:10">
      <c r="B500" s="2" t="s">
        <v>111</v>
      </c>
      <c r="C500" s="2">
        <v>100</v>
      </c>
      <c r="D500" s="4">
        <v>44190</v>
      </c>
      <c r="E500" s="2">
        <v>12</v>
      </c>
      <c r="F500" s="2">
        <v>2020</v>
      </c>
      <c r="G500" s="4">
        <f>VLOOKUP(B500,customer_cohort_lookup!$B$6:$F$826,2,FALSE)</f>
        <v>44099</v>
      </c>
      <c r="H500" s="2">
        <f>VLOOKUP(B500,customer_cohort_lookup!$B$6:$F$826,5,FALSE)</f>
        <v>3</v>
      </c>
      <c r="I500" s="2">
        <f t="shared" si="7"/>
        <v>3</v>
      </c>
      <c r="J500" s="2">
        <v>1</v>
      </c>
    </row>
    <row r="501" spans="2:10">
      <c r="B501" s="2" t="s">
        <v>204</v>
      </c>
      <c r="C501" s="2">
        <v>100</v>
      </c>
      <c r="D501" s="4">
        <v>44190</v>
      </c>
      <c r="E501" s="2">
        <v>12</v>
      </c>
      <c r="F501" s="2">
        <v>2020</v>
      </c>
      <c r="G501" s="4">
        <f>VLOOKUP(B501,customer_cohort_lookup!$B$6:$F$826,2,FALSE)</f>
        <v>44160</v>
      </c>
      <c r="H501" s="2">
        <f>VLOOKUP(B501,customer_cohort_lookup!$B$6:$F$826,5,FALSE)</f>
        <v>5</v>
      </c>
      <c r="I501" s="2">
        <f t="shared" si="7"/>
        <v>1</v>
      </c>
      <c r="J501" s="2">
        <v>1</v>
      </c>
    </row>
    <row r="502" spans="2:10">
      <c r="B502" s="2" t="s">
        <v>113</v>
      </c>
      <c r="C502" s="2">
        <v>100</v>
      </c>
      <c r="D502" s="4">
        <v>44190</v>
      </c>
      <c r="E502" s="2">
        <v>12</v>
      </c>
      <c r="F502" s="2">
        <v>2020</v>
      </c>
      <c r="G502" s="4">
        <f>VLOOKUP(B502,customer_cohort_lookup!$B$6:$F$826,2,FALSE)</f>
        <v>44100</v>
      </c>
      <c r="H502" s="2">
        <f>VLOOKUP(B502,customer_cohort_lookup!$B$6:$F$826,5,FALSE)</f>
        <v>3</v>
      </c>
      <c r="I502" s="2">
        <f t="shared" si="7"/>
        <v>3</v>
      </c>
      <c r="J502" s="2">
        <v>1</v>
      </c>
    </row>
    <row r="503" spans="2:10">
      <c r="B503" s="2" t="s">
        <v>258</v>
      </c>
      <c r="C503" s="2">
        <v>100</v>
      </c>
      <c r="D503" s="4">
        <v>44190</v>
      </c>
      <c r="E503" s="2">
        <v>12</v>
      </c>
      <c r="F503" s="2">
        <v>2020</v>
      </c>
      <c r="G503" s="4">
        <f>VLOOKUP(B503,customer_cohort_lookup!$B$6:$F$826,2,FALSE)</f>
        <v>44190</v>
      </c>
      <c r="H503" s="2">
        <f>VLOOKUP(B503,customer_cohort_lookup!$B$6:$F$826,5,FALSE)</f>
        <v>6</v>
      </c>
      <c r="I503" s="2">
        <f t="shared" si="7"/>
        <v>0</v>
      </c>
      <c r="J503" s="2">
        <v>1</v>
      </c>
    </row>
    <row r="504" spans="2:10">
      <c r="B504" s="2" t="s">
        <v>259</v>
      </c>
      <c r="C504" s="2">
        <v>100</v>
      </c>
      <c r="D504" s="4">
        <v>44190</v>
      </c>
      <c r="E504" s="2">
        <v>12</v>
      </c>
      <c r="F504" s="2">
        <v>2020</v>
      </c>
      <c r="G504" s="4">
        <f>VLOOKUP(B504,customer_cohort_lookup!$B$6:$F$826,2,FALSE)</f>
        <v>44190</v>
      </c>
      <c r="H504" s="2">
        <f>VLOOKUP(B504,customer_cohort_lookup!$B$6:$F$826,5,FALSE)</f>
        <v>6</v>
      </c>
      <c r="I504" s="2">
        <f t="shared" si="7"/>
        <v>0</v>
      </c>
      <c r="J504" s="2">
        <v>1</v>
      </c>
    </row>
    <row r="505" spans="2:10">
      <c r="B505" s="2" t="s">
        <v>260</v>
      </c>
      <c r="C505" s="2">
        <v>100</v>
      </c>
      <c r="D505" s="4">
        <v>44190</v>
      </c>
      <c r="E505" s="2">
        <v>12</v>
      </c>
      <c r="F505" s="2">
        <v>2020</v>
      </c>
      <c r="G505" s="4">
        <f>VLOOKUP(B505,customer_cohort_lookup!$B$6:$F$826,2,FALSE)</f>
        <v>44190</v>
      </c>
      <c r="H505" s="2">
        <f>VLOOKUP(B505,customer_cohort_lookup!$B$6:$F$826,5,FALSE)</f>
        <v>6</v>
      </c>
      <c r="I505" s="2">
        <f t="shared" si="7"/>
        <v>0</v>
      </c>
      <c r="J505" s="2">
        <v>1</v>
      </c>
    </row>
    <row r="506" spans="2:10">
      <c r="B506" s="2" t="s">
        <v>261</v>
      </c>
      <c r="C506" s="2">
        <v>100</v>
      </c>
      <c r="D506" s="4">
        <v>44190</v>
      </c>
      <c r="E506" s="2">
        <v>12</v>
      </c>
      <c r="F506" s="2">
        <v>2020</v>
      </c>
      <c r="G506" s="4">
        <f>VLOOKUP(B506,customer_cohort_lookup!$B$6:$F$826,2,FALSE)</f>
        <v>44190</v>
      </c>
      <c r="H506" s="2">
        <f>VLOOKUP(B506,customer_cohort_lookup!$B$6:$F$826,5,FALSE)</f>
        <v>6</v>
      </c>
      <c r="I506" s="2">
        <f t="shared" si="7"/>
        <v>0</v>
      </c>
      <c r="J506" s="2">
        <v>1</v>
      </c>
    </row>
    <row r="507" spans="2:10">
      <c r="B507" s="2" t="s">
        <v>262</v>
      </c>
      <c r="C507" s="2">
        <v>100</v>
      </c>
      <c r="D507" s="4">
        <v>44191</v>
      </c>
      <c r="E507" s="2">
        <v>12</v>
      </c>
      <c r="F507" s="2">
        <v>2020</v>
      </c>
      <c r="G507" s="4">
        <f>VLOOKUP(B507,customer_cohort_lookup!$B$6:$F$826,2,FALSE)</f>
        <v>44191</v>
      </c>
      <c r="H507" s="2">
        <f>VLOOKUP(B507,customer_cohort_lookup!$B$6:$F$826,5,FALSE)</f>
        <v>6</v>
      </c>
      <c r="I507" s="2">
        <f t="shared" si="7"/>
        <v>0</v>
      </c>
      <c r="J507" s="2">
        <v>1</v>
      </c>
    </row>
    <row r="508" spans="2:10">
      <c r="B508" s="2" t="s">
        <v>263</v>
      </c>
      <c r="C508" s="2">
        <v>100</v>
      </c>
      <c r="D508" s="4">
        <v>44191</v>
      </c>
      <c r="E508" s="2">
        <v>12</v>
      </c>
      <c r="F508" s="2">
        <v>2020</v>
      </c>
      <c r="G508" s="4">
        <f>VLOOKUP(B508,customer_cohort_lookup!$B$6:$F$826,2,FALSE)</f>
        <v>44191</v>
      </c>
      <c r="H508" s="2">
        <f>VLOOKUP(B508,customer_cohort_lookup!$B$6:$F$826,5,FALSE)</f>
        <v>6</v>
      </c>
      <c r="I508" s="2">
        <f t="shared" si="7"/>
        <v>0</v>
      </c>
      <c r="J508" s="2">
        <v>1</v>
      </c>
    </row>
    <row r="509" spans="2:10">
      <c r="B509" s="2" t="s">
        <v>114</v>
      </c>
      <c r="C509" s="2">
        <v>100</v>
      </c>
      <c r="D509" s="4">
        <v>44191</v>
      </c>
      <c r="E509" s="2">
        <v>12</v>
      </c>
      <c r="F509" s="2">
        <v>2020</v>
      </c>
      <c r="G509" s="4">
        <f>VLOOKUP(B509,customer_cohort_lookup!$B$6:$F$826,2,FALSE)</f>
        <v>44101</v>
      </c>
      <c r="H509" s="2">
        <f>VLOOKUP(B509,customer_cohort_lookup!$B$6:$F$826,5,FALSE)</f>
        <v>3</v>
      </c>
      <c r="I509" s="2">
        <f t="shared" si="7"/>
        <v>3</v>
      </c>
      <c r="J509" s="2">
        <v>1</v>
      </c>
    </row>
    <row r="510" spans="2:10">
      <c r="B510" s="2" t="s">
        <v>53</v>
      </c>
      <c r="C510" s="2">
        <v>100</v>
      </c>
      <c r="D510" s="4">
        <v>44191</v>
      </c>
      <c r="E510" s="2">
        <v>12</v>
      </c>
      <c r="F510" s="2">
        <v>2020</v>
      </c>
      <c r="G510" s="4">
        <f>VLOOKUP(B510,customer_cohort_lookup!$B$6:$F$826,2,FALSE)</f>
        <v>44071</v>
      </c>
      <c r="H510" s="2">
        <f>VLOOKUP(B510,customer_cohort_lookup!$B$6:$F$826,5,FALSE)</f>
        <v>2</v>
      </c>
      <c r="I510" s="2">
        <f t="shared" si="7"/>
        <v>4</v>
      </c>
      <c r="J510" s="2">
        <v>1</v>
      </c>
    </row>
    <row r="511" spans="2:10">
      <c r="B511" s="2" t="s">
        <v>205</v>
      </c>
      <c r="C511" s="2">
        <v>100</v>
      </c>
      <c r="D511" s="4">
        <v>44191</v>
      </c>
      <c r="E511" s="2">
        <v>12</v>
      </c>
      <c r="F511" s="2">
        <v>2020</v>
      </c>
      <c r="G511" s="4">
        <f>VLOOKUP(B511,customer_cohort_lookup!$B$6:$F$826,2,FALSE)</f>
        <v>44160</v>
      </c>
      <c r="H511" s="2">
        <f>VLOOKUP(B511,customer_cohort_lookup!$B$6:$F$826,5,FALSE)</f>
        <v>5</v>
      </c>
      <c r="I511" s="2">
        <f t="shared" si="7"/>
        <v>1</v>
      </c>
      <c r="J511" s="2">
        <v>1</v>
      </c>
    </row>
    <row r="512" spans="2:10">
      <c r="B512" s="2" t="s">
        <v>264</v>
      </c>
      <c r="C512" s="2">
        <v>100</v>
      </c>
      <c r="D512" s="4">
        <v>44192</v>
      </c>
      <c r="E512" s="2">
        <v>12</v>
      </c>
      <c r="F512" s="2">
        <v>2020</v>
      </c>
      <c r="G512" s="4">
        <f>VLOOKUP(B512,customer_cohort_lookup!$B$6:$F$826,2,FALSE)</f>
        <v>44192</v>
      </c>
      <c r="H512" s="2">
        <f>VLOOKUP(B512,customer_cohort_lookup!$B$6:$F$826,5,FALSE)</f>
        <v>6</v>
      </c>
      <c r="I512" s="2">
        <f t="shared" si="7"/>
        <v>0</v>
      </c>
      <c r="J512" s="2">
        <v>1</v>
      </c>
    </row>
    <row r="513" spans="2:10">
      <c r="B513" s="2" t="s">
        <v>58</v>
      </c>
      <c r="C513" s="2">
        <v>100</v>
      </c>
      <c r="D513" s="4">
        <v>44193</v>
      </c>
      <c r="E513" s="2">
        <v>12</v>
      </c>
      <c r="F513" s="2">
        <v>2020</v>
      </c>
      <c r="G513" s="4">
        <f>VLOOKUP(B513,customer_cohort_lookup!$B$6:$F$826,2,FALSE)</f>
        <v>44072</v>
      </c>
      <c r="H513" s="2">
        <f>VLOOKUP(B513,customer_cohort_lookup!$B$6:$F$826,5,FALSE)</f>
        <v>2</v>
      </c>
      <c r="I513" s="2">
        <f t="shared" si="7"/>
        <v>4</v>
      </c>
      <c r="J513" s="2">
        <v>1</v>
      </c>
    </row>
    <row r="514" spans="2:10">
      <c r="B514" s="2" t="s">
        <v>115</v>
      </c>
      <c r="C514" s="2">
        <v>100</v>
      </c>
      <c r="D514" s="4">
        <v>44193</v>
      </c>
      <c r="E514" s="2">
        <v>12</v>
      </c>
      <c r="F514" s="2">
        <v>2020</v>
      </c>
      <c r="G514" s="4">
        <f>VLOOKUP(B514,customer_cohort_lookup!$B$6:$F$826,2,FALSE)</f>
        <v>44102</v>
      </c>
      <c r="H514" s="2">
        <f>VLOOKUP(B514,customer_cohort_lookup!$B$6:$F$826,5,FALSE)</f>
        <v>3</v>
      </c>
      <c r="I514" s="2">
        <f t="shared" si="7"/>
        <v>3</v>
      </c>
      <c r="J514" s="2">
        <v>1</v>
      </c>
    </row>
    <row r="515" spans="2:10">
      <c r="B515" s="2" t="s">
        <v>265</v>
      </c>
      <c r="C515" s="2">
        <v>100</v>
      </c>
      <c r="D515" s="4">
        <v>44193</v>
      </c>
      <c r="E515" s="2">
        <v>12</v>
      </c>
      <c r="F515" s="2">
        <v>2020</v>
      </c>
      <c r="G515" s="4">
        <f>VLOOKUP(B515,customer_cohort_lookup!$B$6:$F$826,2,FALSE)</f>
        <v>44193</v>
      </c>
      <c r="H515" s="2">
        <f>VLOOKUP(B515,customer_cohort_lookup!$B$6:$F$826,5,FALSE)</f>
        <v>6</v>
      </c>
      <c r="I515" s="2">
        <f t="shared" si="7"/>
        <v>0</v>
      </c>
      <c r="J515" s="2">
        <v>1</v>
      </c>
    </row>
    <row r="516" spans="2:10">
      <c r="B516" s="2" t="s">
        <v>266</v>
      </c>
      <c r="C516" s="2">
        <v>100</v>
      </c>
      <c r="D516" s="4">
        <v>44193</v>
      </c>
      <c r="E516" s="2">
        <v>12</v>
      </c>
      <c r="F516" s="2">
        <v>2020</v>
      </c>
      <c r="G516" s="4">
        <f>VLOOKUP(B516,customer_cohort_lookup!$B$6:$F$826,2,FALSE)</f>
        <v>44193</v>
      </c>
      <c r="H516" s="2">
        <f>VLOOKUP(B516,customer_cohort_lookup!$B$6:$F$826,5,FALSE)</f>
        <v>6</v>
      </c>
      <c r="I516" s="2">
        <f t="shared" si="7"/>
        <v>0</v>
      </c>
      <c r="J516" s="2">
        <v>1</v>
      </c>
    </row>
    <row r="517" spans="2:10">
      <c r="B517" s="2" t="s">
        <v>267</v>
      </c>
      <c r="C517" s="2">
        <v>100</v>
      </c>
      <c r="D517" s="4">
        <v>44194</v>
      </c>
      <c r="E517" s="2">
        <v>12</v>
      </c>
      <c r="F517" s="2">
        <v>2020</v>
      </c>
      <c r="G517" s="4">
        <f>VLOOKUP(B517,customer_cohort_lookup!$B$6:$F$826,2,FALSE)</f>
        <v>44194</v>
      </c>
      <c r="H517" s="2">
        <f>VLOOKUP(B517,customer_cohort_lookup!$B$6:$F$826,5,FALSE)</f>
        <v>6</v>
      </c>
      <c r="I517" s="2">
        <f t="shared" si="7"/>
        <v>0</v>
      </c>
      <c r="J517" s="2">
        <v>1</v>
      </c>
    </row>
    <row r="518" spans="2:10">
      <c r="B518" s="2" t="s">
        <v>268</v>
      </c>
      <c r="C518" s="2">
        <v>100</v>
      </c>
      <c r="D518" s="4">
        <v>44194</v>
      </c>
      <c r="E518" s="2">
        <v>12</v>
      </c>
      <c r="F518" s="2">
        <v>2020</v>
      </c>
      <c r="G518" s="4">
        <f>VLOOKUP(B518,customer_cohort_lookup!$B$6:$F$826,2,FALSE)</f>
        <v>44194</v>
      </c>
      <c r="H518" s="2">
        <f>VLOOKUP(B518,customer_cohort_lookup!$B$6:$F$826,5,FALSE)</f>
        <v>6</v>
      </c>
      <c r="I518" s="2">
        <f t="shared" ref="I518:I581" si="8">ROUNDDOWN((D518-G518)/30,0)</f>
        <v>0</v>
      </c>
      <c r="J518" s="2">
        <v>1</v>
      </c>
    </row>
    <row r="519" spans="2:10">
      <c r="B519" s="2" t="s">
        <v>118</v>
      </c>
      <c r="C519" s="2">
        <v>100</v>
      </c>
      <c r="D519" s="4">
        <v>44194</v>
      </c>
      <c r="E519" s="2">
        <v>12</v>
      </c>
      <c r="F519" s="2">
        <v>2020</v>
      </c>
      <c r="G519" s="4">
        <f>VLOOKUP(B519,customer_cohort_lookup!$B$6:$F$826,2,FALSE)</f>
        <v>44104</v>
      </c>
      <c r="H519" s="2">
        <f>VLOOKUP(B519,customer_cohort_lookup!$B$6:$F$826,5,FALSE)</f>
        <v>3</v>
      </c>
      <c r="I519" s="2">
        <f t="shared" si="8"/>
        <v>3</v>
      </c>
      <c r="J519" s="2">
        <v>1</v>
      </c>
    </row>
    <row r="520" spans="2:10">
      <c r="B520" s="2" t="s">
        <v>164</v>
      </c>
      <c r="C520" s="2">
        <v>100</v>
      </c>
      <c r="D520" s="4">
        <v>44194</v>
      </c>
      <c r="E520" s="2">
        <v>12</v>
      </c>
      <c r="F520" s="2">
        <v>2020</v>
      </c>
      <c r="G520" s="4">
        <f>VLOOKUP(B520,customer_cohort_lookup!$B$6:$F$826,2,FALSE)</f>
        <v>44134</v>
      </c>
      <c r="H520" s="2">
        <f>VLOOKUP(B520,customer_cohort_lookup!$B$6:$F$826,5,FALSE)</f>
        <v>4</v>
      </c>
      <c r="I520" s="2">
        <f t="shared" si="8"/>
        <v>2</v>
      </c>
      <c r="J520" s="2">
        <v>1</v>
      </c>
    </row>
    <row r="521" spans="2:10">
      <c r="B521" s="2" t="s">
        <v>120</v>
      </c>
      <c r="C521" s="2">
        <v>100</v>
      </c>
      <c r="D521" s="4">
        <v>44194</v>
      </c>
      <c r="E521" s="2">
        <v>12</v>
      </c>
      <c r="F521" s="2">
        <v>2020</v>
      </c>
      <c r="G521" s="4">
        <f>VLOOKUP(B521,customer_cohort_lookup!$B$6:$F$826,2,FALSE)</f>
        <v>44104</v>
      </c>
      <c r="H521" s="2">
        <f>VLOOKUP(B521,customer_cohort_lookup!$B$6:$F$826,5,FALSE)</f>
        <v>3</v>
      </c>
      <c r="I521" s="2">
        <f t="shared" si="8"/>
        <v>3</v>
      </c>
      <c r="J521" s="2">
        <v>1</v>
      </c>
    </row>
    <row r="522" spans="2:10">
      <c r="B522" s="2" t="s">
        <v>163</v>
      </c>
      <c r="C522" s="2">
        <v>100</v>
      </c>
      <c r="D522" s="4">
        <v>44194</v>
      </c>
      <c r="E522" s="2">
        <v>12</v>
      </c>
      <c r="F522" s="2">
        <v>2020</v>
      </c>
      <c r="G522" s="4">
        <f>VLOOKUP(B522,customer_cohort_lookup!$B$6:$F$826,2,FALSE)</f>
        <v>44134</v>
      </c>
      <c r="H522" s="2">
        <f>VLOOKUP(B522,customer_cohort_lookup!$B$6:$F$826,5,FALSE)</f>
        <v>4</v>
      </c>
      <c r="I522" s="2">
        <f t="shared" si="8"/>
        <v>2</v>
      </c>
      <c r="J522" s="2">
        <v>1</v>
      </c>
    </row>
    <row r="523" spans="2:10">
      <c r="B523" s="2" t="s">
        <v>162</v>
      </c>
      <c r="C523" s="2">
        <v>100</v>
      </c>
      <c r="D523" s="4">
        <v>44194</v>
      </c>
      <c r="E523" s="2">
        <v>12</v>
      </c>
      <c r="F523" s="2">
        <v>2020</v>
      </c>
      <c r="G523" s="4">
        <f>VLOOKUP(B523,customer_cohort_lookup!$B$6:$F$826,2,FALSE)</f>
        <v>44134</v>
      </c>
      <c r="H523" s="2">
        <f>VLOOKUP(B523,customer_cohort_lookup!$B$6:$F$826,5,FALSE)</f>
        <v>4</v>
      </c>
      <c r="I523" s="2">
        <f t="shared" si="8"/>
        <v>2</v>
      </c>
      <c r="J523" s="2">
        <v>1</v>
      </c>
    </row>
    <row r="524" spans="2:10">
      <c r="B524" s="2" t="s">
        <v>208</v>
      </c>
      <c r="C524" s="2">
        <v>100</v>
      </c>
      <c r="D524" s="4">
        <v>44194</v>
      </c>
      <c r="E524" s="2">
        <v>12</v>
      </c>
      <c r="F524" s="2">
        <v>2020</v>
      </c>
      <c r="G524" s="4">
        <f>VLOOKUP(B524,customer_cohort_lookup!$B$6:$F$826,2,FALSE)</f>
        <v>44164</v>
      </c>
      <c r="H524" s="2">
        <f>VLOOKUP(B524,customer_cohort_lookup!$B$6:$F$826,5,FALSE)</f>
        <v>5</v>
      </c>
      <c r="I524" s="2">
        <f t="shared" si="8"/>
        <v>1</v>
      </c>
      <c r="J524" s="2">
        <v>1</v>
      </c>
    </row>
    <row r="525" spans="2:10">
      <c r="B525" s="2" t="s">
        <v>212</v>
      </c>
      <c r="C525" s="2">
        <v>100</v>
      </c>
      <c r="D525" s="4">
        <v>44194</v>
      </c>
      <c r="E525" s="2">
        <v>12</v>
      </c>
      <c r="F525" s="2">
        <v>2020</v>
      </c>
      <c r="G525" s="4">
        <f>VLOOKUP(B525,customer_cohort_lookup!$B$6:$F$826,2,FALSE)</f>
        <v>44164</v>
      </c>
      <c r="H525" s="2">
        <f>VLOOKUP(B525,customer_cohort_lookup!$B$6:$F$826,5,FALSE)</f>
        <v>5</v>
      </c>
      <c r="I525" s="2">
        <f t="shared" si="8"/>
        <v>1</v>
      </c>
      <c r="J525" s="2">
        <v>1</v>
      </c>
    </row>
    <row r="526" spans="2:10">
      <c r="B526" s="2" t="s">
        <v>119</v>
      </c>
      <c r="C526" s="2">
        <v>100</v>
      </c>
      <c r="D526" s="4">
        <v>44194</v>
      </c>
      <c r="E526" s="2">
        <v>12</v>
      </c>
      <c r="F526" s="2">
        <v>2020</v>
      </c>
      <c r="G526" s="4">
        <f>VLOOKUP(B526,customer_cohort_lookup!$B$6:$F$826,2,FALSE)</f>
        <v>44104</v>
      </c>
      <c r="H526" s="2">
        <f>VLOOKUP(B526,customer_cohort_lookup!$B$6:$F$826,5,FALSE)</f>
        <v>3</v>
      </c>
      <c r="I526" s="2">
        <f t="shared" si="8"/>
        <v>3</v>
      </c>
      <c r="J526" s="2">
        <v>1</v>
      </c>
    </row>
    <row r="527" spans="2:10">
      <c r="B527" s="2" t="s">
        <v>213</v>
      </c>
      <c r="C527" s="2">
        <v>100</v>
      </c>
      <c r="D527" s="4">
        <v>44194</v>
      </c>
      <c r="E527" s="2">
        <v>12</v>
      </c>
      <c r="F527" s="2">
        <v>2020</v>
      </c>
      <c r="G527" s="4">
        <f>VLOOKUP(B527,customer_cohort_lookup!$B$6:$F$826,2,FALSE)</f>
        <v>44164</v>
      </c>
      <c r="H527" s="2">
        <f>VLOOKUP(B527,customer_cohort_lookup!$B$6:$F$826,5,FALSE)</f>
        <v>5</v>
      </c>
      <c r="I527" s="2">
        <f t="shared" si="8"/>
        <v>1</v>
      </c>
      <c r="J527" s="2">
        <v>1</v>
      </c>
    </row>
    <row r="528" spans="2:10">
      <c r="B528" s="2" t="s">
        <v>269</v>
      </c>
      <c r="C528" s="2">
        <v>100</v>
      </c>
      <c r="D528" s="4">
        <v>44195</v>
      </c>
      <c r="E528" s="2">
        <v>12</v>
      </c>
      <c r="F528" s="2">
        <v>2020</v>
      </c>
      <c r="G528" s="4">
        <f>VLOOKUP(B528,customer_cohort_lookup!$B$6:$F$826,2,FALSE)</f>
        <v>44195</v>
      </c>
      <c r="H528" s="2">
        <f>VLOOKUP(B528,customer_cohort_lookup!$B$6:$F$826,5,FALSE)</f>
        <v>6</v>
      </c>
      <c r="I528" s="2">
        <f t="shared" si="8"/>
        <v>0</v>
      </c>
      <c r="J528" s="2">
        <v>1</v>
      </c>
    </row>
    <row r="529" spans="2:10">
      <c r="B529" s="2" t="s">
        <v>270</v>
      </c>
      <c r="C529" s="2">
        <v>100</v>
      </c>
      <c r="D529" s="4">
        <v>44195</v>
      </c>
      <c r="E529" s="2">
        <v>12</v>
      </c>
      <c r="F529" s="2">
        <v>2020</v>
      </c>
      <c r="G529" s="4">
        <f>VLOOKUP(B529,customer_cohort_lookup!$B$6:$F$826,2,FALSE)</f>
        <v>44195</v>
      </c>
      <c r="H529" s="2">
        <f>VLOOKUP(B529,customer_cohort_lookup!$B$6:$F$826,5,FALSE)</f>
        <v>6</v>
      </c>
      <c r="I529" s="2">
        <f t="shared" si="8"/>
        <v>0</v>
      </c>
      <c r="J529" s="2">
        <v>1</v>
      </c>
    </row>
    <row r="530" spans="2:10">
      <c r="B530" s="2" t="s">
        <v>211</v>
      </c>
      <c r="C530" s="2">
        <v>100</v>
      </c>
      <c r="D530" s="4">
        <v>44195</v>
      </c>
      <c r="E530" s="2">
        <v>12</v>
      </c>
      <c r="F530" s="2">
        <v>2020</v>
      </c>
      <c r="G530" s="4">
        <f>VLOOKUP(B530,customer_cohort_lookup!$B$6:$F$826,2,FALSE)</f>
        <v>44164</v>
      </c>
      <c r="H530" s="2">
        <f>VLOOKUP(B530,customer_cohort_lookup!$B$6:$F$826,5,FALSE)</f>
        <v>5</v>
      </c>
      <c r="I530" s="2">
        <f t="shared" si="8"/>
        <v>1</v>
      </c>
      <c r="J530" s="2">
        <v>1</v>
      </c>
    </row>
    <row r="531" spans="2:10">
      <c r="B531" s="2" t="s">
        <v>210</v>
      </c>
      <c r="C531" s="2">
        <v>100</v>
      </c>
      <c r="D531" s="4">
        <v>44195</v>
      </c>
      <c r="E531" s="2">
        <v>12</v>
      </c>
      <c r="F531" s="2">
        <v>2020</v>
      </c>
      <c r="G531" s="4">
        <f>VLOOKUP(B531,customer_cohort_lookup!$B$6:$F$826,2,FALSE)</f>
        <v>44164</v>
      </c>
      <c r="H531" s="2">
        <f>VLOOKUP(B531,customer_cohort_lookup!$B$6:$F$826,5,FALSE)</f>
        <v>5</v>
      </c>
      <c r="I531" s="2">
        <f t="shared" si="8"/>
        <v>1</v>
      </c>
      <c r="J531" s="2">
        <v>1</v>
      </c>
    </row>
    <row r="532" spans="2:10">
      <c r="B532" s="2" t="s">
        <v>167</v>
      </c>
      <c r="C532" s="2">
        <v>100</v>
      </c>
      <c r="D532" s="4">
        <v>44195</v>
      </c>
      <c r="E532" s="2">
        <v>12</v>
      </c>
      <c r="F532" s="2">
        <v>2020</v>
      </c>
      <c r="G532" s="4">
        <f>VLOOKUP(B532,customer_cohort_lookup!$B$6:$F$826,2,FALSE)</f>
        <v>44135</v>
      </c>
      <c r="H532" s="2">
        <f>VLOOKUP(B532,customer_cohort_lookup!$B$6:$F$826,5,FALSE)</f>
        <v>4</v>
      </c>
      <c r="I532" s="2">
        <f t="shared" si="8"/>
        <v>2</v>
      </c>
      <c r="J532" s="2">
        <v>1</v>
      </c>
    </row>
    <row r="533" spans="2:10">
      <c r="B533" s="2" t="s">
        <v>168</v>
      </c>
      <c r="C533" s="2">
        <v>100</v>
      </c>
      <c r="D533" s="4">
        <v>44195</v>
      </c>
      <c r="E533" s="2">
        <v>12</v>
      </c>
      <c r="F533" s="2">
        <v>2020</v>
      </c>
      <c r="G533" s="4">
        <f>VLOOKUP(B533,customer_cohort_lookup!$B$6:$F$826,2,FALSE)</f>
        <v>44135</v>
      </c>
      <c r="H533" s="2">
        <f>VLOOKUP(B533,customer_cohort_lookup!$B$6:$F$826,5,FALSE)</f>
        <v>4</v>
      </c>
      <c r="I533" s="2">
        <f t="shared" si="8"/>
        <v>2</v>
      </c>
      <c r="J533" s="2">
        <v>1</v>
      </c>
    </row>
    <row r="534" spans="2:10">
      <c r="B534" s="2" t="s">
        <v>216</v>
      </c>
      <c r="C534" s="2">
        <v>100</v>
      </c>
      <c r="D534" s="4">
        <v>44195</v>
      </c>
      <c r="E534" s="2">
        <v>12</v>
      </c>
      <c r="F534" s="2">
        <v>2020</v>
      </c>
      <c r="G534" s="4">
        <f>VLOOKUP(B534,customer_cohort_lookup!$B$6:$F$826,2,FALSE)</f>
        <v>44165</v>
      </c>
      <c r="H534" s="2">
        <f>VLOOKUP(B534,customer_cohort_lookup!$B$6:$F$826,5,FALSE)</f>
        <v>5</v>
      </c>
      <c r="I534" s="2">
        <f t="shared" si="8"/>
        <v>1</v>
      </c>
      <c r="J534" s="2">
        <v>1</v>
      </c>
    </row>
    <row r="535" spans="2:10">
      <c r="B535" s="2" t="s">
        <v>60</v>
      </c>
      <c r="C535" s="2">
        <v>100</v>
      </c>
      <c r="D535" s="4">
        <v>44195</v>
      </c>
      <c r="E535" s="2">
        <v>12</v>
      </c>
      <c r="F535" s="2">
        <v>2020</v>
      </c>
      <c r="G535" s="4">
        <f>VLOOKUP(B535,customer_cohort_lookup!$B$6:$F$826,2,FALSE)</f>
        <v>44075</v>
      </c>
      <c r="H535" s="2">
        <f>VLOOKUP(B535,customer_cohort_lookup!$B$6:$F$826,5,FALSE)</f>
        <v>3</v>
      </c>
      <c r="I535" s="2">
        <f t="shared" si="8"/>
        <v>4</v>
      </c>
      <c r="J535" s="2">
        <v>1</v>
      </c>
    </row>
    <row r="536" spans="2:10">
      <c r="B536" s="2" t="s">
        <v>59</v>
      </c>
      <c r="C536" s="2">
        <v>100</v>
      </c>
      <c r="D536" s="4">
        <v>44196</v>
      </c>
      <c r="E536" s="2">
        <v>12</v>
      </c>
      <c r="F536" s="2">
        <v>2020</v>
      </c>
      <c r="G536" s="4">
        <f>VLOOKUP(B536,customer_cohort_lookup!$B$6:$F$826,2,FALSE)</f>
        <v>44075</v>
      </c>
      <c r="H536" s="2">
        <f>VLOOKUP(B536,customer_cohort_lookup!$B$6:$F$826,5,FALSE)</f>
        <v>3</v>
      </c>
      <c r="I536" s="2">
        <f t="shared" si="8"/>
        <v>4</v>
      </c>
      <c r="J536" s="2">
        <v>1</v>
      </c>
    </row>
    <row r="537" spans="2:10">
      <c r="B537" s="2" t="s">
        <v>169</v>
      </c>
      <c r="C537" s="2">
        <v>100</v>
      </c>
      <c r="D537" s="4">
        <v>44196</v>
      </c>
      <c r="E537" s="2">
        <v>12</v>
      </c>
      <c r="F537" s="2">
        <v>2020</v>
      </c>
      <c r="G537" s="4">
        <f>VLOOKUP(B537,customer_cohort_lookup!$B$6:$F$826,2,FALSE)</f>
        <v>44136</v>
      </c>
      <c r="H537" s="2">
        <f>VLOOKUP(B537,customer_cohort_lookup!$B$6:$F$826,5,FALSE)</f>
        <v>5</v>
      </c>
      <c r="I537" s="2">
        <f t="shared" si="8"/>
        <v>2</v>
      </c>
      <c r="J537" s="2">
        <v>1</v>
      </c>
    </row>
    <row r="538" spans="2:10">
      <c r="B538" s="2" t="s">
        <v>220</v>
      </c>
      <c r="C538" s="2">
        <v>100</v>
      </c>
      <c r="D538" s="4">
        <v>44196</v>
      </c>
      <c r="E538" s="2">
        <v>12</v>
      </c>
      <c r="F538" s="2">
        <v>2020</v>
      </c>
      <c r="G538" s="4">
        <f>VLOOKUP(B538,customer_cohort_lookup!$B$6:$F$826,2,FALSE)</f>
        <v>44166</v>
      </c>
      <c r="H538" s="2">
        <f>VLOOKUP(B538,customer_cohort_lookup!$B$6:$F$826,5,FALSE)</f>
        <v>6</v>
      </c>
      <c r="I538" s="2">
        <f t="shared" si="8"/>
        <v>1</v>
      </c>
      <c r="J538" s="2">
        <v>1</v>
      </c>
    </row>
    <row r="539" spans="2:10">
      <c r="B539" s="2" t="s">
        <v>214</v>
      </c>
      <c r="C539" s="2">
        <v>100</v>
      </c>
      <c r="D539" s="4">
        <v>44196</v>
      </c>
      <c r="E539" s="2">
        <v>12</v>
      </c>
      <c r="F539" s="2">
        <v>2020</v>
      </c>
      <c r="G539" s="4">
        <f>VLOOKUP(B539,customer_cohort_lookup!$B$6:$F$826,2,FALSE)</f>
        <v>44165</v>
      </c>
      <c r="H539" s="2">
        <f>VLOOKUP(B539,customer_cohort_lookup!$B$6:$F$826,5,FALSE)</f>
        <v>5</v>
      </c>
      <c r="I539" s="2">
        <f t="shared" si="8"/>
        <v>1</v>
      </c>
      <c r="J539" s="2">
        <v>1</v>
      </c>
    </row>
    <row r="540" spans="2:10">
      <c r="B540" s="2" t="s">
        <v>215</v>
      </c>
      <c r="C540" s="2">
        <v>100</v>
      </c>
      <c r="D540" s="4">
        <v>44196</v>
      </c>
      <c r="E540" s="2">
        <v>12</v>
      </c>
      <c r="F540" s="2">
        <v>2020</v>
      </c>
      <c r="G540" s="4">
        <f>VLOOKUP(B540,customer_cohort_lookup!$B$6:$F$826,2,FALSE)</f>
        <v>44165</v>
      </c>
      <c r="H540" s="2">
        <f>VLOOKUP(B540,customer_cohort_lookup!$B$6:$F$826,5,FALSE)</f>
        <v>5</v>
      </c>
      <c r="I540" s="2">
        <f t="shared" si="8"/>
        <v>1</v>
      </c>
      <c r="J540" s="2">
        <v>1</v>
      </c>
    </row>
    <row r="541" spans="2:10">
      <c r="B541" s="2" t="s">
        <v>121</v>
      </c>
      <c r="C541" s="2">
        <v>100</v>
      </c>
      <c r="D541" s="4">
        <v>44196</v>
      </c>
      <c r="E541" s="2">
        <v>12</v>
      </c>
      <c r="F541" s="2">
        <v>2020</v>
      </c>
      <c r="G541" s="4">
        <f>VLOOKUP(B541,customer_cohort_lookup!$B$6:$F$826,2,FALSE)</f>
        <v>44105</v>
      </c>
      <c r="H541" s="2">
        <f>VLOOKUP(B541,customer_cohort_lookup!$B$6:$F$826,5,FALSE)</f>
        <v>4</v>
      </c>
      <c r="I541" s="2">
        <f t="shared" si="8"/>
        <v>3</v>
      </c>
      <c r="J541" s="2">
        <v>1</v>
      </c>
    </row>
    <row r="542" spans="2:10">
      <c r="B542" s="2" t="s">
        <v>271</v>
      </c>
      <c r="C542" s="2">
        <v>100</v>
      </c>
      <c r="D542" s="4">
        <v>44196</v>
      </c>
      <c r="E542" s="2">
        <v>12</v>
      </c>
      <c r="F542" s="2">
        <v>2020</v>
      </c>
      <c r="G542" s="4">
        <f>VLOOKUP(B542,customer_cohort_lookup!$B$6:$F$826,2,FALSE)</f>
        <v>44196</v>
      </c>
      <c r="H542" s="2">
        <f>VLOOKUP(B542,customer_cohort_lookup!$B$6:$F$826,5,FALSE)</f>
        <v>6</v>
      </c>
      <c r="I542" s="2">
        <f t="shared" si="8"/>
        <v>0</v>
      </c>
      <c r="J542" s="2">
        <v>1</v>
      </c>
    </row>
    <row r="543" spans="2:10">
      <c r="B543" s="2" t="s">
        <v>272</v>
      </c>
      <c r="C543" s="2">
        <v>100</v>
      </c>
      <c r="D543" s="4">
        <v>44196</v>
      </c>
      <c r="E543" s="2">
        <v>12</v>
      </c>
      <c r="F543" s="2">
        <v>2020</v>
      </c>
      <c r="G543" s="4">
        <f>VLOOKUP(B543,customer_cohort_lookup!$B$6:$F$826,2,FALSE)</f>
        <v>44196</v>
      </c>
      <c r="H543" s="2">
        <f>VLOOKUP(B543,customer_cohort_lookup!$B$6:$F$826,5,FALSE)</f>
        <v>6</v>
      </c>
      <c r="I543" s="2">
        <f t="shared" si="8"/>
        <v>0</v>
      </c>
      <c r="J543" s="2">
        <v>1</v>
      </c>
    </row>
    <row r="544" spans="2:10">
      <c r="B544" s="2" t="s">
        <v>273</v>
      </c>
      <c r="C544" s="2">
        <v>100</v>
      </c>
      <c r="D544" s="4">
        <v>44197</v>
      </c>
      <c r="E544" s="2">
        <v>1</v>
      </c>
      <c r="F544" s="2">
        <v>2021</v>
      </c>
      <c r="G544" s="4">
        <f>VLOOKUP(B544,customer_cohort_lookup!$B$6:$F$826,2,FALSE)</f>
        <v>44197</v>
      </c>
      <c r="H544" s="2">
        <f>VLOOKUP(B544,customer_cohort_lookup!$B$6:$F$826,5,FALSE)</f>
        <v>7</v>
      </c>
      <c r="I544" s="2">
        <f t="shared" si="8"/>
        <v>0</v>
      </c>
      <c r="J544" s="2">
        <v>1</v>
      </c>
    </row>
    <row r="545" spans="2:10">
      <c r="B545" s="2" t="s">
        <v>217</v>
      </c>
      <c r="C545" s="2">
        <v>100</v>
      </c>
      <c r="D545" s="4">
        <v>44197</v>
      </c>
      <c r="E545" s="2">
        <v>1</v>
      </c>
      <c r="F545" s="2">
        <v>2021</v>
      </c>
      <c r="G545" s="4">
        <f>VLOOKUP(B545,customer_cohort_lookup!$B$6:$F$826,2,FALSE)</f>
        <v>44166</v>
      </c>
      <c r="H545" s="2">
        <f>VLOOKUP(B545,customer_cohort_lookup!$B$6:$F$826,5,FALSE)</f>
        <v>6</v>
      </c>
      <c r="I545" s="2">
        <f t="shared" si="8"/>
        <v>1</v>
      </c>
      <c r="J545" s="2">
        <v>1</v>
      </c>
    </row>
    <row r="546" spans="2:10">
      <c r="B546" s="2" t="s">
        <v>17</v>
      </c>
      <c r="C546" s="2">
        <v>100</v>
      </c>
      <c r="D546" s="4">
        <v>44197</v>
      </c>
      <c r="E546" s="2">
        <v>1</v>
      </c>
      <c r="F546" s="2">
        <v>2021</v>
      </c>
      <c r="G546" s="4">
        <f>VLOOKUP(B546,customer_cohort_lookup!$B$6:$F$826,2,FALSE)</f>
        <v>44046</v>
      </c>
      <c r="H546" s="2">
        <f>VLOOKUP(B546,customer_cohort_lookup!$B$6:$F$826,5,FALSE)</f>
        <v>2</v>
      </c>
      <c r="I546" s="2">
        <f t="shared" si="8"/>
        <v>5</v>
      </c>
      <c r="J546" s="2">
        <v>1</v>
      </c>
    </row>
    <row r="547" spans="2:10">
      <c r="B547" s="2" t="s">
        <v>127</v>
      </c>
      <c r="C547" s="2">
        <v>100</v>
      </c>
      <c r="D547" s="4">
        <v>44198</v>
      </c>
      <c r="E547" s="2">
        <v>1</v>
      </c>
      <c r="F547" s="2">
        <v>2021</v>
      </c>
      <c r="G547" s="4">
        <f>VLOOKUP(B547,customer_cohort_lookup!$B$6:$F$826,2,FALSE)</f>
        <v>44108</v>
      </c>
      <c r="H547" s="2">
        <f>VLOOKUP(B547,customer_cohort_lookup!$B$6:$F$826,5,FALSE)</f>
        <v>4</v>
      </c>
      <c r="I547" s="2">
        <f t="shared" si="8"/>
        <v>3</v>
      </c>
      <c r="J547" s="2">
        <v>1</v>
      </c>
    </row>
    <row r="548" spans="2:10">
      <c r="B548" s="2" t="s">
        <v>222</v>
      </c>
      <c r="C548" s="2">
        <v>100</v>
      </c>
      <c r="D548" s="4">
        <v>44198</v>
      </c>
      <c r="E548" s="2">
        <v>1</v>
      </c>
      <c r="F548" s="2">
        <v>2021</v>
      </c>
      <c r="G548" s="4">
        <f>VLOOKUP(B548,customer_cohort_lookup!$B$6:$F$826,2,FALSE)</f>
        <v>44168</v>
      </c>
      <c r="H548" s="2">
        <f>VLOOKUP(B548,customer_cohort_lookup!$B$6:$F$826,5,FALSE)</f>
        <v>6</v>
      </c>
      <c r="I548" s="2">
        <f t="shared" si="8"/>
        <v>1</v>
      </c>
      <c r="J548" s="2">
        <v>1</v>
      </c>
    </row>
    <row r="549" spans="2:10">
      <c r="B549" s="2" t="s">
        <v>66</v>
      </c>
      <c r="C549" s="2">
        <v>100</v>
      </c>
      <c r="D549" s="4">
        <v>44198</v>
      </c>
      <c r="E549" s="2">
        <v>1</v>
      </c>
      <c r="F549" s="2">
        <v>2021</v>
      </c>
      <c r="G549" s="4">
        <f>VLOOKUP(B549,customer_cohort_lookup!$B$6:$F$826,2,FALSE)</f>
        <v>44077</v>
      </c>
      <c r="H549" s="2">
        <f>VLOOKUP(B549,customer_cohort_lookup!$B$6:$F$826,5,FALSE)</f>
        <v>3</v>
      </c>
      <c r="I549" s="2">
        <f t="shared" si="8"/>
        <v>4</v>
      </c>
      <c r="J549" s="2">
        <v>1</v>
      </c>
    </row>
    <row r="550" spans="2:10">
      <c r="B550" s="2" t="s">
        <v>274</v>
      </c>
      <c r="C550" s="2">
        <v>100</v>
      </c>
      <c r="D550" s="4">
        <v>44198</v>
      </c>
      <c r="E550" s="2">
        <v>1</v>
      </c>
      <c r="F550" s="2">
        <v>2021</v>
      </c>
      <c r="G550" s="4">
        <f>VLOOKUP(B550,customer_cohort_lookup!$B$6:$F$826,2,FALSE)</f>
        <v>44198</v>
      </c>
      <c r="H550" s="2">
        <f>VLOOKUP(B550,customer_cohort_lookup!$B$6:$F$826,5,FALSE)</f>
        <v>7</v>
      </c>
      <c r="I550" s="2">
        <f t="shared" si="8"/>
        <v>0</v>
      </c>
      <c r="J550" s="2">
        <v>1</v>
      </c>
    </row>
    <row r="551" spans="2:10">
      <c r="B551" s="2" t="s">
        <v>275</v>
      </c>
      <c r="C551" s="2">
        <v>100</v>
      </c>
      <c r="D551" s="4">
        <v>44199</v>
      </c>
      <c r="E551" s="2">
        <v>1</v>
      </c>
      <c r="F551" s="2">
        <v>2021</v>
      </c>
      <c r="G551" s="4">
        <f>VLOOKUP(B551,customer_cohort_lookup!$B$6:$F$826,2,FALSE)</f>
        <v>44199</v>
      </c>
      <c r="H551" s="2">
        <f>VLOOKUP(B551,customer_cohort_lookup!$B$6:$F$826,5,FALSE)</f>
        <v>7</v>
      </c>
      <c r="I551" s="2">
        <f t="shared" si="8"/>
        <v>0</v>
      </c>
      <c r="J551" s="2">
        <v>1</v>
      </c>
    </row>
    <row r="552" spans="2:10">
      <c r="B552" s="2" t="s">
        <v>224</v>
      </c>
      <c r="C552" s="2">
        <v>100</v>
      </c>
      <c r="D552" s="4">
        <v>44200</v>
      </c>
      <c r="E552" s="2">
        <v>1</v>
      </c>
      <c r="F552" s="2">
        <v>2021</v>
      </c>
      <c r="G552" s="4">
        <f>VLOOKUP(B552,customer_cohort_lookup!$B$6:$F$826,2,FALSE)</f>
        <v>44170</v>
      </c>
      <c r="H552" s="2">
        <f>VLOOKUP(B552,customer_cohort_lookup!$B$6:$F$826,5,FALSE)</f>
        <v>6</v>
      </c>
      <c r="I552" s="2">
        <f t="shared" si="8"/>
        <v>1</v>
      </c>
      <c r="J552" s="2">
        <v>1</v>
      </c>
    </row>
    <row r="553" spans="2:10">
      <c r="B553" s="2" t="s">
        <v>226</v>
      </c>
      <c r="C553" s="2">
        <v>100</v>
      </c>
      <c r="D553" s="4">
        <v>44200</v>
      </c>
      <c r="E553" s="2">
        <v>1</v>
      </c>
      <c r="F553" s="2">
        <v>2021</v>
      </c>
      <c r="G553" s="4">
        <f>VLOOKUP(B553,customer_cohort_lookup!$B$6:$F$826,2,FALSE)</f>
        <v>44170</v>
      </c>
      <c r="H553" s="2">
        <f>VLOOKUP(B553,customer_cohort_lookup!$B$6:$F$826,5,FALSE)</f>
        <v>6</v>
      </c>
      <c r="I553" s="2">
        <f t="shared" si="8"/>
        <v>1</v>
      </c>
      <c r="J553" s="2">
        <v>1</v>
      </c>
    </row>
    <row r="554" spans="2:10">
      <c r="B554" s="2" t="s">
        <v>21</v>
      </c>
      <c r="C554" s="2">
        <v>100</v>
      </c>
      <c r="D554" s="4">
        <v>44200</v>
      </c>
      <c r="E554" s="2">
        <v>1</v>
      </c>
      <c r="F554" s="2">
        <v>2021</v>
      </c>
      <c r="G554" s="4">
        <f>VLOOKUP(B554,customer_cohort_lookup!$B$6:$F$826,2,FALSE)</f>
        <v>44049</v>
      </c>
      <c r="H554" s="2">
        <f>VLOOKUP(B554,customer_cohort_lookup!$B$6:$F$826,5,FALSE)</f>
        <v>2</v>
      </c>
      <c r="I554" s="2">
        <f t="shared" si="8"/>
        <v>5</v>
      </c>
      <c r="J554" s="2">
        <v>1</v>
      </c>
    </row>
    <row r="555" spans="2:10">
      <c r="B555" s="2" t="s">
        <v>276</v>
      </c>
      <c r="C555" s="2">
        <v>100</v>
      </c>
      <c r="D555" s="4">
        <v>44200</v>
      </c>
      <c r="E555" s="2">
        <v>1</v>
      </c>
      <c r="F555" s="2">
        <v>2021</v>
      </c>
      <c r="G555" s="4">
        <f>VLOOKUP(B555,customer_cohort_lookup!$B$6:$F$826,2,FALSE)</f>
        <v>44200</v>
      </c>
      <c r="H555" s="2">
        <f>VLOOKUP(B555,customer_cohort_lookup!$B$6:$F$826,5,FALSE)</f>
        <v>7</v>
      </c>
      <c r="I555" s="2">
        <f t="shared" si="8"/>
        <v>0</v>
      </c>
      <c r="J555" s="2">
        <v>1</v>
      </c>
    </row>
    <row r="556" spans="2:10">
      <c r="B556" s="2" t="s">
        <v>277</v>
      </c>
      <c r="C556" s="2">
        <v>100</v>
      </c>
      <c r="D556" s="4">
        <v>44201</v>
      </c>
      <c r="E556" s="2">
        <v>1</v>
      </c>
      <c r="F556" s="2">
        <v>2021</v>
      </c>
      <c r="G556" s="4">
        <f>VLOOKUP(B556,customer_cohort_lookup!$B$6:$F$826,2,FALSE)</f>
        <v>44201</v>
      </c>
      <c r="H556" s="2">
        <f>VLOOKUP(B556,customer_cohort_lookup!$B$6:$F$826,5,FALSE)</f>
        <v>7</v>
      </c>
      <c r="I556" s="2">
        <f t="shared" si="8"/>
        <v>0</v>
      </c>
      <c r="J556" s="2">
        <v>1</v>
      </c>
    </row>
    <row r="557" spans="2:10">
      <c r="B557" s="2" t="s">
        <v>278</v>
      </c>
      <c r="C557" s="2">
        <v>100</v>
      </c>
      <c r="D557" s="4">
        <v>44201</v>
      </c>
      <c r="E557" s="2">
        <v>1</v>
      </c>
      <c r="F557" s="2">
        <v>2021</v>
      </c>
      <c r="G557" s="4">
        <f>VLOOKUP(B557,customer_cohort_lookup!$B$6:$F$826,2,FALSE)</f>
        <v>44201</v>
      </c>
      <c r="H557" s="2">
        <f>VLOOKUP(B557,customer_cohort_lookup!$B$6:$F$826,5,FALSE)</f>
        <v>7</v>
      </c>
      <c r="I557" s="2">
        <f t="shared" si="8"/>
        <v>0</v>
      </c>
      <c r="J557" s="2">
        <v>1</v>
      </c>
    </row>
    <row r="558" spans="2:10">
      <c r="B558" s="2" t="s">
        <v>279</v>
      </c>
      <c r="C558" s="2">
        <v>100</v>
      </c>
      <c r="D558" s="4">
        <v>44201</v>
      </c>
      <c r="E558" s="2">
        <v>1</v>
      </c>
      <c r="F558" s="2">
        <v>2021</v>
      </c>
      <c r="G558" s="4">
        <f>VLOOKUP(B558,customer_cohort_lookup!$B$6:$F$826,2,FALSE)</f>
        <v>44201</v>
      </c>
      <c r="H558" s="2">
        <f>VLOOKUP(B558,customer_cohort_lookup!$B$6:$F$826,5,FALSE)</f>
        <v>7</v>
      </c>
      <c r="I558" s="2">
        <f t="shared" si="8"/>
        <v>0</v>
      </c>
      <c r="J558" s="2">
        <v>1</v>
      </c>
    </row>
    <row r="559" spans="2:10">
      <c r="B559" s="2" t="s">
        <v>228</v>
      </c>
      <c r="C559" s="2">
        <v>100</v>
      </c>
      <c r="D559" s="4">
        <v>44201</v>
      </c>
      <c r="E559" s="2">
        <v>1</v>
      </c>
      <c r="F559" s="2">
        <v>2021</v>
      </c>
      <c r="G559" s="4">
        <f>VLOOKUP(B559,customer_cohort_lookup!$B$6:$F$826,2,FALSE)</f>
        <v>44171</v>
      </c>
      <c r="H559" s="2">
        <f>VLOOKUP(B559,customer_cohort_lookup!$B$6:$F$826,5,FALSE)</f>
        <v>6</v>
      </c>
      <c r="I559" s="2">
        <f t="shared" si="8"/>
        <v>1</v>
      </c>
      <c r="J559" s="2">
        <v>1</v>
      </c>
    </row>
    <row r="560" spans="2:10">
      <c r="B560" s="2" t="s">
        <v>280</v>
      </c>
      <c r="C560" s="2">
        <v>100</v>
      </c>
      <c r="D560" s="4">
        <v>44201</v>
      </c>
      <c r="E560" s="2">
        <v>1</v>
      </c>
      <c r="F560" s="2">
        <v>2021</v>
      </c>
      <c r="G560" s="4">
        <f>VLOOKUP(B560,customer_cohort_lookup!$B$6:$F$826,2,FALSE)</f>
        <v>44201</v>
      </c>
      <c r="H560" s="2">
        <f>VLOOKUP(B560,customer_cohort_lookup!$B$6:$F$826,5,FALSE)</f>
        <v>7</v>
      </c>
      <c r="I560" s="2">
        <f t="shared" si="8"/>
        <v>0</v>
      </c>
      <c r="J560" s="2">
        <v>1</v>
      </c>
    </row>
    <row r="561" spans="2:10">
      <c r="B561" s="2" t="s">
        <v>229</v>
      </c>
      <c r="C561" s="2">
        <v>100</v>
      </c>
      <c r="D561" s="4">
        <v>44201</v>
      </c>
      <c r="E561" s="2">
        <v>1</v>
      </c>
      <c r="F561" s="2">
        <v>2021</v>
      </c>
      <c r="G561" s="4">
        <f>VLOOKUP(B561,customer_cohort_lookup!$B$6:$F$826,2,FALSE)</f>
        <v>44171</v>
      </c>
      <c r="H561" s="2">
        <f>VLOOKUP(B561,customer_cohort_lookup!$B$6:$F$826,5,FALSE)</f>
        <v>6</v>
      </c>
      <c r="I561" s="2">
        <f t="shared" si="8"/>
        <v>1</v>
      </c>
      <c r="J561" s="2">
        <v>1</v>
      </c>
    </row>
    <row r="562" spans="2:10">
      <c r="B562" s="2" t="s">
        <v>281</v>
      </c>
      <c r="C562" s="2">
        <v>100</v>
      </c>
      <c r="D562" s="4">
        <v>44201</v>
      </c>
      <c r="E562" s="2">
        <v>1</v>
      </c>
      <c r="F562" s="2">
        <v>2021</v>
      </c>
      <c r="G562" s="4">
        <f>VLOOKUP(B562,customer_cohort_lookup!$B$6:$F$826,2,FALSE)</f>
        <v>44201</v>
      </c>
      <c r="H562" s="2">
        <f>VLOOKUP(B562,customer_cohort_lookup!$B$6:$F$826,5,FALSE)</f>
        <v>7</v>
      </c>
      <c r="I562" s="2">
        <f t="shared" si="8"/>
        <v>0</v>
      </c>
      <c r="J562" s="2">
        <v>1</v>
      </c>
    </row>
    <row r="563" spans="2:10">
      <c r="B563" s="2" t="s">
        <v>282</v>
      </c>
      <c r="C563" s="2">
        <v>100</v>
      </c>
      <c r="D563" s="4">
        <v>44202</v>
      </c>
      <c r="E563" s="2">
        <v>1</v>
      </c>
      <c r="F563" s="2">
        <v>2021</v>
      </c>
      <c r="G563" s="4">
        <f>VLOOKUP(B563,customer_cohort_lookup!$B$6:$F$826,2,FALSE)</f>
        <v>44202</v>
      </c>
      <c r="H563" s="2">
        <f>VLOOKUP(B563,customer_cohort_lookup!$B$6:$F$826,5,FALSE)</f>
        <v>7</v>
      </c>
      <c r="I563" s="2">
        <f t="shared" si="8"/>
        <v>0</v>
      </c>
      <c r="J563" s="2">
        <v>1</v>
      </c>
    </row>
    <row r="564" spans="2:10">
      <c r="B564" s="2" t="s">
        <v>276</v>
      </c>
      <c r="C564" s="2">
        <v>100</v>
      </c>
      <c r="D564" s="4">
        <v>44202</v>
      </c>
      <c r="E564" s="2">
        <v>1</v>
      </c>
      <c r="F564" s="2">
        <v>2021</v>
      </c>
      <c r="G564" s="4">
        <f>VLOOKUP(B564,customer_cohort_lookup!$B$6:$F$826,2,FALSE)</f>
        <v>44200</v>
      </c>
      <c r="H564" s="2">
        <f>VLOOKUP(B564,customer_cohort_lookup!$B$6:$F$826,5,FALSE)</f>
        <v>7</v>
      </c>
      <c r="I564" s="2">
        <f t="shared" si="8"/>
        <v>0</v>
      </c>
      <c r="J564" s="2">
        <v>1</v>
      </c>
    </row>
    <row r="565" spans="2:10">
      <c r="B565" s="2" t="s">
        <v>74</v>
      </c>
      <c r="C565" s="2">
        <v>100</v>
      </c>
      <c r="D565" s="4">
        <v>44202</v>
      </c>
      <c r="E565" s="2">
        <v>1</v>
      </c>
      <c r="F565" s="2">
        <v>2021</v>
      </c>
      <c r="G565" s="4">
        <f>VLOOKUP(B565,customer_cohort_lookup!$B$6:$F$826,2,FALSE)</f>
        <v>44082</v>
      </c>
      <c r="H565" s="2">
        <f>VLOOKUP(B565,customer_cohort_lookup!$B$6:$F$826,5,FALSE)</f>
        <v>3</v>
      </c>
      <c r="I565" s="2">
        <f t="shared" si="8"/>
        <v>4</v>
      </c>
      <c r="J565" s="2">
        <v>1</v>
      </c>
    </row>
    <row r="566" spans="2:10">
      <c r="B566" s="2" t="s">
        <v>283</v>
      </c>
      <c r="C566" s="2">
        <v>100</v>
      </c>
      <c r="D566" s="4">
        <v>44202</v>
      </c>
      <c r="E566" s="2">
        <v>1</v>
      </c>
      <c r="F566" s="2">
        <v>2021</v>
      </c>
      <c r="G566" s="4">
        <f>VLOOKUP(B566,customer_cohort_lookup!$B$6:$F$826,2,FALSE)</f>
        <v>44202</v>
      </c>
      <c r="H566" s="2">
        <f>VLOOKUP(B566,customer_cohort_lookup!$B$6:$F$826,5,FALSE)</f>
        <v>7</v>
      </c>
      <c r="I566" s="2">
        <f t="shared" si="8"/>
        <v>0</v>
      </c>
      <c r="J566" s="2">
        <v>1</v>
      </c>
    </row>
    <row r="567" spans="2:10">
      <c r="B567" s="2" t="s">
        <v>175</v>
      </c>
      <c r="C567" s="2">
        <v>100</v>
      </c>
      <c r="D567" s="4">
        <v>44202</v>
      </c>
      <c r="E567" s="2">
        <v>1</v>
      </c>
      <c r="F567" s="2">
        <v>2021</v>
      </c>
      <c r="G567" s="4">
        <f>VLOOKUP(B567,customer_cohort_lookup!$B$6:$F$826,2,FALSE)</f>
        <v>44142</v>
      </c>
      <c r="H567" s="2">
        <f>VLOOKUP(B567,customer_cohort_lookup!$B$6:$F$826,5,FALSE)</f>
        <v>5</v>
      </c>
      <c r="I567" s="2">
        <f t="shared" si="8"/>
        <v>2</v>
      </c>
      <c r="J567" s="2">
        <v>1</v>
      </c>
    </row>
    <row r="568" spans="2:10">
      <c r="B568" s="2" t="s">
        <v>284</v>
      </c>
      <c r="C568" s="2">
        <v>100</v>
      </c>
      <c r="D568" s="4">
        <v>44202</v>
      </c>
      <c r="E568" s="2">
        <v>1</v>
      </c>
      <c r="F568" s="2">
        <v>2021</v>
      </c>
      <c r="G568" s="4">
        <f>VLOOKUP(B568,customer_cohort_lookup!$B$6:$F$826,2,FALSE)</f>
        <v>44202</v>
      </c>
      <c r="H568" s="2">
        <f>VLOOKUP(B568,customer_cohort_lookup!$B$6:$F$826,5,FALSE)</f>
        <v>7</v>
      </c>
      <c r="I568" s="2">
        <f t="shared" si="8"/>
        <v>0</v>
      </c>
      <c r="J568" s="2">
        <v>1</v>
      </c>
    </row>
    <row r="569" spans="2:10">
      <c r="B569" s="2" t="s">
        <v>230</v>
      </c>
      <c r="C569" s="2">
        <v>100</v>
      </c>
      <c r="D569" s="4">
        <v>44203</v>
      </c>
      <c r="E569" s="2">
        <v>1</v>
      </c>
      <c r="F569" s="2">
        <v>2021</v>
      </c>
      <c r="G569" s="4">
        <f>VLOOKUP(B569,customer_cohort_lookup!$B$6:$F$826,2,FALSE)</f>
        <v>44172</v>
      </c>
      <c r="H569" s="2">
        <f>VLOOKUP(B569,customer_cohort_lookup!$B$6:$F$826,5,FALSE)</f>
        <v>6</v>
      </c>
      <c r="I569" s="2">
        <f t="shared" si="8"/>
        <v>1</v>
      </c>
      <c r="J569" s="2">
        <v>1</v>
      </c>
    </row>
    <row r="570" spans="2:10">
      <c r="B570" s="2" t="s">
        <v>178</v>
      </c>
      <c r="C570" s="2">
        <v>100</v>
      </c>
      <c r="D570" s="4">
        <v>44203</v>
      </c>
      <c r="E570" s="2">
        <v>1</v>
      </c>
      <c r="F570" s="2">
        <v>2021</v>
      </c>
      <c r="G570" s="4">
        <f>VLOOKUP(B570,customer_cohort_lookup!$B$6:$F$826,2,FALSE)</f>
        <v>44143</v>
      </c>
      <c r="H570" s="2">
        <f>VLOOKUP(B570,customer_cohort_lookup!$B$6:$F$826,5,FALSE)</f>
        <v>5</v>
      </c>
      <c r="I570" s="2">
        <f t="shared" si="8"/>
        <v>2</v>
      </c>
      <c r="J570" s="2">
        <v>1</v>
      </c>
    </row>
    <row r="571" spans="2:10">
      <c r="B571" s="2" t="s">
        <v>75</v>
      </c>
      <c r="C571" s="2">
        <v>100</v>
      </c>
      <c r="D571" s="4">
        <v>44203</v>
      </c>
      <c r="E571" s="2">
        <v>1</v>
      </c>
      <c r="F571" s="2">
        <v>2021</v>
      </c>
      <c r="G571" s="4">
        <f>VLOOKUP(B571,customer_cohort_lookup!$B$6:$F$826,2,FALSE)</f>
        <v>44083</v>
      </c>
      <c r="H571" s="2">
        <f>VLOOKUP(B571,customer_cohort_lookup!$B$6:$F$826,5,FALSE)</f>
        <v>3</v>
      </c>
      <c r="I571" s="2">
        <f t="shared" si="8"/>
        <v>4</v>
      </c>
      <c r="J571" s="2">
        <v>1</v>
      </c>
    </row>
    <row r="572" spans="2:10">
      <c r="B572" s="2" t="s">
        <v>285</v>
      </c>
      <c r="C572" s="2">
        <v>100</v>
      </c>
      <c r="D572" s="4">
        <v>44204</v>
      </c>
      <c r="E572" s="2">
        <v>1</v>
      </c>
      <c r="F572" s="2">
        <v>2021</v>
      </c>
      <c r="G572" s="4">
        <f>VLOOKUP(B572,customer_cohort_lookup!$B$6:$F$826,2,FALSE)</f>
        <v>44204</v>
      </c>
      <c r="H572" s="2">
        <f>VLOOKUP(B572,customer_cohort_lookup!$B$6:$F$826,5,FALSE)</f>
        <v>7</v>
      </c>
      <c r="I572" s="2">
        <f t="shared" si="8"/>
        <v>0</v>
      </c>
      <c r="J572" s="2">
        <v>1</v>
      </c>
    </row>
    <row r="573" spans="2:10">
      <c r="B573" s="2" t="s">
        <v>286</v>
      </c>
      <c r="C573" s="2">
        <v>100</v>
      </c>
      <c r="D573" s="4">
        <v>44204</v>
      </c>
      <c r="E573" s="2">
        <v>1</v>
      </c>
      <c r="F573" s="2">
        <v>2021</v>
      </c>
      <c r="G573" s="4">
        <f>VLOOKUP(B573,customer_cohort_lookup!$B$6:$F$826,2,FALSE)</f>
        <v>44204</v>
      </c>
      <c r="H573" s="2">
        <f>VLOOKUP(B573,customer_cohort_lookup!$B$6:$F$826,5,FALSE)</f>
        <v>7</v>
      </c>
      <c r="I573" s="2">
        <f t="shared" si="8"/>
        <v>0</v>
      </c>
      <c r="J573" s="2">
        <v>1</v>
      </c>
    </row>
    <row r="574" spans="2:10">
      <c r="B574" s="2" t="s">
        <v>287</v>
      </c>
      <c r="C574" s="2">
        <v>100</v>
      </c>
      <c r="D574" s="4">
        <v>44204</v>
      </c>
      <c r="E574" s="2">
        <v>1</v>
      </c>
      <c r="F574" s="2">
        <v>2021</v>
      </c>
      <c r="G574" s="4">
        <f>VLOOKUP(B574,customer_cohort_lookup!$B$6:$F$826,2,FALSE)</f>
        <v>44204</v>
      </c>
      <c r="H574" s="2">
        <f>VLOOKUP(B574,customer_cohort_lookup!$B$6:$F$826,5,FALSE)</f>
        <v>7</v>
      </c>
      <c r="I574" s="2">
        <f t="shared" si="8"/>
        <v>0</v>
      </c>
      <c r="J574" s="2">
        <v>1</v>
      </c>
    </row>
    <row r="575" spans="2:10">
      <c r="B575" s="2" t="s">
        <v>288</v>
      </c>
      <c r="C575" s="2">
        <v>100</v>
      </c>
      <c r="D575" s="4">
        <v>44204</v>
      </c>
      <c r="E575" s="2">
        <v>1</v>
      </c>
      <c r="F575" s="2">
        <v>2021</v>
      </c>
      <c r="G575" s="4">
        <f>VLOOKUP(B575,customer_cohort_lookup!$B$6:$F$826,2,FALSE)</f>
        <v>44204</v>
      </c>
      <c r="H575" s="2">
        <f>VLOOKUP(B575,customer_cohort_lookup!$B$6:$F$826,5,FALSE)</f>
        <v>7</v>
      </c>
      <c r="I575" s="2">
        <f t="shared" si="8"/>
        <v>0</v>
      </c>
      <c r="J575" s="2">
        <v>1</v>
      </c>
    </row>
    <row r="576" spans="2:10">
      <c r="B576" s="2" t="s">
        <v>289</v>
      </c>
      <c r="C576" s="2">
        <v>100</v>
      </c>
      <c r="D576" s="4">
        <v>44204</v>
      </c>
      <c r="E576" s="2">
        <v>1</v>
      </c>
      <c r="F576" s="2">
        <v>2021</v>
      </c>
      <c r="G576" s="4">
        <f>VLOOKUP(B576,customer_cohort_lookup!$B$6:$F$826,2,FALSE)</f>
        <v>44204</v>
      </c>
      <c r="H576" s="2">
        <f>VLOOKUP(B576,customer_cohort_lookup!$B$6:$F$826,5,FALSE)</f>
        <v>7</v>
      </c>
      <c r="I576" s="2">
        <f t="shared" si="8"/>
        <v>0</v>
      </c>
      <c r="J576" s="2">
        <v>1</v>
      </c>
    </row>
    <row r="577" spans="2:10">
      <c r="B577" s="2" t="s">
        <v>290</v>
      </c>
      <c r="C577" s="2">
        <v>100</v>
      </c>
      <c r="D577" s="4">
        <v>44204</v>
      </c>
      <c r="E577" s="2">
        <v>1</v>
      </c>
      <c r="F577" s="2">
        <v>2021</v>
      </c>
      <c r="G577" s="4">
        <f>VLOOKUP(B577,customer_cohort_lookup!$B$6:$F$826,2,FALSE)</f>
        <v>44204</v>
      </c>
      <c r="H577" s="2">
        <f>VLOOKUP(B577,customer_cohort_lookup!$B$6:$F$826,5,FALSE)</f>
        <v>7</v>
      </c>
      <c r="I577" s="2">
        <f t="shared" si="8"/>
        <v>0</v>
      </c>
      <c r="J577" s="2">
        <v>1</v>
      </c>
    </row>
    <row r="578" spans="2:10">
      <c r="B578" s="2" t="s">
        <v>291</v>
      </c>
      <c r="C578" s="2">
        <v>100</v>
      </c>
      <c r="D578" s="4">
        <v>44204</v>
      </c>
      <c r="E578" s="2">
        <v>1</v>
      </c>
      <c r="F578" s="2">
        <v>2021</v>
      </c>
      <c r="G578" s="4">
        <f>VLOOKUP(B578,customer_cohort_lookup!$B$6:$F$826,2,FALSE)</f>
        <v>44204</v>
      </c>
      <c r="H578" s="2">
        <f>VLOOKUP(B578,customer_cohort_lookup!$B$6:$F$826,5,FALSE)</f>
        <v>7</v>
      </c>
      <c r="I578" s="2">
        <f t="shared" si="8"/>
        <v>0</v>
      </c>
      <c r="J578" s="2">
        <v>1</v>
      </c>
    </row>
    <row r="579" spans="2:10">
      <c r="B579" s="2" t="s">
        <v>183</v>
      </c>
      <c r="C579" s="2">
        <v>100</v>
      </c>
      <c r="D579" s="4">
        <v>44204</v>
      </c>
      <c r="E579" s="2">
        <v>1</v>
      </c>
      <c r="F579" s="2">
        <v>2021</v>
      </c>
      <c r="G579" s="4">
        <f>VLOOKUP(B579,customer_cohort_lookup!$B$6:$F$826,2,FALSE)</f>
        <v>44144</v>
      </c>
      <c r="H579" s="2">
        <f>VLOOKUP(B579,customer_cohort_lookup!$B$6:$F$826,5,FALSE)</f>
        <v>5</v>
      </c>
      <c r="I579" s="2">
        <f t="shared" si="8"/>
        <v>2</v>
      </c>
      <c r="J579" s="2">
        <v>1</v>
      </c>
    </row>
    <row r="580" spans="2:10">
      <c r="B580" s="2" t="s">
        <v>292</v>
      </c>
      <c r="C580" s="2">
        <v>100</v>
      </c>
      <c r="D580" s="4">
        <v>44204</v>
      </c>
      <c r="E580" s="2">
        <v>1</v>
      </c>
      <c r="F580" s="2">
        <v>2021</v>
      </c>
      <c r="G580" s="4">
        <f>VLOOKUP(B580,customer_cohort_lookup!$B$6:$F$826,2,FALSE)</f>
        <v>44204</v>
      </c>
      <c r="H580" s="2">
        <f>VLOOKUP(B580,customer_cohort_lookup!$B$6:$F$826,5,FALSE)</f>
        <v>7</v>
      </c>
      <c r="I580" s="2">
        <f t="shared" si="8"/>
        <v>0</v>
      </c>
      <c r="J580" s="2">
        <v>1</v>
      </c>
    </row>
    <row r="581" spans="2:10">
      <c r="B581" s="2" t="s">
        <v>293</v>
      </c>
      <c r="C581" s="2">
        <v>100</v>
      </c>
      <c r="D581" s="4">
        <v>44204</v>
      </c>
      <c r="E581" s="2">
        <v>1</v>
      </c>
      <c r="F581" s="2">
        <v>2021</v>
      </c>
      <c r="G581" s="4">
        <f>VLOOKUP(B581,customer_cohort_lookup!$B$6:$F$826,2,FALSE)</f>
        <v>44204</v>
      </c>
      <c r="H581" s="2">
        <f>VLOOKUP(B581,customer_cohort_lookup!$B$6:$F$826,5,FALSE)</f>
        <v>7</v>
      </c>
      <c r="I581" s="2">
        <f t="shared" si="8"/>
        <v>0</v>
      </c>
      <c r="J581" s="2">
        <v>1</v>
      </c>
    </row>
    <row r="582" spans="2:10">
      <c r="B582" s="2" t="s">
        <v>222</v>
      </c>
      <c r="C582" s="2">
        <v>100</v>
      </c>
      <c r="D582" s="4">
        <v>44204</v>
      </c>
      <c r="E582" s="2">
        <v>1</v>
      </c>
      <c r="F582" s="2">
        <v>2021</v>
      </c>
      <c r="G582" s="4">
        <f>VLOOKUP(B582,customer_cohort_lookup!$B$6:$F$826,2,FALSE)</f>
        <v>44168</v>
      </c>
      <c r="H582" s="2">
        <f>VLOOKUP(B582,customer_cohort_lookup!$B$6:$F$826,5,FALSE)</f>
        <v>6</v>
      </c>
      <c r="I582" s="2">
        <f t="shared" ref="I582:I645" si="9">ROUNDDOWN((D582-G582)/30,0)</f>
        <v>1</v>
      </c>
      <c r="J582" s="2">
        <v>1</v>
      </c>
    </row>
    <row r="583" spans="2:10">
      <c r="B583" s="2" t="s">
        <v>236</v>
      </c>
      <c r="C583" s="2">
        <v>100</v>
      </c>
      <c r="D583" s="4">
        <v>44204</v>
      </c>
      <c r="E583" s="2">
        <v>1</v>
      </c>
      <c r="F583" s="2">
        <v>2021</v>
      </c>
      <c r="G583" s="4">
        <f>VLOOKUP(B583,customer_cohort_lookup!$B$6:$F$826,2,FALSE)</f>
        <v>44174</v>
      </c>
      <c r="H583" s="2">
        <f>VLOOKUP(B583,customer_cohort_lookup!$B$6:$F$826,5,FALSE)</f>
        <v>6</v>
      </c>
      <c r="I583" s="2">
        <f t="shared" si="9"/>
        <v>1</v>
      </c>
      <c r="J583" s="2">
        <v>1</v>
      </c>
    </row>
    <row r="584" spans="2:10">
      <c r="B584" s="2" t="s">
        <v>182</v>
      </c>
      <c r="C584" s="2">
        <v>100</v>
      </c>
      <c r="D584" s="4">
        <v>44204</v>
      </c>
      <c r="E584" s="2">
        <v>1</v>
      </c>
      <c r="F584" s="2">
        <v>2021</v>
      </c>
      <c r="G584" s="4">
        <f>VLOOKUP(B584,customer_cohort_lookup!$B$6:$F$826,2,FALSE)</f>
        <v>44144</v>
      </c>
      <c r="H584" s="2">
        <f>VLOOKUP(B584,customer_cohort_lookup!$B$6:$F$826,5,FALSE)</f>
        <v>5</v>
      </c>
      <c r="I584" s="2">
        <f t="shared" si="9"/>
        <v>2</v>
      </c>
      <c r="J584" s="2">
        <v>1</v>
      </c>
    </row>
    <row r="585" spans="2:10">
      <c r="B585" s="2" t="s">
        <v>78</v>
      </c>
      <c r="C585" s="2">
        <v>100</v>
      </c>
      <c r="D585" s="4">
        <v>44204</v>
      </c>
      <c r="E585" s="2">
        <v>1</v>
      </c>
      <c r="F585" s="2">
        <v>2021</v>
      </c>
      <c r="G585" s="4">
        <f>VLOOKUP(B585,customer_cohort_lookup!$B$6:$F$826,2,FALSE)</f>
        <v>44084</v>
      </c>
      <c r="H585" s="2">
        <f>VLOOKUP(B585,customer_cohort_lookup!$B$6:$F$826,5,FALSE)</f>
        <v>3</v>
      </c>
      <c r="I585" s="2">
        <f t="shared" si="9"/>
        <v>4</v>
      </c>
      <c r="J585" s="2">
        <v>1</v>
      </c>
    </row>
    <row r="586" spans="2:10">
      <c r="B586" s="2" t="s">
        <v>179</v>
      </c>
      <c r="C586" s="2">
        <v>100</v>
      </c>
      <c r="D586" s="4">
        <v>44204</v>
      </c>
      <c r="E586" s="2">
        <v>1</v>
      </c>
      <c r="F586" s="2">
        <v>2021</v>
      </c>
      <c r="G586" s="4">
        <f>VLOOKUP(B586,customer_cohort_lookup!$B$6:$F$826,2,FALSE)</f>
        <v>44143</v>
      </c>
      <c r="H586" s="2">
        <f>VLOOKUP(B586,customer_cohort_lookup!$B$6:$F$826,5,FALSE)</f>
        <v>5</v>
      </c>
      <c r="I586" s="2">
        <f t="shared" si="9"/>
        <v>2</v>
      </c>
      <c r="J586" s="2">
        <v>1</v>
      </c>
    </row>
    <row r="587" spans="2:10">
      <c r="B587" s="2" t="s">
        <v>184</v>
      </c>
      <c r="C587" s="2">
        <v>100</v>
      </c>
      <c r="D587" s="4">
        <v>44205</v>
      </c>
      <c r="E587" s="2">
        <v>1</v>
      </c>
      <c r="F587" s="2">
        <v>2021</v>
      </c>
      <c r="G587" s="4">
        <f>VLOOKUP(B587,customer_cohort_lookup!$B$6:$F$826,2,FALSE)</f>
        <v>44145</v>
      </c>
      <c r="H587" s="2">
        <f>VLOOKUP(B587,customer_cohort_lookup!$B$6:$F$826,5,FALSE)</f>
        <v>5</v>
      </c>
      <c r="I587" s="2">
        <f t="shared" si="9"/>
        <v>2</v>
      </c>
      <c r="J587" s="2">
        <v>1</v>
      </c>
    </row>
    <row r="588" spans="2:10">
      <c r="B588" s="2" t="s">
        <v>80</v>
      </c>
      <c r="C588" s="2">
        <v>100</v>
      </c>
      <c r="D588" s="4">
        <v>44205</v>
      </c>
      <c r="E588" s="2">
        <v>1</v>
      </c>
      <c r="F588" s="2">
        <v>2021</v>
      </c>
      <c r="G588" s="4">
        <f>VLOOKUP(B588,customer_cohort_lookup!$B$6:$F$826,2,FALSE)</f>
        <v>44084</v>
      </c>
      <c r="H588" s="2">
        <f>VLOOKUP(B588,customer_cohort_lookup!$B$6:$F$826,5,FALSE)</f>
        <v>3</v>
      </c>
      <c r="I588" s="2">
        <f t="shared" si="9"/>
        <v>4</v>
      </c>
      <c r="J588" s="2">
        <v>1</v>
      </c>
    </row>
    <row r="589" spans="2:10">
      <c r="B589" s="2" t="s">
        <v>239</v>
      </c>
      <c r="C589" s="2">
        <v>100</v>
      </c>
      <c r="D589" s="4">
        <v>44205</v>
      </c>
      <c r="E589" s="2">
        <v>1</v>
      </c>
      <c r="F589" s="2">
        <v>2021</v>
      </c>
      <c r="G589" s="4">
        <f>VLOOKUP(B589,customer_cohort_lookup!$B$6:$F$826,2,FALSE)</f>
        <v>44175</v>
      </c>
      <c r="H589" s="2">
        <f>VLOOKUP(B589,customer_cohort_lookup!$B$6:$F$826,5,FALSE)</f>
        <v>6</v>
      </c>
      <c r="I589" s="2">
        <f t="shared" si="9"/>
        <v>1</v>
      </c>
      <c r="J589" s="2">
        <v>1</v>
      </c>
    </row>
    <row r="590" spans="2:10">
      <c r="B590" s="2" t="s">
        <v>294</v>
      </c>
      <c r="C590" s="2">
        <v>100</v>
      </c>
      <c r="D590" s="4">
        <v>44205</v>
      </c>
      <c r="E590" s="2">
        <v>1</v>
      </c>
      <c r="F590" s="2">
        <v>2021</v>
      </c>
      <c r="G590" s="4">
        <f>VLOOKUP(B590,customer_cohort_lookup!$B$6:$F$826,2,FALSE)</f>
        <v>44205</v>
      </c>
      <c r="H590" s="2">
        <f>VLOOKUP(B590,customer_cohort_lookup!$B$6:$F$826,5,FALSE)</f>
        <v>7</v>
      </c>
      <c r="I590" s="2">
        <f t="shared" si="9"/>
        <v>0</v>
      </c>
      <c r="J590" s="2">
        <v>1</v>
      </c>
    </row>
    <row r="591" spans="2:10">
      <c r="B591" s="2" t="s">
        <v>294</v>
      </c>
      <c r="C591" s="2">
        <v>100</v>
      </c>
      <c r="D591" s="4">
        <v>44205</v>
      </c>
      <c r="E591" s="2">
        <v>1</v>
      </c>
      <c r="F591" s="2">
        <v>2021</v>
      </c>
      <c r="G591" s="4">
        <f>VLOOKUP(B591,customer_cohort_lookup!$B$6:$F$826,2,FALSE)</f>
        <v>44205</v>
      </c>
      <c r="H591" s="2">
        <f>VLOOKUP(B591,customer_cohort_lookup!$B$6:$F$826,5,FALSE)</f>
        <v>7</v>
      </c>
      <c r="I591" s="2">
        <f t="shared" si="9"/>
        <v>0</v>
      </c>
      <c r="J591" s="2">
        <v>1</v>
      </c>
    </row>
    <row r="592" spans="2:10">
      <c r="B592" s="2" t="s">
        <v>295</v>
      </c>
      <c r="C592" s="2">
        <v>100</v>
      </c>
      <c r="D592" s="4">
        <v>44205</v>
      </c>
      <c r="E592" s="2">
        <v>1</v>
      </c>
      <c r="F592" s="2">
        <v>2021</v>
      </c>
      <c r="G592" s="4">
        <f>VLOOKUP(B592,customer_cohort_lookup!$B$6:$F$826,2,FALSE)</f>
        <v>44205</v>
      </c>
      <c r="H592" s="2">
        <f>VLOOKUP(B592,customer_cohort_lookup!$B$6:$F$826,5,FALSE)</f>
        <v>7</v>
      </c>
      <c r="I592" s="2">
        <f t="shared" si="9"/>
        <v>0</v>
      </c>
      <c r="J592" s="2">
        <v>1</v>
      </c>
    </row>
    <row r="593" spans="2:10">
      <c r="B593" s="2" t="s">
        <v>295</v>
      </c>
      <c r="C593" s="2">
        <v>100</v>
      </c>
      <c r="D593" s="4">
        <v>44205</v>
      </c>
      <c r="E593" s="2">
        <v>1</v>
      </c>
      <c r="F593" s="2">
        <v>2021</v>
      </c>
      <c r="G593" s="4">
        <f>VLOOKUP(B593,customer_cohort_lookup!$B$6:$F$826,2,FALSE)</f>
        <v>44205</v>
      </c>
      <c r="H593" s="2">
        <f>VLOOKUP(B593,customer_cohort_lookup!$B$6:$F$826,5,FALSE)</f>
        <v>7</v>
      </c>
      <c r="I593" s="2">
        <f t="shared" si="9"/>
        <v>0</v>
      </c>
      <c r="J593" s="2">
        <v>1</v>
      </c>
    </row>
    <row r="594" spans="2:10">
      <c r="B594" s="2" t="s">
        <v>296</v>
      </c>
      <c r="C594" s="2">
        <v>100</v>
      </c>
      <c r="D594" s="4">
        <v>44205</v>
      </c>
      <c r="E594" s="2">
        <v>1</v>
      </c>
      <c r="F594" s="2">
        <v>2021</v>
      </c>
      <c r="G594" s="4">
        <f>VLOOKUP(B594,customer_cohort_lookup!$B$6:$F$826,2,FALSE)</f>
        <v>44205</v>
      </c>
      <c r="H594" s="2">
        <f>VLOOKUP(B594,customer_cohort_lookup!$B$6:$F$826,5,FALSE)</f>
        <v>7</v>
      </c>
      <c r="I594" s="2">
        <f t="shared" si="9"/>
        <v>0</v>
      </c>
      <c r="J594" s="2">
        <v>1</v>
      </c>
    </row>
    <row r="595" spans="2:10">
      <c r="B595" s="2" t="s">
        <v>297</v>
      </c>
      <c r="C595" s="2">
        <v>100</v>
      </c>
      <c r="D595" s="4">
        <v>44206</v>
      </c>
      <c r="E595" s="2">
        <v>1</v>
      </c>
      <c r="F595" s="2">
        <v>2021</v>
      </c>
      <c r="G595" s="4">
        <f>VLOOKUP(B595,customer_cohort_lookup!$B$6:$F$826,2,FALSE)</f>
        <v>44206</v>
      </c>
      <c r="H595" s="2">
        <f>VLOOKUP(B595,customer_cohort_lookup!$B$6:$F$826,5,FALSE)</f>
        <v>7</v>
      </c>
      <c r="I595" s="2">
        <f t="shared" si="9"/>
        <v>0</v>
      </c>
      <c r="J595" s="2">
        <v>1</v>
      </c>
    </row>
    <row r="596" spans="2:10">
      <c r="B596" s="2" t="s">
        <v>188</v>
      </c>
      <c r="C596" s="2">
        <v>100</v>
      </c>
      <c r="D596" s="4">
        <v>44206</v>
      </c>
      <c r="E596" s="2">
        <v>1</v>
      </c>
      <c r="F596" s="2">
        <v>2021</v>
      </c>
      <c r="G596" s="4">
        <f>VLOOKUP(B596,customer_cohort_lookup!$B$6:$F$826,2,FALSE)</f>
        <v>44146</v>
      </c>
      <c r="H596" s="2">
        <f>VLOOKUP(B596,customer_cohort_lookup!$B$6:$F$826,5,FALSE)</f>
        <v>5</v>
      </c>
      <c r="I596" s="2">
        <f t="shared" si="9"/>
        <v>2</v>
      </c>
      <c r="J596" s="2">
        <v>1</v>
      </c>
    </row>
    <row r="597" spans="2:10">
      <c r="B597" s="2" t="s">
        <v>240</v>
      </c>
      <c r="C597" s="2">
        <v>100</v>
      </c>
      <c r="D597" s="4">
        <v>44206</v>
      </c>
      <c r="E597" s="2">
        <v>1</v>
      </c>
      <c r="F597" s="2">
        <v>2021</v>
      </c>
      <c r="G597" s="4">
        <f>VLOOKUP(B597,customer_cohort_lookup!$B$6:$F$826,2,FALSE)</f>
        <v>44176</v>
      </c>
      <c r="H597" s="2">
        <f>VLOOKUP(B597,customer_cohort_lookup!$B$6:$F$826,5,FALSE)</f>
        <v>6</v>
      </c>
      <c r="I597" s="2">
        <f t="shared" si="9"/>
        <v>1</v>
      </c>
      <c r="J597" s="2">
        <v>1</v>
      </c>
    </row>
    <row r="598" spans="2:10">
      <c r="B598" s="2" t="s">
        <v>298</v>
      </c>
      <c r="C598" s="2">
        <v>100</v>
      </c>
      <c r="D598" s="4">
        <v>44206</v>
      </c>
      <c r="E598" s="2">
        <v>1</v>
      </c>
      <c r="F598" s="2">
        <v>2021</v>
      </c>
      <c r="G598" s="4">
        <f>VLOOKUP(B598,customer_cohort_lookup!$B$6:$F$826,2,FALSE)</f>
        <v>44206</v>
      </c>
      <c r="H598" s="2">
        <f>VLOOKUP(B598,customer_cohort_lookup!$B$6:$F$826,5,FALSE)</f>
        <v>7</v>
      </c>
      <c r="I598" s="2">
        <f t="shared" si="9"/>
        <v>0</v>
      </c>
      <c r="J598" s="2">
        <v>1</v>
      </c>
    </row>
    <row r="599" spans="2:10">
      <c r="B599" s="2" t="s">
        <v>141</v>
      </c>
      <c r="C599" s="2">
        <v>100</v>
      </c>
      <c r="D599" s="4">
        <v>44207</v>
      </c>
      <c r="E599" s="2">
        <v>1</v>
      </c>
      <c r="F599" s="2">
        <v>2021</v>
      </c>
      <c r="G599" s="4">
        <f>VLOOKUP(B599,customer_cohort_lookup!$B$6:$F$826,2,FALSE)</f>
        <v>44117</v>
      </c>
      <c r="H599" s="2">
        <f>VLOOKUP(B599,customer_cohort_lookup!$B$6:$F$826,5,FALSE)</f>
        <v>4</v>
      </c>
      <c r="I599" s="2">
        <f t="shared" si="9"/>
        <v>3</v>
      </c>
      <c r="J599" s="2">
        <v>1</v>
      </c>
    </row>
    <row r="600" spans="2:10">
      <c r="B600" s="2" t="s">
        <v>167</v>
      </c>
      <c r="C600" s="2">
        <v>100</v>
      </c>
      <c r="D600" s="4">
        <v>44207</v>
      </c>
      <c r="E600" s="2">
        <v>1</v>
      </c>
      <c r="F600" s="2">
        <v>2021</v>
      </c>
      <c r="G600" s="4">
        <f>VLOOKUP(B600,customer_cohort_lookup!$B$6:$F$826,2,FALSE)</f>
        <v>44135</v>
      </c>
      <c r="H600" s="2">
        <f>VLOOKUP(B600,customer_cohort_lookup!$B$6:$F$826,5,FALSE)</f>
        <v>4</v>
      </c>
      <c r="I600" s="2">
        <f t="shared" si="9"/>
        <v>2</v>
      </c>
      <c r="J600" s="2">
        <v>1</v>
      </c>
    </row>
    <row r="601" spans="2:10">
      <c r="B601" s="2" t="s">
        <v>33</v>
      </c>
      <c r="C601" s="2">
        <v>100</v>
      </c>
      <c r="D601" s="4">
        <v>44207</v>
      </c>
      <c r="E601" s="2">
        <v>1</v>
      </c>
      <c r="F601" s="2">
        <v>2021</v>
      </c>
      <c r="G601" s="4">
        <f>VLOOKUP(B601,customer_cohort_lookup!$B$6:$F$826,2,FALSE)</f>
        <v>44057</v>
      </c>
      <c r="H601" s="2">
        <f>VLOOKUP(B601,customer_cohort_lookup!$B$6:$F$826,5,FALSE)</f>
        <v>2</v>
      </c>
      <c r="I601" s="2">
        <f t="shared" si="9"/>
        <v>5</v>
      </c>
      <c r="J601" s="2">
        <v>1</v>
      </c>
    </row>
    <row r="602" spans="2:10">
      <c r="B602" s="2" t="s">
        <v>299</v>
      </c>
      <c r="C602" s="2">
        <v>100</v>
      </c>
      <c r="D602" s="4">
        <v>44207</v>
      </c>
      <c r="E602" s="2">
        <v>1</v>
      </c>
      <c r="F602" s="2">
        <v>2021</v>
      </c>
      <c r="G602" s="4">
        <f>VLOOKUP(B602,customer_cohort_lookup!$B$6:$F$826,2,FALSE)</f>
        <v>44207</v>
      </c>
      <c r="H602" s="2">
        <f>VLOOKUP(B602,customer_cohort_lookup!$B$6:$F$826,5,FALSE)</f>
        <v>7</v>
      </c>
      <c r="I602" s="2">
        <f t="shared" si="9"/>
        <v>0</v>
      </c>
      <c r="J602" s="2">
        <v>1</v>
      </c>
    </row>
    <row r="603" spans="2:10">
      <c r="B603" s="2" t="s">
        <v>242</v>
      </c>
      <c r="C603" s="2">
        <v>100</v>
      </c>
      <c r="D603" s="4">
        <v>44208</v>
      </c>
      <c r="E603" s="2">
        <v>1</v>
      </c>
      <c r="F603" s="2">
        <v>2021</v>
      </c>
      <c r="G603" s="4">
        <f>VLOOKUP(B603,customer_cohort_lookup!$B$6:$F$826,2,FALSE)</f>
        <v>44177</v>
      </c>
      <c r="H603" s="2">
        <f>VLOOKUP(B603,customer_cohort_lookup!$B$6:$F$826,5,FALSE)</f>
        <v>6</v>
      </c>
      <c r="I603" s="2">
        <f t="shared" si="9"/>
        <v>1</v>
      </c>
      <c r="J603" s="2">
        <v>1</v>
      </c>
    </row>
    <row r="604" spans="2:10">
      <c r="B604" s="2" t="s">
        <v>145</v>
      </c>
      <c r="C604" s="2">
        <v>100</v>
      </c>
      <c r="D604" s="4">
        <v>44208</v>
      </c>
      <c r="E604" s="2">
        <v>1</v>
      </c>
      <c r="F604" s="2">
        <v>2021</v>
      </c>
      <c r="G604" s="4">
        <f>VLOOKUP(B604,customer_cohort_lookup!$B$6:$F$826,2,FALSE)</f>
        <v>44118</v>
      </c>
      <c r="H604" s="2">
        <f>VLOOKUP(B604,customer_cohort_lookup!$B$6:$F$826,5,FALSE)</f>
        <v>4</v>
      </c>
      <c r="I604" s="2">
        <f t="shared" si="9"/>
        <v>3</v>
      </c>
      <c r="J604" s="2">
        <v>1</v>
      </c>
    </row>
    <row r="605" spans="2:10">
      <c r="B605" s="2" t="s">
        <v>245</v>
      </c>
      <c r="C605" s="2">
        <v>100</v>
      </c>
      <c r="D605" s="4">
        <v>44208</v>
      </c>
      <c r="E605" s="2">
        <v>1</v>
      </c>
      <c r="F605" s="2">
        <v>2021</v>
      </c>
      <c r="G605" s="4">
        <f>VLOOKUP(B605,customer_cohort_lookup!$B$6:$F$826,2,FALSE)</f>
        <v>44178</v>
      </c>
      <c r="H605" s="2">
        <f>VLOOKUP(B605,customer_cohort_lookup!$B$6:$F$826,5,FALSE)</f>
        <v>6</v>
      </c>
      <c r="I605" s="2">
        <f t="shared" si="9"/>
        <v>1</v>
      </c>
      <c r="J605" s="2">
        <v>1</v>
      </c>
    </row>
    <row r="606" spans="2:10">
      <c r="B606" s="2" t="s">
        <v>300</v>
      </c>
      <c r="C606" s="2">
        <v>100</v>
      </c>
      <c r="D606" s="4">
        <v>44208</v>
      </c>
      <c r="E606" s="2">
        <v>1</v>
      </c>
      <c r="F606" s="2">
        <v>2021</v>
      </c>
      <c r="G606" s="4">
        <f>VLOOKUP(B606,customer_cohort_lookup!$B$6:$F$826,2,FALSE)</f>
        <v>44208</v>
      </c>
      <c r="H606" s="2">
        <f>VLOOKUP(B606,customer_cohort_lookup!$B$6:$F$826,5,FALSE)</f>
        <v>7</v>
      </c>
      <c r="I606" s="2">
        <f t="shared" si="9"/>
        <v>0</v>
      </c>
      <c r="J606" s="2">
        <v>1</v>
      </c>
    </row>
    <row r="607" spans="2:10">
      <c r="B607" s="2" t="s">
        <v>301</v>
      </c>
      <c r="C607" s="2">
        <v>100</v>
      </c>
      <c r="D607" s="4">
        <v>44208</v>
      </c>
      <c r="E607" s="2">
        <v>1</v>
      </c>
      <c r="F607" s="2">
        <v>2021</v>
      </c>
      <c r="G607" s="4">
        <f>VLOOKUP(B607,customer_cohort_lookup!$B$6:$F$826,2,FALSE)</f>
        <v>44208</v>
      </c>
      <c r="H607" s="2">
        <f>VLOOKUP(B607,customer_cohort_lookup!$B$6:$F$826,5,FALSE)</f>
        <v>7</v>
      </c>
      <c r="I607" s="2">
        <f t="shared" si="9"/>
        <v>0</v>
      </c>
      <c r="J607" s="2">
        <v>1</v>
      </c>
    </row>
    <row r="608" spans="2:10">
      <c r="B608" s="2" t="s">
        <v>302</v>
      </c>
      <c r="C608" s="2">
        <v>100</v>
      </c>
      <c r="D608" s="4">
        <v>44209</v>
      </c>
      <c r="E608" s="2">
        <v>1</v>
      </c>
      <c r="F608" s="2">
        <v>2021</v>
      </c>
      <c r="G608" s="4">
        <f>VLOOKUP(B608,customer_cohort_lookup!$B$6:$F$826,2,FALSE)</f>
        <v>44209</v>
      </c>
      <c r="H608" s="2">
        <f>VLOOKUP(B608,customer_cohort_lookup!$B$6:$F$826,5,FALSE)</f>
        <v>7</v>
      </c>
      <c r="I608" s="2">
        <f t="shared" si="9"/>
        <v>0</v>
      </c>
      <c r="J608" s="2">
        <v>1</v>
      </c>
    </row>
    <row r="609" spans="2:10">
      <c r="B609" s="2" t="s">
        <v>303</v>
      </c>
      <c r="C609" s="2">
        <v>100</v>
      </c>
      <c r="D609" s="4">
        <v>44209</v>
      </c>
      <c r="E609" s="2">
        <v>1</v>
      </c>
      <c r="F609" s="2">
        <v>2021</v>
      </c>
      <c r="G609" s="4">
        <f>VLOOKUP(B609,customer_cohort_lookup!$B$6:$F$826,2,FALSE)</f>
        <v>44209</v>
      </c>
      <c r="H609" s="2">
        <f>VLOOKUP(B609,customer_cohort_lookup!$B$6:$F$826,5,FALSE)</f>
        <v>7</v>
      </c>
      <c r="I609" s="2">
        <f t="shared" si="9"/>
        <v>0</v>
      </c>
      <c r="J609" s="2">
        <v>1</v>
      </c>
    </row>
    <row r="610" spans="2:10">
      <c r="B610" s="2" t="s">
        <v>304</v>
      </c>
      <c r="C610" s="2">
        <v>100</v>
      </c>
      <c r="D610" s="4">
        <v>44209</v>
      </c>
      <c r="E610" s="2">
        <v>1</v>
      </c>
      <c r="F610" s="2">
        <v>2021</v>
      </c>
      <c r="G610" s="4">
        <f>VLOOKUP(B610,customer_cohort_lookup!$B$6:$F$826,2,FALSE)</f>
        <v>44209</v>
      </c>
      <c r="H610" s="2">
        <f>VLOOKUP(B610,customer_cohort_lookup!$B$6:$F$826,5,FALSE)</f>
        <v>7</v>
      </c>
      <c r="I610" s="2">
        <f t="shared" si="9"/>
        <v>0</v>
      </c>
      <c r="J610" s="2">
        <v>1</v>
      </c>
    </row>
    <row r="611" spans="2:10">
      <c r="B611" s="2" t="s">
        <v>191</v>
      </c>
      <c r="C611" s="2">
        <v>100</v>
      </c>
      <c r="D611" s="4">
        <v>44209</v>
      </c>
      <c r="E611" s="2">
        <v>1</v>
      </c>
      <c r="F611" s="2">
        <v>2021</v>
      </c>
      <c r="G611" s="4">
        <f>VLOOKUP(B611,customer_cohort_lookup!$B$6:$F$826,2,FALSE)</f>
        <v>44149</v>
      </c>
      <c r="H611" s="2">
        <f>VLOOKUP(B611,customer_cohort_lookup!$B$6:$F$826,5,FALSE)</f>
        <v>5</v>
      </c>
      <c r="I611" s="2">
        <f t="shared" si="9"/>
        <v>2</v>
      </c>
      <c r="J611" s="2">
        <v>1</v>
      </c>
    </row>
    <row r="612" spans="2:10">
      <c r="B612" s="2" t="s">
        <v>246</v>
      </c>
      <c r="C612" s="2">
        <v>100</v>
      </c>
      <c r="D612" s="4">
        <v>44209</v>
      </c>
      <c r="E612" s="2">
        <v>1</v>
      </c>
      <c r="F612" s="2">
        <v>2021</v>
      </c>
      <c r="G612" s="4">
        <f>VLOOKUP(B612,customer_cohort_lookup!$B$6:$F$826,2,FALSE)</f>
        <v>44178</v>
      </c>
      <c r="H612" s="2">
        <f>VLOOKUP(B612,customer_cohort_lookup!$B$6:$F$826,5,FALSE)</f>
        <v>6</v>
      </c>
      <c r="I612" s="2">
        <f t="shared" si="9"/>
        <v>1</v>
      </c>
      <c r="J612" s="2">
        <v>1</v>
      </c>
    </row>
    <row r="613" spans="2:10">
      <c r="B613" s="2" t="s">
        <v>93</v>
      </c>
      <c r="C613" s="2">
        <v>100</v>
      </c>
      <c r="D613" s="4">
        <v>44209</v>
      </c>
      <c r="E613" s="2">
        <v>1</v>
      </c>
      <c r="F613" s="2">
        <v>2021</v>
      </c>
      <c r="G613" s="4">
        <f>VLOOKUP(B613,customer_cohort_lookup!$B$6:$F$826,2,FALSE)</f>
        <v>44088</v>
      </c>
      <c r="H613" s="2">
        <f>VLOOKUP(B613,customer_cohort_lookup!$B$6:$F$826,5,FALSE)</f>
        <v>3</v>
      </c>
      <c r="I613" s="2">
        <f t="shared" si="9"/>
        <v>4</v>
      </c>
      <c r="J613" s="2">
        <v>1</v>
      </c>
    </row>
    <row r="614" spans="2:10">
      <c r="B614" s="2" t="s">
        <v>305</v>
      </c>
      <c r="C614" s="2">
        <v>100</v>
      </c>
      <c r="D614" s="4">
        <v>44209</v>
      </c>
      <c r="E614" s="2">
        <v>1</v>
      </c>
      <c r="F614" s="2">
        <v>2021</v>
      </c>
      <c r="G614" s="4">
        <f>VLOOKUP(B614,customer_cohort_lookup!$B$6:$F$826,2,FALSE)</f>
        <v>44209</v>
      </c>
      <c r="H614" s="2">
        <f>VLOOKUP(B614,customer_cohort_lookup!$B$6:$F$826,5,FALSE)</f>
        <v>7</v>
      </c>
      <c r="I614" s="2">
        <f t="shared" si="9"/>
        <v>0</v>
      </c>
      <c r="J614" s="2">
        <v>1</v>
      </c>
    </row>
    <row r="615" spans="2:10">
      <c r="B615" s="2" t="s">
        <v>99</v>
      </c>
      <c r="C615" s="2">
        <v>100</v>
      </c>
      <c r="D615" s="4">
        <v>44210</v>
      </c>
      <c r="E615" s="2">
        <v>1</v>
      </c>
      <c r="F615" s="2">
        <v>2021</v>
      </c>
      <c r="G615" s="4">
        <f>VLOOKUP(B615,customer_cohort_lookup!$B$6:$F$826,2,FALSE)</f>
        <v>44090</v>
      </c>
      <c r="H615" s="2">
        <f>VLOOKUP(B615,customer_cohort_lookup!$B$6:$F$826,5,FALSE)</f>
        <v>3</v>
      </c>
      <c r="I615" s="2">
        <f t="shared" si="9"/>
        <v>4</v>
      </c>
      <c r="J615" s="2">
        <v>1</v>
      </c>
    </row>
    <row r="616" spans="2:10">
      <c r="B616" s="2" t="s">
        <v>37</v>
      </c>
      <c r="C616" s="2">
        <v>100</v>
      </c>
      <c r="D616" s="4">
        <v>44210</v>
      </c>
      <c r="E616" s="2">
        <v>1</v>
      </c>
      <c r="F616" s="2">
        <v>2021</v>
      </c>
      <c r="G616" s="4">
        <f>VLOOKUP(B616,customer_cohort_lookup!$B$6:$F$826,2,FALSE)</f>
        <v>44060</v>
      </c>
      <c r="H616" s="2">
        <f>VLOOKUP(B616,customer_cohort_lookup!$B$6:$F$826,5,FALSE)</f>
        <v>2</v>
      </c>
      <c r="I616" s="2">
        <f t="shared" si="9"/>
        <v>5</v>
      </c>
      <c r="J616" s="2">
        <v>1</v>
      </c>
    </row>
    <row r="617" spans="2:10">
      <c r="B617" s="2" t="s">
        <v>306</v>
      </c>
      <c r="C617" s="2">
        <v>100</v>
      </c>
      <c r="D617" s="4">
        <v>44210</v>
      </c>
      <c r="E617" s="2">
        <v>1</v>
      </c>
      <c r="F617" s="2">
        <v>2021</v>
      </c>
      <c r="G617" s="4">
        <f>VLOOKUP(B617,customer_cohort_lookup!$B$6:$F$826,2,FALSE)</f>
        <v>44210</v>
      </c>
      <c r="H617" s="2">
        <f>VLOOKUP(B617,customer_cohort_lookup!$B$6:$F$826,5,FALSE)</f>
        <v>7</v>
      </c>
      <c r="I617" s="2">
        <f t="shared" si="9"/>
        <v>0</v>
      </c>
      <c r="J617" s="2">
        <v>1</v>
      </c>
    </row>
    <row r="618" spans="2:10">
      <c r="B618" s="2" t="s">
        <v>307</v>
      </c>
      <c r="C618" s="2">
        <v>100</v>
      </c>
      <c r="D618" s="4">
        <v>44210</v>
      </c>
      <c r="E618" s="2">
        <v>1</v>
      </c>
      <c r="F618" s="2">
        <v>2021</v>
      </c>
      <c r="G618" s="4">
        <f>VLOOKUP(B618,customer_cohort_lookup!$B$6:$F$826,2,FALSE)</f>
        <v>44210</v>
      </c>
      <c r="H618" s="2">
        <f>VLOOKUP(B618,customer_cohort_lookup!$B$6:$F$826,5,FALSE)</f>
        <v>7</v>
      </c>
      <c r="I618" s="2">
        <f t="shared" si="9"/>
        <v>0</v>
      </c>
      <c r="J618" s="2">
        <v>1</v>
      </c>
    </row>
    <row r="619" spans="2:10">
      <c r="B619" s="2" t="s">
        <v>195</v>
      </c>
      <c r="C619" s="2">
        <v>100</v>
      </c>
      <c r="D619" s="4">
        <v>44211</v>
      </c>
      <c r="E619" s="2">
        <v>1</v>
      </c>
      <c r="F619" s="2">
        <v>2021</v>
      </c>
      <c r="G619" s="4">
        <f>VLOOKUP(B619,customer_cohort_lookup!$B$6:$F$826,2,FALSE)</f>
        <v>44151</v>
      </c>
      <c r="H619" s="2">
        <f>VLOOKUP(B619,customer_cohort_lookup!$B$6:$F$826,5,FALSE)</f>
        <v>5</v>
      </c>
      <c r="I619" s="2">
        <f t="shared" si="9"/>
        <v>2</v>
      </c>
      <c r="J619" s="2">
        <v>1</v>
      </c>
    </row>
    <row r="620" spans="2:10">
      <c r="B620" s="2" t="s">
        <v>308</v>
      </c>
      <c r="C620" s="2">
        <v>100</v>
      </c>
      <c r="D620" s="4">
        <v>44211</v>
      </c>
      <c r="E620" s="2">
        <v>1</v>
      </c>
      <c r="F620" s="2">
        <v>2021</v>
      </c>
      <c r="G620" s="4">
        <f>VLOOKUP(B620,customer_cohort_lookup!$B$6:$F$826,2,FALSE)</f>
        <v>44211</v>
      </c>
      <c r="H620" s="2">
        <f>VLOOKUP(B620,customer_cohort_lookup!$B$6:$F$826,5,FALSE)</f>
        <v>7</v>
      </c>
      <c r="I620" s="2">
        <f t="shared" si="9"/>
        <v>0</v>
      </c>
      <c r="J620" s="2">
        <v>1</v>
      </c>
    </row>
    <row r="621" spans="2:10">
      <c r="B621" s="2" t="s">
        <v>309</v>
      </c>
      <c r="C621" s="2">
        <v>100</v>
      </c>
      <c r="D621" s="4">
        <v>44212</v>
      </c>
      <c r="E621" s="2">
        <v>1</v>
      </c>
      <c r="F621" s="2">
        <v>2021</v>
      </c>
      <c r="G621" s="4">
        <f>VLOOKUP(B621,customer_cohort_lookup!$B$6:$F$826,2,FALSE)</f>
        <v>44212</v>
      </c>
      <c r="H621" s="2">
        <f>VLOOKUP(B621,customer_cohort_lookup!$B$6:$F$826,5,FALSE)</f>
        <v>7</v>
      </c>
      <c r="I621" s="2">
        <f t="shared" si="9"/>
        <v>0</v>
      </c>
      <c r="J621" s="2">
        <v>1</v>
      </c>
    </row>
    <row r="622" spans="2:10">
      <c r="B622" s="2" t="s">
        <v>310</v>
      </c>
      <c r="C622" s="2">
        <v>100</v>
      </c>
      <c r="D622" s="4">
        <v>44212</v>
      </c>
      <c r="E622" s="2">
        <v>1</v>
      </c>
      <c r="F622" s="2">
        <v>2021</v>
      </c>
      <c r="G622" s="4">
        <f>VLOOKUP(B622,customer_cohort_lookup!$B$6:$F$826,2,FALSE)</f>
        <v>44212</v>
      </c>
      <c r="H622" s="2">
        <f>VLOOKUP(B622,customer_cohort_lookup!$B$6:$F$826,5,FALSE)</f>
        <v>7</v>
      </c>
      <c r="I622" s="2">
        <f t="shared" si="9"/>
        <v>0</v>
      </c>
      <c r="J622" s="2">
        <v>1</v>
      </c>
    </row>
    <row r="623" spans="2:10">
      <c r="B623" s="2" t="s">
        <v>196</v>
      </c>
      <c r="C623" s="2">
        <v>100</v>
      </c>
      <c r="D623" s="4">
        <v>44212</v>
      </c>
      <c r="E623" s="2">
        <v>1</v>
      </c>
      <c r="F623" s="2">
        <v>2021</v>
      </c>
      <c r="G623" s="4">
        <f>VLOOKUP(B623,customer_cohort_lookup!$B$6:$F$826,2,FALSE)</f>
        <v>44152</v>
      </c>
      <c r="H623" s="2">
        <f>VLOOKUP(B623,customer_cohort_lookup!$B$6:$F$826,5,FALSE)</f>
        <v>5</v>
      </c>
      <c r="I623" s="2">
        <f t="shared" si="9"/>
        <v>2</v>
      </c>
      <c r="J623" s="2">
        <v>1</v>
      </c>
    </row>
    <row r="624" spans="2:10">
      <c r="B624" s="2" t="s">
        <v>150</v>
      </c>
      <c r="C624" s="2">
        <v>100</v>
      </c>
      <c r="D624" s="4">
        <v>44212</v>
      </c>
      <c r="E624" s="2">
        <v>1</v>
      </c>
      <c r="F624" s="2">
        <v>2021</v>
      </c>
      <c r="G624" s="4">
        <f>VLOOKUP(B624,customer_cohort_lookup!$B$6:$F$826,2,FALSE)</f>
        <v>44121</v>
      </c>
      <c r="H624" s="2">
        <f>VLOOKUP(B624,customer_cohort_lookup!$B$6:$F$826,5,FALSE)</f>
        <v>4</v>
      </c>
      <c r="I624" s="2">
        <f t="shared" si="9"/>
        <v>3</v>
      </c>
      <c r="J624" s="2">
        <v>1</v>
      </c>
    </row>
    <row r="625" spans="2:10">
      <c r="B625" s="2" t="s">
        <v>102</v>
      </c>
      <c r="C625" s="2">
        <v>100</v>
      </c>
      <c r="D625" s="4">
        <v>44212</v>
      </c>
      <c r="E625" s="2">
        <v>1</v>
      </c>
      <c r="F625" s="2">
        <v>2021</v>
      </c>
      <c r="G625" s="4">
        <f>VLOOKUP(B625,customer_cohort_lookup!$B$6:$F$826,2,FALSE)</f>
        <v>44091</v>
      </c>
      <c r="H625" s="2">
        <f>VLOOKUP(B625,customer_cohort_lookup!$B$6:$F$826,5,FALSE)</f>
        <v>3</v>
      </c>
      <c r="I625" s="2">
        <f t="shared" si="9"/>
        <v>4</v>
      </c>
      <c r="J625" s="2">
        <v>1</v>
      </c>
    </row>
    <row r="626" spans="2:10">
      <c r="B626" s="2" t="s">
        <v>39</v>
      </c>
      <c r="C626" s="2">
        <v>100</v>
      </c>
      <c r="D626" s="4">
        <v>44212</v>
      </c>
      <c r="E626" s="2">
        <v>1</v>
      </c>
      <c r="F626" s="2">
        <v>2021</v>
      </c>
      <c r="G626" s="4">
        <f>VLOOKUP(B626,customer_cohort_lookup!$B$6:$F$826,2,FALSE)</f>
        <v>44061</v>
      </c>
      <c r="H626" s="2">
        <f>VLOOKUP(B626,customer_cohort_lookup!$B$6:$F$826,5,FALSE)</f>
        <v>2</v>
      </c>
      <c r="I626" s="2">
        <f t="shared" si="9"/>
        <v>5</v>
      </c>
      <c r="J626" s="2">
        <v>1</v>
      </c>
    </row>
    <row r="627" spans="2:10">
      <c r="B627" s="2" t="s">
        <v>151</v>
      </c>
      <c r="C627" s="2">
        <v>100</v>
      </c>
      <c r="D627" s="4">
        <v>44212</v>
      </c>
      <c r="E627" s="2">
        <v>1</v>
      </c>
      <c r="F627" s="2">
        <v>2021</v>
      </c>
      <c r="G627" s="4">
        <f>VLOOKUP(B627,customer_cohort_lookup!$B$6:$F$826,2,FALSE)</f>
        <v>44122</v>
      </c>
      <c r="H627" s="2">
        <f>VLOOKUP(B627,customer_cohort_lookup!$B$6:$F$826,5,FALSE)</f>
        <v>4</v>
      </c>
      <c r="I627" s="2">
        <f t="shared" si="9"/>
        <v>3</v>
      </c>
      <c r="J627" s="2">
        <v>1</v>
      </c>
    </row>
    <row r="628" spans="2:10">
      <c r="B628" s="2" t="s">
        <v>152</v>
      </c>
      <c r="C628" s="2">
        <v>100</v>
      </c>
      <c r="D628" s="4">
        <v>44213</v>
      </c>
      <c r="E628" s="2">
        <v>1</v>
      </c>
      <c r="F628" s="2">
        <v>2021</v>
      </c>
      <c r="G628" s="4">
        <f>VLOOKUP(B628,customer_cohort_lookup!$B$6:$F$826,2,FALSE)</f>
        <v>44123</v>
      </c>
      <c r="H628" s="2">
        <f>VLOOKUP(B628,customer_cohort_lookup!$B$6:$F$826,5,FALSE)</f>
        <v>4</v>
      </c>
      <c r="I628" s="2">
        <f t="shared" si="9"/>
        <v>3</v>
      </c>
      <c r="J628" s="2">
        <v>1</v>
      </c>
    </row>
    <row r="629" spans="2:10">
      <c r="B629" s="2" t="s">
        <v>41</v>
      </c>
      <c r="C629" s="2">
        <v>100</v>
      </c>
      <c r="D629" s="4">
        <v>44213</v>
      </c>
      <c r="E629" s="2">
        <v>1</v>
      </c>
      <c r="F629" s="2">
        <v>2021</v>
      </c>
      <c r="G629" s="4">
        <f>VLOOKUP(B629,customer_cohort_lookup!$B$6:$F$826,2,FALSE)</f>
        <v>44062</v>
      </c>
      <c r="H629" s="2">
        <f>VLOOKUP(B629,customer_cohort_lookup!$B$6:$F$826,5,FALSE)</f>
        <v>2</v>
      </c>
      <c r="I629" s="2">
        <f t="shared" si="9"/>
        <v>5</v>
      </c>
      <c r="J629" s="2">
        <v>1</v>
      </c>
    </row>
    <row r="630" spans="2:10">
      <c r="B630" s="2" t="s">
        <v>311</v>
      </c>
      <c r="C630" s="2">
        <v>100</v>
      </c>
      <c r="D630" s="4">
        <v>44213</v>
      </c>
      <c r="E630" s="2">
        <v>1</v>
      </c>
      <c r="F630" s="2">
        <v>2021</v>
      </c>
      <c r="G630" s="4">
        <f>VLOOKUP(B630,customer_cohort_lookup!$B$6:$F$826,2,FALSE)</f>
        <v>44213</v>
      </c>
      <c r="H630" s="2">
        <f>VLOOKUP(B630,customer_cohort_lookup!$B$6:$F$826,5,FALSE)</f>
        <v>7</v>
      </c>
      <c r="I630" s="2">
        <f t="shared" si="9"/>
        <v>0</v>
      </c>
      <c r="J630" s="2">
        <v>1</v>
      </c>
    </row>
    <row r="631" spans="2:10">
      <c r="B631" s="2" t="s">
        <v>312</v>
      </c>
      <c r="C631" s="2">
        <v>100</v>
      </c>
      <c r="D631" s="4">
        <v>44213</v>
      </c>
      <c r="E631" s="2">
        <v>1</v>
      </c>
      <c r="F631" s="2">
        <v>2021</v>
      </c>
      <c r="G631" s="4">
        <f>VLOOKUP(B631,customer_cohort_lookup!$B$6:$F$826,2,FALSE)</f>
        <v>44213</v>
      </c>
      <c r="H631" s="2">
        <f>VLOOKUP(B631,customer_cohort_lookup!$B$6:$F$826,5,FALSE)</f>
        <v>7</v>
      </c>
      <c r="I631" s="2">
        <f t="shared" si="9"/>
        <v>0</v>
      </c>
      <c r="J631" s="2">
        <v>1</v>
      </c>
    </row>
    <row r="632" spans="2:10">
      <c r="B632" s="2" t="s">
        <v>313</v>
      </c>
      <c r="C632" s="2">
        <v>100</v>
      </c>
      <c r="D632" s="4">
        <v>44213</v>
      </c>
      <c r="E632" s="2">
        <v>1</v>
      </c>
      <c r="F632" s="2">
        <v>2021</v>
      </c>
      <c r="G632" s="4">
        <f>VLOOKUP(B632,customer_cohort_lookup!$B$6:$F$826,2,FALSE)</f>
        <v>44213</v>
      </c>
      <c r="H632" s="2">
        <f>VLOOKUP(B632,customer_cohort_lookup!$B$6:$F$826,5,FALSE)</f>
        <v>7</v>
      </c>
      <c r="I632" s="2">
        <f t="shared" si="9"/>
        <v>0</v>
      </c>
      <c r="J632" s="2">
        <v>1</v>
      </c>
    </row>
    <row r="633" spans="2:10">
      <c r="B633" s="2" t="s">
        <v>314</v>
      </c>
      <c r="C633" s="2">
        <v>100</v>
      </c>
      <c r="D633" s="4">
        <v>44214</v>
      </c>
      <c r="E633" s="2">
        <v>1</v>
      </c>
      <c r="F633" s="2">
        <v>2021</v>
      </c>
      <c r="G633" s="4">
        <f>VLOOKUP(B633,customer_cohort_lookup!$B$6:$F$826,2,FALSE)</f>
        <v>44214</v>
      </c>
      <c r="H633" s="2">
        <f>VLOOKUP(B633,customer_cohort_lookup!$B$6:$F$826,5,FALSE)</f>
        <v>7</v>
      </c>
      <c r="I633" s="2">
        <f t="shared" si="9"/>
        <v>0</v>
      </c>
      <c r="J633" s="2">
        <v>1</v>
      </c>
    </row>
    <row r="634" spans="2:10">
      <c r="B634" s="2" t="s">
        <v>315</v>
      </c>
      <c r="C634" s="2">
        <v>100</v>
      </c>
      <c r="D634" s="4">
        <v>44214</v>
      </c>
      <c r="E634" s="2">
        <v>1</v>
      </c>
      <c r="F634" s="2">
        <v>2021</v>
      </c>
      <c r="G634" s="4">
        <f>VLOOKUP(B634,customer_cohort_lookup!$B$6:$F$826,2,FALSE)</f>
        <v>44214</v>
      </c>
      <c r="H634" s="2">
        <f>VLOOKUP(B634,customer_cohort_lookup!$B$6:$F$826,5,FALSE)</f>
        <v>7</v>
      </c>
      <c r="I634" s="2">
        <f t="shared" si="9"/>
        <v>0</v>
      </c>
      <c r="J634" s="2">
        <v>1</v>
      </c>
    </row>
    <row r="635" spans="2:10">
      <c r="B635" s="2" t="s">
        <v>199</v>
      </c>
      <c r="C635" s="2">
        <v>100</v>
      </c>
      <c r="D635" s="4">
        <v>44214</v>
      </c>
      <c r="E635" s="2">
        <v>1</v>
      </c>
      <c r="F635" s="2">
        <v>2021</v>
      </c>
      <c r="G635" s="4">
        <f>VLOOKUP(B635,customer_cohort_lookup!$B$6:$F$826,2,FALSE)</f>
        <v>44154</v>
      </c>
      <c r="H635" s="2">
        <f>VLOOKUP(B635,customer_cohort_lookup!$B$6:$F$826,5,FALSE)</f>
        <v>5</v>
      </c>
      <c r="I635" s="2">
        <f t="shared" si="9"/>
        <v>2</v>
      </c>
      <c r="J635" s="2">
        <v>1</v>
      </c>
    </row>
    <row r="636" spans="2:10">
      <c r="B636" s="2" t="s">
        <v>104</v>
      </c>
      <c r="C636" s="2">
        <v>100</v>
      </c>
      <c r="D636" s="4">
        <v>44214</v>
      </c>
      <c r="E636" s="2">
        <v>1</v>
      </c>
      <c r="F636" s="2">
        <v>2021</v>
      </c>
      <c r="G636" s="4">
        <f>VLOOKUP(B636,customer_cohort_lookup!$B$6:$F$826,2,FALSE)</f>
        <v>44094</v>
      </c>
      <c r="H636" s="2">
        <f>VLOOKUP(B636,customer_cohort_lookup!$B$6:$F$826,5,FALSE)</f>
        <v>3</v>
      </c>
      <c r="I636" s="2">
        <f t="shared" si="9"/>
        <v>4</v>
      </c>
      <c r="J636" s="2">
        <v>1</v>
      </c>
    </row>
    <row r="637" spans="2:10">
      <c r="B637" s="2" t="s">
        <v>198</v>
      </c>
      <c r="C637" s="2">
        <v>100</v>
      </c>
      <c r="D637" s="4">
        <v>44214</v>
      </c>
      <c r="E637" s="2">
        <v>1</v>
      </c>
      <c r="F637" s="2">
        <v>2021</v>
      </c>
      <c r="G637" s="4">
        <f>VLOOKUP(B637,customer_cohort_lookup!$B$6:$F$826,2,FALSE)</f>
        <v>44153</v>
      </c>
      <c r="H637" s="2">
        <f>VLOOKUP(B637,customer_cohort_lookup!$B$6:$F$826,5,FALSE)</f>
        <v>5</v>
      </c>
      <c r="I637" s="2">
        <f t="shared" si="9"/>
        <v>2</v>
      </c>
      <c r="J637" s="2">
        <v>1</v>
      </c>
    </row>
    <row r="638" spans="2:10">
      <c r="B638" s="2" t="s">
        <v>7</v>
      </c>
      <c r="C638" s="2">
        <v>100</v>
      </c>
      <c r="D638" s="4">
        <v>44214</v>
      </c>
      <c r="E638" s="2">
        <v>1</v>
      </c>
      <c r="F638" s="2">
        <v>2021</v>
      </c>
      <c r="G638" s="4">
        <f>VLOOKUP(B638,customer_cohort_lookup!$B$6:$F$826,2,FALSE)</f>
        <v>44034</v>
      </c>
      <c r="H638" s="2">
        <f>VLOOKUP(B638,customer_cohort_lookup!$B$6:$F$826,5,FALSE)</f>
        <v>1</v>
      </c>
      <c r="I638" s="2">
        <f t="shared" si="9"/>
        <v>6</v>
      </c>
      <c r="J638" s="2">
        <v>1</v>
      </c>
    </row>
    <row r="639" spans="2:10">
      <c r="B639" s="2" t="s">
        <v>153</v>
      </c>
      <c r="C639" s="2">
        <v>100</v>
      </c>
      <c r="D639" s="4">
        <v>44215</v>
      </c>
      <c r="E639" s="2">
        <v>1</v>
      </c>
      <c r="F639" s="2">
        <v>2021</v>
      </c>
      <c r="G639" s="4">
        <f>VLOOKUP(B639,customer_cohort_lookup!$B$6:$F$826,2,FALSE)</f>
        <v>44125</v>
      </c>
      <c r="H639" s="2">
        <f>VLOOKUP(B639,customer_cohort_lookup!$B$6:$F$826,5,FALSE)</f>
        <v>4</v>
      </c>
      <c r="I639" s="2">
        <f t="shared" si="9"/>
        <v>3</v>
      </c>
      <c r="J639" s="2">
        <v>1</v>
      </c>
    </row>
    <row r="640" spans="2:10">
      <c r="B640" s="2" t="s">
        <v>154</v>
      </c>
      <c r="C640" s="2">
        <v>100</v>
      </c>
      <c r="D640" s="4">
        <v>44215</v>
      </c>
      <c r="E640" s="2">
        <v>1</v>
      </c>
      <c r="F640" s="2">
        <v>2021</v>
      </c>
      <c r="G640" s="4">
        <f>VLOOKUP(B640,customer_cohort_lookup!$B$6:$F$826,2,FALSE)</f>
        <v>44125</v>
      </c>
      <c r="H640" s="2">
        <f>VLOOKUP(B640,customer_cohort_lookup!$B$6:$F$826,5,FALSE)</f>
        <v>4</v>
      </c>
      <c r="I640" s="2">
        <f t="shared" si="9"/>
        <v>3</v>
      </c>
      <c r="J640" s="2">
        <v>1</v>
      </c>
    </row>
    <row r="641" spans="2:10">
      <c r="B641" s="2" t="s">
        <v>316</v>
      </c>
      <c r="C641" s="2">
        <v>100</v>
      </c>
      <c r="D641" s="4">
        <v>44215</v>
      </c>
      <c r="E641" s="2">
        <v>1</v>
      </c>
      <c r="F641" s="2">
        <v>2021</v>
      </c>
      <c r="G641" s="4">
        <f>VLOOKUP(B641,customer_cohort_lookup!$B$6:$F$826,2,FALSE)</f>
        <v>44215</v>
      </c>
      <c r="H641" s="2">
        <f>VLOOKUP(B641,customer_cohort_lookup!$B$6:$F$826,5,FALSE)</f>
        <v>7</v>
      </c>
      <c r="I641" s="2">
        <f t="shared" si="9"/>
        <v>0</v>
      </c>
      <c r="J641" s="2">
        <v>1</v>
      </c>
    </row>
    <row r="642" spans="2:10">
      <c r="B642" s="2" t="s">
        <v>317</v>
      </c>
      <c r="C642" s="2">
        <v>100</v>
      </c>
      <c r="D642" s="4">
        <v>44215</v>
      </c>
      <c r="E642" s="2">
        <v>1</v>
      </c>
      <c r="F642" s="2">
        <v>2021</v>
      </c>
      <c r="G642" s="4">
        <f>VLOOKUP(B642,customer_cohort_lookup!$B$6:$F$826,2,FALSE)</f>
        <v>44215</v>
      </c>
      <c r="H642" s="2">
        <f>VLOOKUP(B642,customer_cohort_lookup!$B$6:$F$826,5,FALSE)</f>
        <v>7</v>
      </c>
      <c r="I642" s="2">
        <f t="shared" si="9"/>
        <v>0</v>
      </c>
      <c r="J642" s="2">
        <v>1</v>
      </c>
    </row>
    <row r="643" spans="2:10">
      <c r="B643" s="2" t="s">
        <v>105</v>
      </c>
      <c r="C643" s="2">
        <v>100</v>
      </c>
      <c r="D643" s="4">
        <v>44216</v>
      </c>
      <c r="E643" s="2">
        <v>1</v>
      </c>
      <c r="F643" s="2">
        <v>2021</v>
      </c>
      <c r="G643" s="4">
        <f>VLOOKUP(B643,customer_cohort_lookup!$B$6:$F$826,2,FALSE)</f>
        <v>44096</v>
      </c>
      <c r="H643" s="2">
        <f>VLOOKUP(B643,customer_cohort_lookup!$B$6:$F$826,5,FALSE)</f>
        <v>3</v>
      </c>
      <c r="I643" s="2">
        <f t="shared" si="9"/>
        <v>4</v>
      </c>
      <c r="J643" s="2">
        <v>1</v>
      </c>
    </row>
    <row r="644" spans="2:10">
      <c r="B644" s="2" t="s">
        <v>202</v>
      </c>
      <c r="C644" s="2">
        <v>100</v>
      </c>
      <c r="D644" s="4">
        <v>44216</v>
      </c>
      <c r="E644" s="2">
        <v>1</v>
      </c>
      <c r="F644" s="2">
        <v>2021</v>
      </c>
      <c r="G644" s="4">
        <f>VLOOKUP(B644,customer_cohort_lookup!$B$6:$F$826,2,FALSE)</f>
        <v>44156</v>
      </c>
      <c r="H644" s="2">
        <f>VLOOKUP(B644,customer_cohort_lookup!$B$6:$F$826,5,FALSE)</f>
        <v>5</v>
      </c>
      <c r="I644" s="2">
        <f t="shared" si="9"/>
        <v>2</v>
      </c>
      <c r="J644" s="2">
        <v>1</v>
      </c>
    </row>
    <row r="645" spans="2:10">
      <c r="B645" s="2" t="s">
        <v>318</v>
      </c>
      <c r="C645" s="2">
        <v>100</v>
      </c>
      <c r="D645" s="4">
        <v>44216</v>
      </c>
      <c r="E645" s="2">
        <v>1</v>
      </c>
      <c r="F645" s="2">
        <v>2021</v>
      </c>
      <c r="G645" s="4">
        <f>VLOOKUP(B645,customer_cohort_lookup!$B$6:$F$826,2,FALSE)</f>
        <v>44216</v>
      </c>
      <c r="H645" s="2">
        <f>VLOOKUP(B645,customer_cohort_lookup!$B$6:$F$826,5,FALSE)</f>
        <v>7</v>
      </c>
      <c r="I645" s="2">
        <f t="shared" si="9"/>
        <v>0</v>
      </c>
      <c r="J645" s="2">
        <v>1</v>
      </c>
    </row>
    <row r="646" spans="2:10">
      <c r="B646" s="2" t="s">
        <v>319</v>
      </c>
      <c r="C646" s="2">
        <v>100</v>
      </c>
      <c r="D646" s="4">
        <v>44217</v>
      </c>
      <c r="E646" s="2">
        <v>1</v>
      </c>
      <c r="F646" s="2">
        <v>2021</v>
      </c>
      <c r="G646" s="4">
        <f>VLOOKUP(B646,customer_cohort_lookup!$B$6:$F$826,2,FALSE)</f>
        <v>44217</v>
      </c>
      <c r="H646" s="2">
        <f>VLOOKUP(B646,customer_cohort_lookup!$B$6:$F$826,5,FALSE)</f>
        <v>7</v>
      </c>
      <c r="I646" s="2">
        <f t="shared" ref="I646:I709" si="10">ROUNDDOWN((D646-G646)/30,0)</f>
        <v>0</v>
      </c>
      <c r="J646" s="2">
        <v>1</v>
      </c>
    </row>
    <row r="647" spans="2:10">
      <c r="B647" s="2" t="s">
        <v>320</v>
      </c>
      <c r="C647" s="2">
        <v>100</v>
      </c>
      <c r="D647" s="4">
        <v>44217</v>
      </c>
      <c r="E647" s="2">
        <v>1</v>
      </c>
      <c r="F647" s="2">
        <v>2021</v>
      </c>
      <c r="G647" s="4">
        <f>VLOOKUP(B647,customer_cohort_lookup!$B$6:$F$826,2,FALSE)</f>
        <v>44217</v>
      </c>
      <c r="H647" s="2">
        <f>VLOOKUP(B647,customer_cohort_lookup!$B$6:$F$826,5,FALSE)</f>
        <v>7</v>
      </c>
      <c r="I647" s="2">
        <f t="shared" si="10"/>
        <v>0</v>
      </c>
      <c r="J647" s="2">
        <v>1</v>
      </c>
    </row>
    <row r="648" spans="2:10">
      <c r="B648" s="2" t="s">
        <v>321</v>
      </c>
      <c r="C648" s="2">
        <v>100</v>
      </c>
      <c r="D648" s="4">
        <v>44217</v>
      </c>
      <c r="E648" s="2">
        <v>1</v>
      </c>
      <c r="F648" s="2">
        <v>2021</v>
      </c>
      <c r="G648" s="4">
        <f>VLOOKUP(B648,customer_cohort_lookup!$B$6:$F$826,2,FALSE)</f>
        <v>44217</v>
      </c>
      <c r="H648" s="2">
        <f>VLOOKUP(B648,customer_cohort_lookup!$B$6:$F$826,5,FALSE)</f>
        <v>7</v>
      </c>
      <c r="I648" s="2">
        <f t="shared" si="10"/>
        <v>0</v>
      </c>
      <c r="J648" s="2">
        <v>1</v>
      </c>
    </row>
    <row r="649" spans="2:10">
      <c r="B649" s="2" t="s">
        <v>156</v>
      </c>
      <c r="C649" s="2">
        <v>100</v>
      </c>
      <c r="D649" s="4">
        <v>44217</v>
      </c>
      <c r="E649" s="2">
        <v>1</v>
      </c>
      <c r="F649" s="2">
        <v>2021</v>
      </c>
      <c r="G649" s="4">
        <f>VLOOKUP(B649,customer_cohort_lookup!$B$6:$F$826,2,FALSE)</f>
        <v>44127</v>
      </c>
      <c r="H649" s="2">
        <f>VLOOKUP(B649,customer_cohort_lookup!$B$6:$F$826,5,FALSE)</f>
        <v>4</v>
      </c>
      <c r="I649" s="2">
        <f t="shared" si="10"/>
        <v>3</v>
      </c>
      <c r="J649" s="2">
        <v>1</v>
      </c>
    </row>
    <row r="650" spans="2:10">
      <c r="B650" s="2" t="s">
        <v>254</v>
      </c>
      <c r="C650" s="2">
        <v>100</v>
      </c>
      <c r="D650" s="4">
        <v>44217</v>
      </c>
      <c r="E650" s="2">
        <v>1</v>
      </c>
      <c r="F650" s="2">
        <v>2021</v>
      </c>
      <c r="G650" s="4">
        <f>VLOOKUP(B650,customer_cohort_lookup!$B$6:$F$826,2,FALSE)</f>
        <v>44187</v>
      </c>
      <c r="H650" s="2">
        <f>VLOOKUP(B650,customer_cohort_lookup!$B$6:$F$826,5,FALSE)</f>
        <v>6</v>
      </c>
      <c r="I650" s="2">
        <f t="shared" si="10"/>
        <v>1</v>
      </c>
      <c r="J650" s="2">
        <v>1</v>
      </c>
    </row>
    <row r="651" spans="2:10">
      <c r="B651" s="2" t="s">
        <v>252</v>
      </c>
      <c r="C651" s="2">
        <v>100</v>
      </c>
      <c r="D651" s="4">
        <v>44217</v>
      </c>
      <c r="E651" s="2">
        <v>1</v>
      </c>
      <c r="F651" s="2">
        <v>2021</v>
      </c>
      <c r="G651" s="4">
        <f>VLOOKUP(B651,customer_cohort_lookup!$B$6:$F$826,2,FALSE)</f>
        <v>44186</v>
      </c>
      <c r="H651" s="2">
        <f>VLOOKUP(B651,customer_cohort_lookup!$B$6:$F$826,5,FALSE)</f>
        <v>6</v>
      </c>
      <c r="I651" s="2">
        <f t="shared" si="10"/>
        <v>1</v>
      </c>
      <c r="J651" s="2">
        <v>1</v>
      </c>
    </row>
    <row r="652" spans="2:10">
      <c r="B652" s="2" t="s">
        <v>322</v>
      </c>
      <c r="C652" s="2">
        <v>100</v>
      </c>
      <c r="D652" s="4">
        <v>44218</v>
      </c>
      <c r="E652" s="2">
        <v>1</v>
      </c>
      <c r="F652" s="2">
        <v>2021</v>
      </c>
      <c r="G652" s="4">
        <f>VLOOKUP(B652,customer_cohort_lookup!$B$6:$F$826,2,FALSE)</f>
        <v>44218</v>
      </c>
      <c r="H652" s="2">
        <f>VLOOKUP(B652,customer_cohort_lookup!$B$6:$F$826,5,FALSE)</f>
        <v>7</v>
      </c>
      <c r="I652" s="2">
        <f t="shared" si="10"/>
        <v>0</v>
      </c>
      <c r="J652" s="2">
        <v>1</v>
      </c>
    </row>
    <row r="653" spans="2:10">
      <c r="B653" s="2" t="s">
        <v>110</v>
      </c>
      <c r="C653" s="2">
        <v>100</v>
      </c>
      <c r="D653" s="4">
        <v>44218</v>
      </c>
      <c r="E653" s="2">
        <v>1</v>
      </c>
      <c r="F653" s="2">
        <v>2021</v>
      </c>
      <c r="G653" s="4">
        <f>VLOOKUP(B653,customer_cohort_lookup!$B$6:$F$826,2,FALSE)</f>
        <v>44098</v>
      </c>
      <c r="H653" s="2">
        <f>VLOOKUP(B653,customer_cohort_lookup!$B$6:$F$826,5,FALSE)</f>
        <v>3</v>
      </c>
      <c r="I653" s="2">
        <f t="shared" si="10"/>
        <v>4</v>
      </c>
      <c r="J653" s="2">
        <v>1</v>
      </c>
    </row>
    <row r="654" spans="2:10">
      <c r="B654" s="2" t="s">
        <v>203</v>
      </c>
      <c r="C654" s="2">
        <v>100</v>
      </c>
      <c r="D654" s="4">
        <v>44218</v>
      </c>
      <c r="E654" s="2">
        <v>1</v>
      </c>
      <c r="F654" s="2">
        <v>2021</v>
      </c>
      <c r="G654" s="4">
        <f>VLOOKUP(B654,customer_cohort_lookup!$B$6:$F$826,2,FALSE)</f>
        <v>44158</v>
      </c>
      <c r="H654" s="2">
        <f>VLOOKUP(B654,customer_cohort_lookup!$B$6:$F$826,5,FALSE)</f>
        <v>5</v>
      </c>
      <c r="I654" s="2">
        <f t="shared" si="10"/>
        <v>2</v>
      </c>
      <c r="J654" s="2">
        <v>1</v>
      </c>
    </row>
    <row r="655" spans="2:10">
      <c r="B655" s="2" t="s">
        <v>106</v>
      </c>
      <c r="C655" s="2">
        <v>100</v>
      </c>
      <c r="D655" s="4">
        <v>44218</v>
      </c>
      <c r="E655" s="2">
        <v>1</v>
      </c>
      <c r="F655" s="2">
        <v>2021</v>
      </c>
      <c r="G655" s="4">
        <f>VLOOKUP(B655,customer_cohort_lookup!$B$6:$F$826,2,FALSE)</f>
        <v>44097</v>
      </c>
      <c r="H655" s="2">
        <f>VLOOKUP(B655,customer_cohort_lookup!$B$6:$F$826,5,FALSE)</f>
        <v>3</v>
      </c>
      <c r="I655" s="2">
        <f t="shared" si="10"/>
        <v>4</v>
      </c>
      <c r="J655" s="2">
        <v>1</v>
      </c>
    </row>
    <row r="656" spans="2:10">
      <c r="B656" s="2" t="s">
        <v>257</v>
      </c>
      <c r="C656" s="2">
        <v>100</v>
      </c>
      <c r="D656" s="4">
        <v>44219</v>
      </c>
      <c r="E656" s="2">
        <v>1</v>
      </c>
      <c r="F656" s="2">
        <v>2021</v>
      </c>
      <c r="G656" s="4">
        <f>VLOOKUP(B656,customer_cohort_lookup!$B$6:$F$826,2,FALSE)</f>
        <v>44189</v>
      </c>
      <c r="H656" s="2">
        <f>VLOOKUP(B656,customer_cohort_lookup!$B$6:$F$826,5,FALSE)</f>
        <v>6</v>
      </c>
      <c r="I656" s="2">
        <f t="shared" si="10"/>
        <v>1</v>
      </c>
      <c r="J656" s="2">
        <v>1</v>
      </c>
    </row>
    <row r="657" spans="2:10">
      <c r="B657" s="2" t="s">
        <v>157</v>
      </c>
      <c r="C657" s="2">
        <v>100</v>
      </c>
      <c r="D657" s="4">
        <v>44219</v>
      </c>
      <c r="E657" s="2">
        <v>1</v>
      </c>
      <c r="F657" s="2">
        <v>2021</v>
      </c>
      <c r="G657" s="4">
        <f>VLOOKUP(B657,customer_cohort_lookup!$B$6:$F$826,2,FALSE)</f>
        <v>44128</v>
      </c>
      <c r="H657" s="2">
        <f>VLOOKUP(B657,customer_cohort_lookup!$B$6:$F$826,5,FALSE)</f>
        <v>4</v>
      </c>
      <c r="I657" s="2">
        <f t="shared" si="10"/>
        <v>3</v>
      </c>
      <c r="J657" s="2">
        <v>1</v>
      </c>
    </row>
    <row r="658" spans="2:10">
      <c r="B658" s="2" t="s">
        <v>256</v>
      </c>
      <c r="C658" s="2">
        <v>100</v>
      </c>
      <c r="D658" s="4">
        <v>44219</v>
      </c>
      <c r="E658" s="2">
        <v>1</v>
      </c>
      <c r="F658" s="2">
        <v>2021</v>
      </c>
      <c r="G658" s="4">
        <f>VLOOKUP(B658,customer_cohort_lookup!$B$6:$F$826,2,FALSE)</f>
        <v>44189</v>
      </c>
      <c r="H658" s="2">
        <f>VLOOKUP(B658,customer_cohort_lookup!$B$6:$F$826,5,FALSE)</f>
        <v>6</v>
      </c>
      <c r="I658" s="2">
        <f t="shared" si="10"/>
        <v>1</v>
      </c>
      <c r="J658" s="2">
        <v>1</v>
      </c>
    </row>
    <row r="659" spans="2:10">
      <c r="B659" s="2" t="s">
        <v>323</v>
      </c>
      <c r="C659" s="2">
        <v>100</v>
      </c>
      <c r="D659" s="4">
        <v>44219</v>
      </c>
      <c r="E659" s="2">
        <v>1</v>
      </c>
      <c r="F659" s="2">
        <v>2021</v>
      </c>
      <c r="G659" s="4">
        <f>VLOOKUP(B659,customer_cohort_lookup!$B$6:$F$826,2,FALSE)</f>
        <v>44219</v>
      </c>
      <c r="H659" s="2">
        <f>VLOOKUP(B659,customer_cohort_lookup!$B$6:$F$826,5,FALSE)</f>
        <v>7</v>
      </c>
      <c r="I659" s="2">
        <f t="shared" si="10"/>
        <v>0</v>
      </c>
      <c r="J659" s="2">
        <v>1</v>
      </c>
    </row>
    <row r="660" spans="2:10">
      <c r="B660" s="2" t="s">
        <v>324</v>
      </c>
      <c r="C660" s="2">
        <v>100</v>
      </c>
      <c r="D660" s="4">
        <v>44220</v>
      </c>
      <c r="E660" s="2">
        <v>1</v>
      </c>
      <c r="F660" s="2">
        <v>2021</v>
      </c>
      <c r="G660" s="4">
        <f>VLOOKUP(B660,customer_cohort_lookup!$B$6:$F$826,2,FALSE)</f>
        <v>44220</v>
      </c>
      <c r="H660" s="2">
        <f>VLOOKUP(B660,customer_cohort_lookup!$B$6:$F$826,5,FALSE)</f>
        <v>7</v>
      </c>
      <c r="I660" s="2">
        <f t="shared" si="10"/>
        <v>0</v>
      </c>
      <c r="J660" s="2">
        <v>1</v>
      </c>
    </row>
    <row r="661" spans="2:10">
      <c r="B661" s="2" t="s">
        <v>325</v>
      </c>
      <c r="C661" s="2">
        <v>100</v>
      </c>
      <c r="D661" s="4">
        <v>44220</v>
      </c>
      <c r="E661" s="2">
        <v>1</v>
      </c>
      <c r="F661" s="2">
        <v>2021</v>
      </c>
      <c r="G661" s="4">
        <f>VLOOKUP(B661,customer_cohort_lookup!$B$6:$F$826,2,FALSE)</f>
        <v>44220</v>
      </c>
      <c r="H661" s="2">
        <f>VLOOKUP(B661,customer_cohort_lookup!$B$6:$F$826,5,FALSE)</f>
        <v>7</v>
      </c>
      <c r="I661" s="2">
        <f t="shared" si="10"/>
        <v>0</v>
      </c>
      <c r="J661" s="2">
        <v>1</v>
      </c>
    </row>
    <row r="662" spans="2:10">
      <c r="B662" s="2" t="s">
        <v>326</v>
      </c>
      <c r="C662" s="2">
        <v>100</v>
      </c>
      <c r="D662" s="4">
        <v>44220</v>
      </c>
      <c r="E662" s="2">
        <v>1</v>
      </c>
      <c r="F662" s="2">
        <v>2021</v>
      </c>
      <c r="G662" s="4">
        <f>VLOOKUP(B662,customer_cohort_lookup!$B$6:$F$826,2,FALSE)</f>
        <v>44220</v>
      </c>
      <c r="H662" s="2">
        <f>VLOOKUP(B662,customer_cohort_lookup!$B$6:$F$826,5,FALSE)</f>
        <v>7</v>
      </c>
      <c r="I662" s="2">
        <f t="shared" si="10"/>
        <v>0</v>
      </c>
      <c r="J662" s="2">
        <v>1</v>
      </c>
    </row>
    <row r="663" spans="2:10">
      <c r="B663" s="2" t="s">
        <v>327</v>
      </c>
      <c r="C663" s="2">
        <v>100</v>
      </c>
      <c r="D663" s="4">
        <v>44220</v>
      </c>
      <c r="E663" s="2">
        <v>1</v>
      </c>
      <c r="F663" s="2">
        <v>2021</v>
      </c>
      <c r="G663" s="4">
        <f>VLOOKUP(B663,customer_cohort_lookup!$B$6:$F$826,2,FALSE)</f>
        <v>44220</v>
      </c>
      <c r="H663" s="2">
        <f>VLOOKUP(B663,customer_cohort_lookup!$B$6:$F$826,5,FALSE)</f>
        <v>7</v>
      </c>
      <c r="I663" s="2">
        <f t="shared" si="10"/>
        <v>0</v>
      </c>
      <c r="J663" s="2">
        <v>1</v>
      </c>
    </row>
    <row r="664" spans="2:10">
      <c r="B664" s="2" t="s">
        <v>328</v>
      </c>
      <c r="C664" s="2">
        <v>100</v>
      </c>
      <c r="D664" s="4">
        <v>44220</v>
      </c>
      <c r="E664" s="2">
        <v>1</v>
      </c>
      <c r="F664" s="2">
        <v>2021</v>
      </c>
      <c r="G664" s="4">
        <f>VLOOKUP(B664,customer_cohort_lookup!$B$6:$F$826,2,FALSE)</f>
        <v>44220</v>
      </c>
      <c r="H664" s="2">
        <f>VLOOKUP(B664,customer_cohort_lookup!$B$6:$F$826,5,FALSE)</f>
        <v>7</v>
      </c>
      <c r="I664" s="2">
        <f t="shared" si="10"/>
        <v>0</v>
      </c>
      <c r="J664" s="2">
        <v>1</v>
      </c>
    </row>
    <row r="665" spans="2:10">
      <c r="B665" s="2" t="s">
        <v>113</v>
      </c>
      <c r="C665" s="2">
        <v>100</v>
      </c>
      <c r="D665" s="4">
        <v>44220</v>
      </c>
      <c r="E665" s="2">
        <v>1</v>
      </c>
      <c r="F665" s="2">
        <v>2021</v>
      </c>
      <c r="G665" s="4">
        <f>VLOOKUP(B665,customer_cohort_lookup!$B$6:$F$826,2,FALSE)</f>
        <v>44100</v>
      </c>
      <c r="H665" s="2">
        <f>VLOOKUP(B665,customer_cohort_lookup!$B$6:$F$826,5,FALSE)</f>
        <v>3</v>
      </c>
      <c r="I665" s="2">
        <f t="shared" si="10"/>
        <v>4</v>
      </c>
      <c r="J665" s="2">
        <v>1</v>
      </c>
    </row>
    <row r="666" spans="2:10">
      <c r="B666" s="2" t="s">
        <v>329</v>
      </c>
      <c r="C666" s="2">
        <v>100</v>
      </c>
      <c r="D666" s="4">
        <v>44220</v>
      </c>
      <c r="E666" s="2">
        <v>1</v>
      </c>
      <c r="F666" s="2">
        <v>2021</v>
      </c>
      <c r="G666" s="4">
        <f>VLOOKUP(B666,customer_cohort_lookup!$B$6:$F$826,2,FALSE)</f>
        <v>44220</v>
      </c>
      <c r="H666" s="2">
        <f>VLOOKUP(B666,customer_cohort_lookup!$B$6:$F$826,5,FALSE)</f>
        <v>7</v>
      </c>
      <c r="I666" s="2">
        <f t="shared" si="10"/>
        <v>0</v>
      </c>
      <c r="J666" s="2">
        <v>1</v>
      </c>
    </row>
    <row r="667" spans="2:10">
      <c r="B667" s="2" t="s">
        <v>258</v>
      </c>
      <c r="C667" s="2">
        <v>100</v>
      </c>
      <c r="D667" s="4">
        <v>44220</v>
      </c>
      <c r="E667" s="2">
        <v>1</v>
      </c>
      <c r="F667" s="2">
        <v>2021</v>
      </c>
      <c r="G667" s="4">
        <f>VLOOKUP(B667,customer_cohort_lookup!$B$6:$F$826,2,FALSE)</f>
        <v>44190</v>
      </c>
      <c r="H667" s="2">
        <f>VLOOKUP(B667,customer_cohort_lookup!$B$6:$F$826,5,FALSE)</f>
        <v>6</v>
      </c>
      <c r="I667" s="2">
        <f t="shared" si="10"/>
        <v>1</v>
      </c>
      <c r="J667" s="2">
        <v>1</v>
      </c>
    </row>
    <row r="668" spans="2:10">
      <c r="B668" s="2" t="s">
        <v>330</v>
      </c>
      <c r="C668" s="2">
        <v>100</v>
      </c>
      <c r="D668" s="4">
        <v>44220</v>
      </c>
      <c r="E668" s="2">
        <v>1</v>
      </c>
      <c r="F668" s="2">
        <v>2021</v>
      </c>
      <c r="G668" s="4">
        <f>VLOOKUP(B668,customer_cohort_lookup!$B$6:$F$826,2,FALSE)</f>
        <v>44220</v>
      </c>
      <c r="H668" s="2">
        <f>VLOOKUP(B668,customer_cohort_lookup!$B$6:$F$826,5,FALSE)</f>
        <v>7</v>
      </c>
      <c r="I668" s="2">
        <f t="shared" si="10"/>
        <v>0</v>
      </c>
      <c r="J668" s="2">
        <v>1</v>
      </c>
    </row>
    <row r="669" spans="2:10">
      <c r="B669" s="2" t="s">
        <v>331</v>
      </c>
      <c r="C669" s="2">
        <v>100</v>
      </c>
      <c r="D669" s="4">
        <v>44221</v>
      </c>
      <c r="E669" s="2">
        <v>1</v>
      </c>
      <c r="F669" s="2">
        <v>2021</v>
      </c>
      <c r="G669" s="4">
        <f>VLOOKUP(B669,customer_cohort_lookup!$B$6:$F$826,2,FALSE)</f>
        <v>44221</v>
      </c>
      <c r="H669" s="2">
        <f>VLOOKUP(B669,customer_cohort_lookup!$B$6:$F$826,5,FALSE)</f>
        <v>7</v>
      </c>
      <c r="I669" s="2">
        <f t="shared" si="10"/>
        <v>0</v>
      </c>
      <c r="J669" s="2">
        <v>1</v>
      </c>
    </row>
    <row r="670" spans="2:10">
      <c r="B670" s="2" t="s">
        <v>260</v>
      </c>
      <c r="C670" s="2">
        <v>100</v>
      </c>
      <c r="D670" s="4">
        <v>44221</v>
      </c>
      <c r="E670" s="2">
        <v>1</v>
      </c>
      <c r="F670" s="2">
        <v>2021</v>
      </c>
      <c r="G670" s="4">
        <f>VLOOKUP(B670,customer_cohort_lookup!$B$6:$F$826,2,FALSE)</f>
        <v>44190</v>
      </c>
      <c r="H670" s="2">
        <f>VLOOKUP(B670,customer_cohort_lookup!$B$6:$F$826,5,FALSE)</f>
        <v>6</v>
      </c>
      <c r="I670" s="2">
        <f t="shared" si="10"/>
        <v>1</v>
      </c>
      <c r="J670" s="2">
        <v>1</v>
      </c>
    </row>
    <row r="671" spans="2:10">
      <c r="B671" s="2" t="s">
        <v>332</v>
      </c>
      <c r="C671" s="2">
        <v>100</v>
      </c>
      <c r="D671" s="4">
        <v>44221</v>
      </c>
      <c r="E671" s="2">
        <v>1</v>
      </c>
      <c r="F671" s="2">
        <v>2021</v>
      </c>
      <c r="G671" s="4">
        <f>VLOOKUP(B671,customer_cohort_lookup!$B$6:$F$826,2,FALSE)</f>
        <v>44221</v>
      </c>
      <c r="H671" s="2">
        <f>VLOOKUP(B671,customer_cohort_lookup!$B$6:$F$826,5,FALSE)</f>
        <v>7</v>
      </c>
      <c r="I671" s="2">
        <f t="shared" si="10"/>
        <v>0</v>
      </c>
      <c r="J671" s="2">
        <v>1</v>
      </c>
    </row>
    <row r="672" spans="2:10">
      <c r="B672" s="2" t="s">
        <v>53</v>
      </c>
      <c r="C672" s="2">
        <v>100</v>
      </c>
      <c r="D672" s="4">
        <v>44221</v>
      </c>
      <c r="E672" s="2">
        <v>1</v>
      </c>
      <c r="F672" s="2">
        <v>2021</v>
      </c>
      <c r="G672" s="4">
        <f>VLOOKUP(B672,customer_cohort_lookup!$B$6:$F$826,2,FALSE)</f>
        <v>44071</v>
      </c>
      <c r="H672" s="2">
        <f>VLOOKUP(B672,customer_cohort_lookup!$B$6:$F$826,5,FALSE)</f>
        <v>2</v>
      </c>
      <c r="I672" s="2">
        <f t="shared" si="10"/>
        <v>5</v>
      </c>
      <c r="J672" s="2">
        <v>1</v>
      </c>
    </row>
    <row r="673" spans="2:10">
      <c r="B673" s="2" t="s">
        <v>114</v>
      </c>
      <c r="C673" s="2">
        <v>100</v>
      </c>
      <c r="D673" s="4">
        <v>44221</v>
      </c>
      <c r="E673" s="2">
        <v>1</v>
      </c>
      <c r="F673" s="2">
        <v>2021</v>
      </c>
      <c r="G673" s="4">
        <f>VLOOKUP(B673,customer_cohort_lookup!$B$6:$F$826,2,FALSE)</f>
        <v>44101</v>
      </c>
      <c r="H673" s="2">
        <f>VLOOKUP(B673,customer_cohort_lookup!$B$6:$F$826,5,FALSE)</f>
        <v>3</v>
      </c>
      <c r="I673" s="2">
        <f t="shared" si="10"/>
        <v>4</v>
      </c>
      <c r="J673" s="2">
        <v>1</v>
      </c>
    </row>
    <row r="674" spans="2:10">
      <c r="B674" s="2" t="s">
        <v>262</v>
      </c>
      <c r="C674" s="2">
        <v>100</v>
      </c>
      <c r="D674" s="4">
        <v>44221</v>
      </c>
      <c r="E674" s="2">
        <v>1</v>
      </c>
      <c r="F674" s="2">
        <v>2021</v>
      </c>
      <c r="G674" s="4">
        <f>VLOOKUP(B674,customer_cohort_lookup!$B$6:$F$826,2,FALSE)</f>
        <v>44191</v>
      </c>
      <c r="H674" s="2">
        <f>VLOOKUP(B674,customer_cohort_lookup!$B$6:$F$826,5,FALSE)</f>
        <v>6</v>
      </c>
      <c r="I674" s="2">
        <f t="shared" si="10"/>
        <v>1</v>
      </c>
      <c r="J674" s="2">
        <v>1</v>
      </c>
    </row>
    <row r="675" spans="2:10">
      <c r="B675" s="2" t="s">
        <v>205</v>
      </c>
      <c r="C675" s="2">
        <v>100</v>
      </c>
      <c r="D675" s="4">
        <v>44221</v>
      </c>
      <c r="E675" s="2">
        <v>1</v>
      </c>
      <c r="F675" s="2">
        <v>2021</v>
      </c>
      <c r="G675" s="4">
        <f>VLOOKUP(B675,customer_cohort_lookup!$B$6:$F$826,2,FALSE)</f>
        <v>44160</v>
      </c>
      <c r="H675" s="2">
        <f>VLOOKUP(B675,customer_cohort_lookup!$B$6:$F$826,5,FALSE)</f>
        <v>5</v>
      </c>
      <c r="I675" s="2">
        <f t="shared" si="10"/>
        <v>2</v>
      </c>
      <c r="J675" s="2">
        <v>1</v>
      </c>
    </row>
    <row r="676" spans="2:10">
      <c r="B676" s="2" t="s">
        <v>264</v>
      </c>
      <c r="C676" s="2">
        <v>100</v>
      </c>
      <c r="D676" s="4">
        <v>44222</v>
      </c>
      <c r="E676" s="2">
        <v>1</v>
      </c>
      <c r="F676" s="2">
        <v>2021</v>
      </c>
      <c r="G676" s="4">
        <f>VLOOKUP(B676,customer_cohort_lookup!$B$6:$F$826,2,FALSE)</f>
        <v>44192</v>
      </c>
      <c r="H676" s="2">
        <f>VLOOKUP(B676,customer_cohort_lookup!$B$6:$F$826,5,FALSE)</f>
        <v>6</v>
      </c>
      <c r="I676" s="2">
        <f t="shared" si="10"/>
        <v>1</v>
      </c>
      <c r="J676" s="2">
        <v>1</v>
      </c>
    </row>
    <row r="677" spans="2:10">
      <c r="B677" s="2" t="s">
        <v>333</v>
      </c>
      <c r="C677" s="2">
        <v>100</v>
      </c>
      <c r="D677" s="4">
        <v>44222</v>
      </c>
      <c r="E677" s="2">
        <v>1</v>
      </c>
      <c r="F677" s="2">
        <v>2021</v>
      </c>
      <c r="G677" s="4">
        <f>VLOOKUP(B677,customer_cohort_lookup!$B$6:$F$826,2,FALSE)</f>
        <v>44222</v>
      </c>
      <c r="H677" s="2">
        <f>VLOOKUP(B677,customer_cohort_lookup!$B$6:$F$826,5,FALSE)</f>
        <v>7</v>
      </c>
      <c r="I677" s="2">
        <f t="shared" si="10"/>
        <v>0</v>
      </c>
      <c r="J677" s="2">
        <v>1</v>
      </c>
    </row>
    <row r="678" spans="2:10">
      <c r="B678" s="2" t="s">
        <v>334</v>
      </c>
      <c r="C678" s="2">
        <v>100</v>
      </c>
      <c r="D678" s="4">
        <v>44222</v>
      </c>
      <c r="E678" s="2">
        <v>1</v>
      </c>
      <c r="F678" s="2">
        <v>2021</v>
      </c>
      <c r="G678" s="4">
        <f>VLOOKUP(B678,customer_cohort_lookup!$B$6:$F$826,2,FALSE)</f>
        <v>44222</v>
      </c>
      <c r="H678" s="2">
        <f>VLOOKUP(B678,customer_cohort_lookup!$B$6:$F$826,5,FALSE)</f>
        <v>7</v>
      </c>
      <c r="I678" s="2">
        <f t="shared" si="10"/>
        <v>0</v>
      </c>
      <c r="J678" s="2">
        <v>1</v>
      </c>
    </row>
    <row r="679" spans="2:10">
      <c r="B679" s="2" t="s">
        <v>335</v>
      </c>
      <c r="C679" s="2">
        <v>100</v>
      </c>
      <c r="D679" s="4">
        <v>44222</v>
      </c>
      <c r="E679" s="2">
        <v>1</v>
      </c>
      <c r="F679" s="2">
        <v>2021</v>
      </c>
      <c r="G679" s="4">
        <f>VLOOKUP(B679,customer_cohort_lookup!$B$6:$F$826,2,FALSE)</f>
        <v>44222</v>
      </c>
      <c r="H679" s="2">
        <f>VLOOKUP(B679,customer_cohort_lookup!$B$6:$F$826,5,FALSE)</f>
        <v>7</v>
      </c>
      <c r="I679" s="2">
        <f t="shared" si="10"/>
        <v>0</v>
      </c>
      <c r="J679" s="2">
        <v>1</v>
      </c>
    </row>
    <row r="680" spans="2:10">
      <c r="B680" s="2" t="s">
        <v>336</v>
      </c>
      <c r="C680" s="2">
        <v>100</v>
      </c>
      <c r="D680" s="4">
        <v>44223</v>
      </c>
      <c r="E680" s="2">
        <v>1</v>
      </c>
      <c r="F680" s="2">
        <v>2021</v>
      </c>
      <c r="G680" s="4">
        <f>VLOOKUP(B680,customer_cohort_lookup!$B$6:$F$826,2,FALSE)</f>
        <v>44223</v>
      </c>
      <c r="H680" s="2">
        <f>VLOOKUP(B680,customer_cohort_lookup!$B$6:$F$826,5,FALSE)</f>
        <v>7</v>
      </c>
      <c r="I680" s="2">
        <f t="shared" si="10"/>
        <v>0</v>
      </c>
      <c r="J680" s="2">
        <v>1</v>
      </c>
    </row>
    <row r="681" spans="2:10">
      <c r="B681" s="2" t="s">
        <v>337</v>
      </c>
      <c r="C681" s="2">
        <v>100</v>
      </c>
      <c r="D681" s="4">
        <v>44223</v>
      </c>
      <c r="E681" s="2">
        <v>1</v>
      </c>
      <c r="F681" s="2">
        <v>2021</v>
      </c>
      <c r="G681" s="4">
        <f>VLOOKUP(B681,customer_cohort_lookup!$B$6:$F$826,2,FALSE)</f>
        <v>44223</v>
      </c>
      <c r="H681" s="2">
        <f>VLOOKUP(B681,customer_cohort_lookup!$B$6:$F$826,5,FALSE)</f>
        <v>7</v>
      </c>
      <c r="I681" s="2">
        <f t="shared" si="10"/>
        <v>0</v>
      </c>
      <c r="J681" s="2">
        <v>1</v>
      </c>
    </row>
    <row r="682" spans="2:10">
      <c r="B682" s="2" t="s">
        <v>338</v>
      </c>
      <c r="C682" s="2">
        <v>100</v>
      </c>
      <c r="D682" s="4">
        <v>44223</v>
      </c>
      <c r="E682" s="2">
        <v>1</v>
      </c>
      <c r="F682" s="2">
        <v>2021</v>
      </c>
      <c r="G682" s="4">
        <f>VLOOKUP(B682,customer_cohort_lookup!$B$6:$F$826,2,FALSE)</f>
        <v>44223</v>
      </c>
      <c r="H682" s="2">
        <f>VLOOKUP(B682,customer_cohort_lookup!$B$6:$F$826,5,FALSE)</f>
        <v>7</v>
      </c>
      <c r="I682" s="2">
        <f t="shared" si="10"/>
        <v>0</v>
      </c>
      <c r="J682" s="2">
        <v>1</v>
      </c>
    </row>
    <row r="683" spans="2:10">
      <c r="B683" s="2" t="s">
        <v>265</v>
      </c>
      <c r="C683" s="2">
        <v>100</v>
      </c>
      <c r="D683" s="4">
        <v>44223</v>
      </c>
      <c r="E683" s="2">
        <v>1</v>
      </c>
      <c r="F683" s="2">
        <v>2021</v>
      </c>
      <c r="G683" s="4">
        <f>VLOOKUP(B683,customer_cohort_lookup!$B$6:$F$826,2,FALSE)</f>
        <v>44193</v>
      </c>
      <c r="H683" s="2">
        <f>VLOOKUP(B683,customer_cohort_lookup!$B$6:$F$826,5,FALSE)</f>
        <v>6</v>
      </c>
      <c r="I683" s="2">
        <f t="shared" si="10"/>
        <v>1</v>
      </c>
      <c r="J683" s="2">
        <v>1</v>
      </c>
    </row>
    <row r="684" spans="2:10">
      <c r="B684" s="2" t="s">
        <v>58</v>
      </c>
      <c r="C684" s="2">
        <v>100</v>
      </c>
      <c r="D684" s="4">
        <v>44223</v>
      </c>
      <c r="E684" s="2">
        <v>1</v>
      </c>
      <c r="F684" s="2">
        <v>2021</v>
      </c>
      <c r="G684" s="4">
        <f>VLOOKUP(B684,customer_cohort_lookup!$B$6:$F$826,2,FALSE)</f>
        <v>44072</v>
      </c>
      <c r="H684" s="2">
        <f>VLOOKUP(B684,customer_cohort_lookup!$B$6:$F$826,5,FALSE)</f>
        <v>2</v>
      </c>
      <c r="I684" s="2">
        <f t="shared" si="10"/>
        <v>5</v>
      </c>
      <c r="J684" s="2">
        <v>1</v>
      </c>
    </row>
    <row r="685" spans="2:10">
      <c r="B685" s="2" t="s">
        <v>115</v>
      </c>
      <c r="C685" s="2">
        <v>100</v>
      </c>
      <c r="D685" s="4">
        <v>44223</v>
      </c>
      <c r="E685" s="2">
        <v>1</v>
      </c>
      <c r="F685" s="2">
        <v>2021</v>
      </c>
      <c r="G685" s="4">
        <f>VLOOKUP(B685,customer_cohort_lookup!$B$6:$F$826,2,FALSE)</f>
        <v>44102</v>
      </c>
      <c r="H685" s="2">
        <f>VLOOKUP(B685,customer_cohort_lookup!$B$6:$F$826,5,FALSE)</f>
        <v>3</v>
      </c>
      <c r="I685" s="2">
        <f t="shared" si="10"/>
        <v>4</v>
      </c>
      <c r="J685" s="2">
        <v>1</v>
      </c>
    </row>
    <row r="686" spans="2:10">
      <c r="B686" s="2" t="s">
        <v>339</v>
      </c>
      <c r="C686" s="2">
        <v>100</v>
      </c>
      <c r="D686" s="4">
        <v>44223</v>
      </c>
      <c r="E686" s="2">
        <v>1</v>
      </c>
      <c r="F686" s="2">
        <v>2021</v>
      </c>
      <c r="G686" s="4">
        <f>VLOOKUP(B686,customer_cohort_lookup!$B$6:$F$826,2,FALSE)</f>
        <v>44223</v>
      </c>
      <c r="H686" s="2">
        <f>VLOOKUP(B686,customer_cohort_lookup!$B$6:$F$826,5,FALSE)</f>
        <v>7</v>
      </c>
      <c r="I686" s="2">
        <f t="shared" si="10"/>
        <v>0</v>
      </c>
      <c r="J686" s="2">
        <v>1</v>
      </c>
    </row>
    <row r="687" spans="2:10">
      <c r="B687" s="2" t="s">
        <v>164</v>
      </c>
      <c r="C687" s="2">
        <v>100</v>
      </c>
      <c r="D687" s="4">
        <v>44224</v>
      </c>
      <c r="E687" s="2">
        <v>1</v>
      </c>
      <c r="F687" s="2">
        <v>2021</v>
      </c>
      <c r="G687" s="4">
        <f>VLOOKUP(B687,customer_cohort_lookup!$B$6:$F$826,2,FALSE)</f>
        <v>44134</v>
      </c>
      <c r="H687" s="2">
        <f>VLOOKUP(B687,customer_cohort_lookup!$B$6:$F$826,5,FALSE)</f>
        <v>4</v>
      </c>
      <c r="I687" s="2">
        <f t="shared" si="10"/>
        <v>3</v>
      </c>
      <c r="J687" s="2">
        <v>1</v>
      </c>
    </row>
    <row r="688" spans="2:10">
      <c r="B688" s="2" t="s">
        <v>266</v>
      </c>
      <c r="C688" s="2">
        <v>100</v>
      </c>
      <c r="D688" s="4">
        <v>44224</v>
      </c>
      <c r="E688" s="2">
        <v>1</v>
      </c>
      <c r="F688" s="2">
        <v>2021</v>
      </c>
      <c r="G688" s="4">
        <f>VLOOKUP(B688,customer_cohort_lookup!$B$6:$F$826,2,FALSE)</f>
        <v>44193</v>
      </c>
      <c r="H688" s="2">
        <f>VLOOKUP(B688,customer_cohort_lookup!$B$6:$F$826,5,FALSE)</f>
        <v>6</v>
      </c>
      <c r="I688" s="2">
        <f t="shared" si="10"/>
        <v>1</v>
      </c>
      <c r="J688" s="2">
        <v>1</v>
      </c>
    </row>
    <row r="689" spans="2:10">
      <c r="B689" s="2" t="s">
        <v>213</v>
      </c>
      <c r="C689" s="2">
        <v>100</v>
      </c>
      <c r="D689" s="4">
        <v>44224</v>
      </c>
      <c r="E689" s="2">
        <v>1</v>
      </c>
      <c r="F689" s="2">
        <v>2021</v>
      </c>
      <c r="G689" s="4">
        <f>VLOOKUP(B689,customer_cohort_lookup!$B$6:$F$826,2,FALSE)</f>
        <v>44164</v>
      </c>
      <c r="H689" s="2">
        <f>VLOOKUP(B689,customer_cohort_lookup!$B$6:$F$826,5,FALSE)</f>
        <v>5</v>
      </c>
      <c r="I689" s="2">
        <f t="shared" si="10"/>
        <v>2</v>
      </c>
      <c r="J689" s="2">
        <v>1</v>
      </c>
    </row>
    <row r="690" spans="2:10">
      <c r="B690" s="2" t="s">
        <v>162</v>
      </c>
      <c r="C690" s="2">
        <v>100</v>
      </c>
      <c r="D690" s="4">
        <v>44224</v>
      </c>
      <c r="E690" s="2">
        <v>1</v>
      </c>
      <c r="F690" s="2">
        <v>2021</v>
      </c>
      <c r="G690" s="4">
        <f>VLOOKUP(B690,customer_cohort_lookup!$B$6:$F$826,2,FALSE)</f>
        <v>44134</v>
      </c>
      <c r="H690" s="2">
        <f>VLOOKUP(B690,customer_cohort_lookup!$B$6:$F$826,5,FALSE)</f>
        <v>4</v>
      </c>
      <c r="I690" s="2">
        <f t="shared" si="10"/>
        <v>3</v>
      </c>
      <c r="J690" s="2">
        <v>1</v>
      </c>
    </row>
    <row r="691" spans="2:10">
      <c r="B691" s="2" t="s">
        <v>212</v>
      </c>
      <c r="C691" s="2">
        <v>100</v>
      </c>
      <c r="D691" s="4">
        <v>44224</v>
      </c>
      <c r="E691" s="2">
        <v>1</v>
      </c>
      <c r="F691" s="2">
        <v>2021</v>
      </c>
      <c r="G691" s="4">
        <f>VLOOKUP(B691,customer_cohort_lookup!$B$6:$F$826,2,FALSE)</f>
        <v>44164</v>
      </c>
      <c r="H691" s="2">
        <f>VLOOKUP(B691,customer_cohort_lookup!$B$6:$F$826,5,FALSE)</f>
        <v>5</v>
      </c>
      <c r="I691" s="2">
        <f t="shared" si="10"/>
        <v>2</v>
      </c>
      <c r="J691" s="2">
        <v>1</v>
      </c>
    </row>
    <row r="692" spans="2:10">
      <c r="B692" s="2" t="s">
        <v>118</v>
      </c>
      <c r="C692" s="2">
        <v>100</v>
      </c>
      <c r="D692" s="4">
        <v>44224</v>
      </c>
      <c r="E692" s="2">
        <v>1</v>
      </c>
      <c r="F692" s="2">
        <v>2021</v>
      </c>
      <c r="G692" s="4">
        <f>VLOOKUP(B692,customer_cohort_lookup!$B$6:$F$826,2,FALSE)</f>
        <v>44104</v>
      </c>
      <c r="H692" s="2">
        <f>VLOOKUP(B692,customer_cohort_lookup!$B$6:$F$826,5,FALSE)</f>
        <v>3</v>
      </c>
      <c r="I692" s="2">
        <f t="shared" si="10"/>
        <v>4</v>
      </c>
      <c r="J692" s="2">
        <v>1</v>
      </c>
    </row>
    <row r="693" spans="2:10">
      <c r="B693" s="2" t="s">
        <v>340</v>
      </c>
      <c r="C693" s="2">
        <v>100</v>
      </c>
      <c r="D693" s="4">
        <v>44224</v>
      </c>
      <c r="E693" s="2">
        <v>1</v>
      </c>
      <c r="F693" s="2">
        <v>2021</v>
      </c>
      <c r="G693" s="4">
        <f>VLOOKUP(B693,customer_cohort_lookup!$B$6:$F$826,2,FALSE)</f>
        <v>44224</v>
      </c>
      <c r="H693" s="2">
        <f>VLOOKUP(B693,customer_cohort_lookup!$B$6:$F$826,5,FALSE)</f>
        <v>7</v>
      </c>
      <c r="I693" s="2">
        <f t="shared" si="10"/>
        <v>0</v>
      </c>
      <c r="J693" s="2">
        <v>1</v>
      </c>
    </row>
    <row r="694" spans="2:10">
      <c r="B694" s="2" t="s">
        <v>341</v>
      </c>
      <c r="C694" s="2">
        <v>100</v>
      </c>
      <c r="D694" s="4">
        <v>44224</v>
      </c>
      <c r="E694" s="2">
        <v>1</v>
      </c>
      <c r="F694" s="2">
        <v>2021</v>
      </c>
      <c r="G694" s="4">
        <f>VLOOKUP(B694,customer_cohort_lookup!$B$6:$F$826,2,FALSE)</f>
        <v>44224</v>
      </c>
      <c r="H694" s="2">
        <f>VLOOKUP(B694,customer_cohort_lookup!$B$6:$F$826,5,FALSE)</f>
        <v>7</v>
      </c>
      <c r="I694" s="2">
        <f t="shared" si="10"/>
        <v>0</v>
      </c>
      <c r="J694" s="2">
        <v>1</v>
      </c>
    </row>
    <row r="695" spans="2:10">
      <c r="B695" s="2" t="s">
        <v>342</v>
      </c>
      <c r="C695" s="2">
        <v>100</v>
      </c>
      <c r="D695" s="4">
        <v>44224</v>
      </c>
      <c r="E695" s="2">
        <v>1</v>
      </c>
      <c r="F695" s="2">
        <v>2021</v>
      </c>
      <c r="G695" s="4">
        <f>VLOOKUP(B695,customer_cohort_lookup!$B$6:$F$826,2,FALSE)</f>
        <v>44224</v>
      </c>
      <c r="H695" s="2">
        <f>VLOOKUP(B695,customer_cohort_lookup!$B$6:$F$826,5,FALSE)</f>
        <v>7</v>
      </c>
      <c r="I695" s="2">
        <f t="shared" si="10"/>
        <v>0</v>
      </c>
      <c r="J695" s="2">
        <v>1</v>
      </c>
    </row>
    <row r="696" spans="2:10">
      <c r="B696" s="2" t="s">
        <v>343</v>
      </c>
      <c r="C696" s="2">
        <v>100</v>
      </c>
      <c r="D696" s="4">
        <v>44225</v>
      </c>
      <c r="E696" s="2">
        <v>1</v>
      </c>
      <c r="F696" s="2">
        <v>2021</v>
      </c>
      <c r="G696" s="4">
        <f>VLOOKUP(B696,customer_cohort_lookup!$B$6:$F$826,2,FALSE)</f>
        <v>44225</v>
      </c>
      <c r="H696" s="2">
        <f>VLOOKUP(B696,customer_cohort_lookup!$B$6:$F$826,5,FALSE)</f>
        <v>7</v>
      </c>
      <c r="I696" s="2">
        <f t="shared" si="10"/>
        <v>0</v>
      </c>
      <c r="J696" s="2">
        <v>1</v>
      </c>
    </row>
    <row r="697" spans="2:10">
      <c r="B697" s="2" t="s">
        <v>344</v>
      </c>
      <c r="C697" s="2">
        <v>100</v>
      </c>
      <c r="D697" s="4">
        <v>44225</v>
      </c>
      <c r="E697" s="2">
        <v>1</v>
      </c>
      <c r="F697" s="2">
        <v>2021</v>
      </c>
      <c r="G697" s="4">
        <f>VLOOKUP(B697,customer_cohort_lookup!$B$6:$F$826,2,FALSE)</f>
        <v>44225</v>
      </c>
      <c r="H697" s="2">
        <f>VLOOKUP(B697,customer_cohort_lookup!$B$6:$F$826,5,FALSE)</f>
        <v>7</v>
      </c>
      <c r="I697" s="2">
        <f t="shared" si="10"/>
        <v>0</v>
      </c>
      <c r="J697" s="2">
        <v>1</v>
      </c>
    </row>
    <row r="698" spans="2:10">
      <c r="B698" s="2" t="s">
        <v>345</v>
      </c>
      <c r="C698" s="2">
        <v>100</v>
      </c>
      <c r="D698" s="4">
        <v>44225</v>
      </c>
      <c r="E698" s="2">
        <v>1</v>
      </c>
      <c r="F698" s="2">
        <v>2021</v>
      </c>
      <c r="G698" s="4">
        <f>VLOOKUP(B698,customer_cohort_lookup!$B$6:$F$826,2,FALSE)</f>
        <v>44225</v>
      </c>
      <c r="H698" s="2">
        <f>VLOOKUP(B698,customer_cohort_lookup!$B$6:$F$826,5,FALSE)</f>
        <v>7</v>
      </c>
      <c r="I698" s="2">
        <f t="shared" si="10"/>
        <v>0</v>
      </c>
      <c r="J698" s="2">
        <v>1</v>
      </c>
    </row>
    <row r="699" spans="2:10">
      <c r="B699" s="2" t="s">
        <v>346</v>
      </c>
      <c r="C699" s="2">
        <v>100</v>
      </c>
      <c r="D699" s="4">
        <v>44225</v>
      </c>
      <c r="E699" s="2">
        <v>1</v>
      </c>
      <c r="F699" s="2">
        <v>2021</v>
      </c>
      <c r="G699" s="4">
        <f>VLOOKUP(B699,customer_cohort_lookup!$B$6:$F$826,2,FALSE)</f>
        <v>44225</v>
      </c>
      <c r="H699" s="2">
        <f>VLOOKUP(B699,customer_cohort_lookup!$B$6:$F$826,5,FALSE)</f>
        <v>7</v>
      </c>
      <c r="I699" s="2">
        <f t="shared" si="10"/>
        <v>0</v>
      </c>
      <c r="J699" s="2">
        <v>1</v>
      </c>
    </row>
    <row r="700" spans="2:10">
      <c r="B700" s="2" t="s">
        <v>269</v>
      </c>
      <c r="C700" s="2">
        <v>100</v>
      </c>
      <c r="D700" s="4">
        <v>44225</v>
      </c>
      <c r="E700" s="2">
        <v>1</v>
      </c>
      <c r="F700" s="2">
        <v>2021</v>
      </c>
      <c r="G700" s="4">
        <f>VLOOKUP(B700,customer_cohort_lookup!$B$6:$F$826,2,FALSE)</f>
        <v>44195</v>
      </c>
      <c r="H700" s="2">
        <f>VLOOKUP(B700,customer_cohort_lookup!$B$6:$F$826,5,FALSE)</f>
        <v>6</v>
      </c>
      <c r="I700" s="2">
        <f t="shared" si="10"/>
        <v>1</v>
      </c>
      <c r="J700" s="2">
        <v>1</v>
      </c>
    </row>
    <row r="701" spans="2:10">
      <c r="B701" s="2" t="s">
        <v>211</v>
      </c>
      <c r="C701" s="2">
        <v>100</v>
      </c>
      <c r="D701" s="4">
        <v>44225</v>
      </c>
      <c r="E701" s="2">
        <v>1</v>
      </c>
      <c r="F701" s="2">
        <v>2021</v>
      </c>
      <c r="G701" s="4">
        <f>VLOOKUP(B701,customer_cohort_lookup!$B$6:$F$826,2,FALSE)</f>
        <v>44164</v>
      </c>
      <c r="H701" s="2">
        <f>VLOOKUP(B701,customer_cohort_lookup!$B$6:$F$826,5,FALSE)</f>
        <v>5</v>
      </c>
      <c r="I701" s="2">
        <f t="shared" si="10"/>
        <v>2</v>
      </c>
      <c r="J701" s="2">
        <v>1</v>
      </c>
    </row>
    <row r="702" spans="2:10">
      <c r="B702" s="2" t="s">
        <v>168</v>
      </c>
      <c r="C702" s="2">
        <v>100</v>
      </c>
      <c r="D702" s="4">
        <v>44225</v>
      </c>
      <c r="E702" s="2">
        <v>1</v>
      </c>
      <c r="F702" s="2">
        <v>2021</v>
      </c>
      <c r="G702" s="4">
        <f>VLOOKUP(B702,customer_cohort_lookup!$B$6:$F$826,2,FALSE)</f>
        <v>44135</v>
      </c>
      <c r="H702" s="2">
        <f>VLOOKUP(B702,customer_cohort_lookup!$B$6:$F$826,5,FALSE)</f>
        <v>4</v>
      </c>
      <c r="I702" s="2">
        <f t="shared" si="10"/>
        <v>3</v>
      </c>
      <c r="J702" s="2">
        <v>1</v>
      </c>
    </row>
    <row r="703" spans="2:10">
      <c r="B703" s="2" t="s">
        <v>60</v>
      </c>
      <c r="C703" s="2">
        <v>100</v>
      </c>
      <c r="D703" s="4">
        <v>44225</v>
      </c>
      <c r="E703" s="2">
        <v>1</v>
      </c>
      <c r="F703" s="2">
        <v>2021</v>
      </c>
      <c r="G703" s="4">
        <f>VLOOKUP(B703,customer_cohort_lookup!$B$6:$F$826,2,FALSE)</f>
        <v>44075</v>
      </c>
      <c r="H703" s="2">
        <f>VLOOKUP(B703,customer_cohort_lookup!$B$6:$F$826,5,FALSE)</f>
        <v>3</v>
      </c>
      <c r="I703" s="2">
        <f t="shared" si="10"/>
        <v>5</v>
      </c>
      <c r="J703" s="2">
        <v>1</v>
      </c>
    </row>
    <row r="704" spans="2:10">
      <c r="B704" s="2" t="s">
        <v>347</v>
      </c>
      <c r="C704" s="2">
        <v>100</v>
      </c>
      <c r="D704" s="4">
        <v>44225</v>
      </c>
      <c r="E704" s="2">
        <v>1</v>
      </c>
      <c r="F704" s="2">
        <v>2021</v>
      </c>
      <c r="G704" s="4">
        <f>VLOOKUP(B704,customer_cohort_lookup!$B$6:$F$826,2,FALSE)</f>
        <v>44225</v>
      </c>
      <c r="H704" s="2">
        <f>VLOOKUP(B704,customer_cohort_lookup!$B$6:$F$826,5,FALSE)</f>
        <v>7</v>
      </c>
      <c r="I704" s="2">
        <f t="shared" si="10"/>
        <v>0</v>
      </c>
      <c r="J704" s="2">
        <v>1</v>
      </c>
    </row>
    <row r="705" spans="2:10">
      <c r="B705" s="2" t="s">
        <v>348</v>
      </c>
      <c r="C705" s="2">
        <v>100</v>
      </c>
      <c r="D705" s="4">
        <v>44226</v>
      </c>
      <c r="E705" s="2">
        <v>1</v>
      </c>
      <c r="F705" s="2">
        <v>2021</v>
      </c>
      <c r="G705" s="4">
        <f>VLOOKUP(B705,customer_cohort_lookup!$B$6:$F$826,2,FALSE)</f>
        <v>44226</v>
      </c>
      <c r="H705" s="2">
        <f>VLOOKUP(B705,customer_cohort_lookup!$B$6:$F$826,5,FALSE)</f>
        <v>7</v>
      </c>
      <c r="I705" s="2">
        <f t="shared" si="10"/>
        <v>0</v>
      </c>
      <c r="J705" s="2">
        <v>1</v>
      </c>
    </row>
    <row r="706" spans="2:10">
      <c r="B706" s="2" t="s">
        <v>349</v>
      </c>
      <c r="C706" s="2">
        <v>100</v>
      </c>
      <c r="D706" s="4">
        <v>44226</v>
      </c>
      <c r="E706" s="2">
        <v>1</v>
      </c>
      <c r="F706" s="2">
        <v>2021</v>
      </c>
      <c r="G706" s="4">
        <f>VLOOKUP(B706,customer_cohort_lookup!$B$6:$F$826,2,FALSE)</f>
        <v>44226</v>
      </c>
      <c r="H706" s="2">
        <f>VLOOKUP(B706,customer_cohort_lookup!$B$6:$F$826,5,FALSE)</f>
        <v>7</v>
      </c>
      <c r="I706" s="2">
        <f t="shared" si="10"/>
        <v>0</v>
      </c>
      <c r="J706" s="2">
        <v>1</v>
      </c>
    </row>
    <row r="707" spans="2:10">
      <c r="B707" s="2" t="s">
        <v>350</v>
      </c>
      <c r="C707" s="2">
        <v>100</v>
      </c>
      <c r="D707" s="4">
        <v>44226</v>
      </c>
      <c r="E707" s="2">
        <v>1</v>
      </c>
      <c r="F707" s="2">
        <v>2021</v>
      </c>
      <c r="G707" s="4">
        <f>VLOOKUP(B707,customer_cohort_lookup!$B$6:$F$826,2,FALSE)</f>
        <v>44226</v>
      </c>
      <c r="H707" s="2">
        <f>VLOOKUP(B707,customer_cohort_lookup!$B$6:$F$826,5,FALSE)</f>
        <v>7</v>
      </c>
      <c r="I707" s="2">
        <f t="shared" si="10"/>
        <v>0</v>
      </c>
      <c r="J707" s="2">
        <v>1</v>
      </c>
    </row>
    <row r="708" spans="2:10">
      <c r="B708" s="2" t="s">
        <v>351</v>
      </c>
      <c r="C708" s="2">
        <v>100</v>
      </c>
      <c r="D708" s="4">
        <v>44226</v>
      </c>
      <c r="E708" s="2">
        <v>1</v>
      </c>
      <c r="F708" s="2">
        <v>2021</v>
      </c>
      <c r="G708" s="4">
        <f>VLOOKUP(B708,customer_cohort_lookup!$B$6:$F$826,2,FALSE)</f>
        <v>44226</v>
      </c>
      <c r="H708" s="2">
        <f>VLOOKUP(B708,customer_cohort_lookup!$B$6:$F$826,5,FALSE)</f>
        <v>7</v>
      </c>
      <c r="I708" s="2">
        <f t="shared" si="10"/>
        <v>0</v>
      </c>
      <c r="J708" s="2">
        <v>1</v>
      </c>
    </row>
    <row r="709" spans="2:10">
      <c r="B709" s="2" t="s">
        <v>352</v>
      </c>
      <c r="C709" s="2">
        <v>100</v>
      </c>
      <c r="D709" s="4">
        <v>44226</v>
      </c>
      <c r="E709" s="2">
        <v>1</v>
      </c>
      <c r="F709" s="2">
        <v>2021</v>
      </c>
      <c r="G709" s="4">
        <f>VLOOKUP(B709,customer_cohort_lookup!$B$6:$F$826,2,FALSE)</f>
        <v>44226</v>
      </c>
      <c r="H709" s="2">
        <f>VLOOKUP(B709,customer_cohort_lookup!$B$6:$F$826,5,FALSE)</f>
        <v>7</v>
      </c>
      <c r="I709" s="2">
        <f t="shared" si="10"/>
        <v>0</v>
      </c>
      <c r="J709" s="2">
        <v>1</v>
      </c>
    </row>
    <row r="710" spans="2:10">
      <c r="B710" s="2" t="s">
        <v>353</v>
      </c>
      <c r="C710" s="2">
        <v>100</v>
      </c>
      <c r="D710" s="4">
        <v>44226</v>
      </c>
      <c r="E710" s="2">
        <v>1</v>
      </c>
      <c r="F710" s="2">
        <v>2021</v>
      </c>
      <c r="G710" s="4">
        <f>VLOOKUP(B710,customer_cohort_lookup!$B$6:$F$826,2,FALSE)</f>
        <v>44226</v>
      </c>
      <c r="H710" s="2">
        <f>VLOOKUP(B710,customer_cohort_lookup!$B$6:$F$826,5,FALSE)</f>
        <v>7</v>
      </c>
      <c r="I710" s="2">
        <f t="shared" ref="I710:I773" si="11">ROUNDDOWN((D710-G710)/30,0)</f>
        <v>0</v>
      </c>
      <c r="J710" s="2">
        <v>1</v>
      </c>
    </row>
    <row r="711" spans="2:10">
      <c r="B711" s="2" t="s">
        <v>354</v>
      </c>
      <c r="C711" s="2">
        <v>100</v>
      </c>
      <c r="D711" s="4">
        <v>44226</v>
      </c>
      <c r="E711" s="2">
        <v>1</v>
      </c>
      <c r="F711" s="2">
        <v>2021</v>
      </c>
      <c r="G711" s="4">
        <f>VLOOKUP(B711,customer_cohort_lookup!$B$6:$F$826,2,FALSE)</f>
        <v>44226</v>
      </c>
      <c r="H711" s="2">
        <f>VLOOKUP(B711,customer_cohort_lookup!$B$6:$F$826,5,FALSE)</f>
        <v>7</v>
      </c>
      <c r="I711" s="2">
        <f t="shared" si="11"/>
        <v>0</v>
      </c>
      <c r="J711" s="2">
        <v>1</v>
      </c>
    </row>
    <row r="712" spans="2:10">
      <c r="B712" s="2" t="s">
        <v>355</v>
      </c>
      <c r="C712" s="2">
        <v>100</v>
      </c>
      <c r="D712" s="4">
        <v>44226</v>
      </c>
      <c r="E712" s="2">
        <v>1</v>
      </c>
      <c r="F712" s="2">
        <v>2021</v>
      </c>
      <c r="G712" s="4">
        <f>VLOOKUP(B712,customer_cohort_lookup!$B$6:$F$826,2,FALSE)</f>
        <v>44226</v>
      </c>
      <c r="H712" s="2">
        <f>VLOOKUP(B712,customer_cohort_lookup!$B$6:$F$826,5,FALSE)</f>
        <v>7</v>
      </c>
      <c r="I712" s="2">
        <f t="shared" si="11"/>
        <v>0</v>
      </c>
      <c r="J712" s="2">
        <v>1</v>
      </c>
    </row>
    <row r="713" spans="2:10">
      <c r="B713" s="2" t="s">
        <v>356</v>
      </c>
      <c r="C713" s="2">
        <v>100</v>
      </c>
      <c r="D713" s="4">
        <v>44226</v>
      </c>
      <c r="E713" s="2">
        <v>1</v>
      </c>
      <c r="F713" s="2">
        <v>2021</v>
      </c>
      <c r="G713" s="4">
        <f>VLOOKUP(B713,customer_cohort_lookup!$B$6:$F$826,2,FALSE)</f>
        <v>44226</v>
      </c>
      <c r="H713" s="2">
        <f>VLOOKUP(B713,customer_cohort_lookup!$B$6:$F$826,5,FALSE)</f>
        <v>7</v>
      </c>
      <c r="I713" s="2">
        <f t="shared" si="11"/>
        <v>0</v>
      </c>
      <c r="J713" s="2">
        <v>1</v>
      </c>
    </row>
    <row r="714" spans="2:10">
      <c r="B714" s="2" t="s">
        <v>357</v>
      </c>
      <c r="C714" s="2">
        <v>100</v>
      </c>
      <c r="D714" s="4">
        <v>44226</v>
      </c>
      <c r="E714" s="2">
        <v>1</v>
      </c>
      <c r="F714" s="2">
        <v>2021</v>
      </c>
      <c r="G714" s="4">
        <f>VLOOKUP(B714,customer_cohort_lookup!$B$6:$F$826,2,FALSE)</f>
        <v>44226</v>
      </c>
      <c r="H714" s="2">
        <f>VLOOKUP(B714,customer_cohort_lookup!$B$6:$F$826,5,FALSE)</f>
        <v>7</v>
      </c>
      <c r="I714" s="2">
        <f t="shared" si="11"/>
        <v>0</v>
      </c>
      <c r="J714" s="2">
        <v>1</v>
      </c>
    </row>
    <row r="715" spans="2:10">
      <c r="B715" s="2" t="s">
        <v>358</v>
      </c>
      <c r="C715" s="2">
        <v>100</v>
      </c>
      <c r="D715" s="4">
        <v>44226</v>
      </c>
      <c r="E715" s="2">
        <v>1</v>
      </c>
      <c r="F715" s="2">
        <v>2021</v>
      </c>
      <c r="G715" s="4">
        <f>VLOOKUP(B715,customer_cohort_lookup!$B$6:$F$826,2,FALSE)</f>
        <v>44226</v>
      </c>
      <c r="H715" s="2">
        <f>VLOOKUP(B715,customer_cohort_lookup!$B$6:$F$826,5,FALSE)</f>
        <v>7</v>
      </c>
      <c r="I715" s="2">
        <f t="shared" si="11"/>
        <v>0</v>
      </c>
      <c r="J715" s="2">
        <v>1</v>
      </c>
    </row>
    <row r="716" spans="2:10">
      <c r="B716" s="2" t="s">
        <v>359</v>
      </c>
      <c r="C716" s="2">
        <v>100</v>
      </c>
      <c r="D716" s="4">
        <v>44226</v>
      </c>
      <c r="E716" s="2">
        <v>1</v>
      </c>
      <c r="F716" s="2">
        <v>2021</v>
      </c>
      <c r="G716" s="4">
        <f>VLOOKUP(B716,customer_cohort_lookup!$B$6:$F$826,2,FALSE)</f>
        <v>44226</v>
      </c>
      <c r="H716" s="2">
        <f>VLOOKUP(B716,customer_cohort_lookup!$B$6:$F$826,5,FALSE)</f>
        <v>7</v>
      </c>
      <c r="I716" s="2">
        <f t="shared" si="11"/>
        <v>0</v>
      </c>
      <c r="J716" s="2">
        <v>1</v>
      </c>
    </row>
    <row r="717" spans="2:10">
      <c r="B717" s="2" t="s">
        <v>360</v>
      </c>
      <c r="C717" s="2">
        <v>100</v>
      </c>
      <c r="D717" s="4">
        <v>44226</v>
      </c>
      <c r="E717" s="2">
        <v>1</v>
      </c>
      <c r="F717" s="2">
        <v>2021</v>
      </c>
      <c r="G717" s="4">
        <f>VLOOKUP(B717,customer_cohort_lookup!$B$6:$F$826,2,FALSE)</f>
        <v>44226</v>
      </c>
      <c r="H717" s="2">
        <f>VLOOKUP(B717,customer_cohort_lookup!$B$6:$F$826,5,FALSE)</f>
        <v>7</v>
      </c>
      <c r="I717" s="2">
        <f t="shared" si="11"/>
        <v>0</v>
      </c>
      <c r="J717" s="2">
        <v>1</v>
      </c>
    </row>
    <row r="718" spans="2:10">
      <c r="B718" s="2" t="s">
        <v>272</v>
      </c>
      <c r="C718" s="2">
        <v>100</v>
      </c>
      <c r="D718" s="4">
        <v>44226</v>
      </c>
      <c r="E718" s="2">
        <v>1</v>
      </c>
      <c r="F718" s="2">
        <v>2021</v>
      </c>
      <c r="G718" s="4">
        <f>VLOOKUP(B718,customer_cohort_lookup!$B$6:$F$826,2,FALSE)</f>
        <v>44196</v>
      </c>
      <c r="H718" s="2">
        <f>VLOOKUP(B718,customer_cohort_lookup!$B$6:$F$826,5,FALSE)</f>
        <v>6</v>
      </c>
      <c r="I718" s="2">
        <f t="shared" si="11"/>
        <v>1</v>
      </c>
      <c r="J718" s="2">
        <v>1</v>
      </c>
    </row>
    <row r="719" spans="2:10">
      <c r="B719" s="2" t="s">
        <v>214</v>
      </c>
      <c r="C719" s="2">
        <v>100</v>
      </c>
      <c r="D719" s="4">
        <v>44226</v>
      </c>
      <c r="E719" s="2">
        <v>1</v>
      </c>
      <c r="F719" s="2">
        <v>2021</v>
      </c>
      <c r="G719" s="4">
        <f>VLOOKUP(B719,customer_cohort_lookup!$B$6:$F$826,2,FALSE)</f>
        <v>44165</v>
      </c>
      <c r="H719" s="2">
        <f>VLOOKUP(B719,customer_cohort_lookup!$B$6:$F$826,5,FALSE)</f>
        <v>5</v>
      </c>
      <c r="I719" s="2">
        <f t="shared" si="11"/>
        <v>2</v>
      </c>
      <c r="J719" s="2">
        <v>1</v>
      </c>
    </row>
    <row r="720" spans="2:10">
      <c r="B720" s="2" t="s">
        <v>169</v>
      </c>
      <c r="C720" s="2">
        <v>100</v>
      </c>
      <c r="D720" s="4">
        <v>44226</v>
      </c>
      <c r="E720" s="2">
        <v>1</v>
      </c>
      <c r="F720" s="2">
        <v>2021</v>
      </c>
      <c r="G720" s="4">
        <f>VLOOKUP(B720,customer_cohort_lookup!$B$6:$F$826,2,FALSE)</f>
        <v>44136</v>
      </c>
      <c r="H720" s="2">
        <f>VLOOKUP(B720,customer_cohort_lookup!$B$6:$F$826,5,FALSE)</f>
        <v>5</v>
      </c>
      <c r="I720" s="2">
        <f t="shared" si="11"/>
        <v>3</v>
      </c>
      <c r="J720" s="2">
        <v>1</v>
      </c>
    </row>
    <row r="721" spans="2:10">
      <c r="B721" s="2" t="s">
        <v>121</v>
      </c>
      <c r="C721" s="2">
        <v>100</v>
      </c>
      <c r="D721" s="4">
        <v>44226</v>
      </c>
      <c r="E721" s="2">
        <v>1</v>
      </c>
      <c r="F721" s="2">
        <v>2021</v>
      </c>
      <c r="G721" s="4">
        <f>VLOOKUP(B721,customer_cohort_lookup!$B$6:$F$826,2,FALSE)</f>
        <v>44105</v>
      </c>
      <c r="H721" s="2">
        <f>VLOOKUP(B721,customer_cohort_lookup!$B$6:$F$826,5,FALSE)</f>
        <v>4</v>
      </c>
      <c r="I721" s="2">
        <f t="shared" si="11"/>
        <v>4</v>
      </c>
      <c r="J721" s="2">
        <v>1</v>
      </c>
    </row>
    <row r="722" spans="2:10">
      <c r="B722" s="2" t="s">
        <v>270</v>
      </c>
      <c r="C722" s="2">
        <v>100</v>
      </c>
      <c r="D722" s="4">
        <v>44226</v>
      </c>
      <c r="E722" s="2">
        <v>1</v>
      </c>
      <c r="F722" s="2">
        <v>2021</v>
      </c>
      <c r="G722" s="4">
        <f>VLOOKUP(B722,customer_cohort_lookup!$B$6:$F$826,2,FALSE)</f>
        <v>44195</v>
      </c>
      <c r="H722" s="2">
        <f>VLOOKUP(B722,customer_cohort_lookup!$B$6:$F$826,5,FALSE)</f>
        <v>6</v>
      </c>
      <c r="I722" s="2">
        <f t="shared" si="11"/>
        <v>1</v>
      </c>
      <c r="J722" s="2">
        <v>1</v>
      </c>
    </row>
    <row r="723" spans="2:10">
      <c r="B723" s="2" t="s">
        <v>215</v>
      </c>
      <c r="C723" s="2">
        <v>100</v>
      </c>
      <c r="D723" s="4">
        <v>44226</v>
      </c>
      <c r="E723" s="2">
        <v>1</v>
      </c>
      <c r="F723" s="2">
        <v>2021</v>
      </c>
      <c r="G723" s="4">
        <f>VLOOKUP(B723,customer_cohort_lookup!$B$6:$F$826,2,FALSE)</f>
        <v>44165</v>
      </c>
      <c r="H723" s="2">
        <f>VLOOKUP(B723,customer_cohort_lookup!$B$6:$F$826,5,FALSE)</f>
        <v>5</v>
      </c>
      <c r="I723" s="2">
        <f t="shared" si="11"/>
        <v>2</v>
      </c>
      <c r="J723" s="2">
        <v>1</v>
      </c>
    </row>
    <row r="724" spans="2:10">
      <c r="B724" s="2" t="s">
        <v>361</v>
      </c>
      <c r="C724" s="2">
        <v>100</v>
      </c>
      <c r="D724" s="4">
        <v>44227</v>
      </c>
      <c r="E724" s="2">
        <v>1</v>
      </c>
      <c r="F724" s="2">
        <v>2021</v>
      </c>
      <c r="G724" s="4">
        <f>VLOOKUP(B724,customer_cohort_lookup!$B$6:$F$826,2,FALSE)</f>
        <v>44227</v>
      </c>
      <c r="H724" s="2">
        <f>VLOOKUP(B724,customer_cohort_lookup!$B$6:$F$826,5,FALSE)</f>
        <v>7</v>
      </c>
      <c r="I724" s="2">
        <f t="shared" si="11"/>
        <v>0</v>
      </c>
      <c r="J724" s="2">
        <v>1</v>
      </c>
    </row>
    <row r="725" spans="2:10">
      <c r="B725" s="2" t="s">
        <v>362</v>
      </c>
      <c r="C725" s="2">
        <v>100</v>
      </c>
      <c r="D725" s="4">
        <v>44227</v>
      </c>
      <c r="E725" s="2">
        <v>1</v>
      </c>
      <c r="F725" s="2">
        <v>2021</v>
      </c>
      <c r="G725" s="4">
        <f>VLOOKUP(B725,customer_cohort_lookup!$B$6:$F$826,2,FALSE)</f>
        <v>44227</v>
      </c>
      <c r="H725" s="2">
        <f>VLOOKUP(B725,customer_cohort_lookup!$B$6:$F$826,5,FALSE)</f>
        <v>7</v>
      </c>
      <c r="I725" s="2">
        <f t="shared" si="11"/>
        <v>0</v>
      </c>
      <c r="J725" s="2">
        <v>1</v>
      </c>
    </row>
    <row r="726" spans="2:10">
      <c r="B726" s="2" t="s">
        <v>363</v>
      </c>
      <c r="C726" s="2">
        <v>100</v>
      </c>
      <c r="D726" s="4">
        <v>44227</v>
      </c>
      <c r="E726" s="2">
        <v>1</v>
      </c>
      <c r="F726" s="2">
        <v>2021</v>
      </c>
      <c r="G726" s="4">
        <f>VLOOKUP(B726,customer_cohort_lookup!$B$6:$F$826,2,FALSE)</f>
        <v>44227</v>
      </c>
      <c r="H726" s="2">
        <f>VLOOKUP(B726,customer_cohort_lookup!$B$6:$F$826,5,FALSE)</f>
        <v>7</v>
      </c>
      <c r="I726" s="2">
        <f t="shared" si="11"/>
        <v>0</v>
      </c>
      <c r="J726" s="2">
        <v>1</v>
      </c>
    </row>
    <row r="727" spans="2:10">
      <c r="B727" s="2" t="s">
        <v>364</v>
      </c>
      <c r="C727" s="2">
        <v>100</v>
      </c>
      <c r="D727" s="4">
        <v>44227</v>
      </c>
      <c r="E727" s="2">
        <v>1</v>
      </c>
      <c r="F727" s="2">
        <v>2021</v>
      </c>
      <c r="G727" s="4">
        <f>VLOOKUP(B727,customer_cohort_lookup!$B$6:$F$826,2,FALSE)</f>
        <v>44227</v>
      </c>
      <c r="H727" s="2">
        <f>VLOOKUP(B727,customer_cohort_lookup!$B$6:$F$826,5,FALSE)</f>
        <v>7</v>
      </c>
      <c r="I727" s="2">
        <f t="shared" si="11"/>
        <v>0</v>
      </c>
      <c r="J727" s="2">
        <v>1</v>
      </c>
    </row>
    <row r="728" spans="2:10">
      <c r="B728" s="2" t="s">
        <v>362</v>
      </c>
      <c r="C728" s="2">
        <v>100</v>
      </c>
      <c r="D728" s="4">
        <v>44227</v>
      </c>
      <c r="E728" s="2">
        <v>1</v>
      </c>
      <c r="F728" s="2">
        <v>2021</v>
      </c>
      <c r="G728" s="4">
        <f>VLOOKUP(B728,customer_cohort_lookup!$B$6:$F$826,2,FALSE)</f>
        <v>44227</v>
      </c>
      <c r="H728" s="2">
        <f>VLOOKUP(B728,customer_cohort_lookup!$B$6:$F$826,5,FALSE)</f>
        <v>7</v>
      </c>
      <c r="I728" s="2">
        <f t="shared" si="11"/>
        <v>0</v>
      </c>
      <c r="J728" s="2">
        <v>1</v>
      </c>
    </row>
    <row r="729" spans="2:10">
      <c r="B729" s="2" t="s">
        <v>17</v>
      </c>
      <c r="C729" s="2">
        <v>100</v>
      </c>
      <c r="D729" s="4">
        <v>44227</v>
      </c>
      <c r="E729" s="2">
        <v>1</v>
      </c>
      <c r="F729" s="2">
        <v>2021</v>
      </c>
      <c r="G729" s="4">
        <f>VLOOKUP(B729,customer_cohort_lookup!$B$6:$F$826,2,FALSE)</f>
        <v>44046</v>
      </c>
      <c r="H729" s="2">
        <f>VLOOKUP(B729,customer_cohort_lookup!$B$6:$F$826,5,FALSE)</f>
        <v>2</v>
      </c>
      <c r="I729" s="2">
        <f t="shared" si="11"/>
        <v>6</v>
      </c>
      <c r="J729" s="2">
        <v>1</v>
      </c>
    </row>
    <row r="730" spans="2:10">
      <c r="B730" s="2" t="s">
        <v>365</v>
      </c>
      <c r="C730" s="2">
        <v>100</v>
      </c>
      <c r="D730" s="4">
        <v>44227</v>
      </c>
      <c r="E730" s="2">
        <v>1</v>
      </c>
      <c r="F730" s="2">
        <v>2021</v>
      </c>
      <c r="G730" s="4">
        <f>VLOOKUP(B730,customer_cohort_lookup!$B$6:$F$826,2,FALSE)</f>
        <v>44227</v>
      </c>
      <c r="H730" s="2">
        <f>VLOOKUP(B730,customer_cohort_lookup!$B$6:$F$826,5,FALSE)</f>
        <v>7</v>
      </c>
      <c r="I730" s="2">
        <f t="shared" si="11"/>
        <v>0</v>
      </c>
      <c r="J730" s="2">
        <v>1</v>
      </c>
    </row>
    <row r="731" spans="2:10">
      <c r="B731" s="2" t="s">
        <v>273</v>
      </c>
      <c r="C731" s="2">
        <v>100</v>
      </c>
      <c r="D731" s="4">
        <v>44227</v>
      </c>
      <c r="E731" s="2">
        <v>1</v>
      </c>
      <c r="F731" s="2">
        <v>2021</v>
      </c>
      <c r="G731" s="4">
        <f>VLOOKUP(B731,customer_cohort_lookup!$B$6:$F$826,2,FALSE)</f>
        <v>44197</v>
      </c>
      <c r="H731" s="2">
        <f>VLOOKUP(B731,customer_cohort_lookup!$B$6:$F$826,5,FALSE)</f>
        <v>7</v>
      </c>
      <c r="I731" s="2">
        <f t="shared" si="11"/>
        <v>1</v>
      </c>
      <c r="J731" s="2">
        <v>1</v>
      </c>
    </row>
    <row r="732" spans="2:10">
      <c r="B732" s="2" t="s">
        <v>366</v>
      </c>
      <c r="C732" s="2">
        <v>100</v>
      </c>
      <c r="D732" s="4">
        <v>44228</v>
      </c>
      <c r="E732" s="2">
        <v>2</v>
      </c>
      <c r="F732" s="2">
        <v>2021</v>
      </c>
      <c r="G732" s="4">
        <f>VLOOKUP(B732,customer_cohort_lookup!$B$6:$F$826,2,FALSE)</f>
        <v>44228</v>
      </c>
      <c r="H732" s="2">
        <f>VLOOKUP(B732,customer_cohort_lookup!$B$6:$F$826,5,FALSE)</f>
        <v>8</v>
      </c>
      <c r="I732" s="2">
        <f t="shared" si="11"/>
        <v>0</v>
      </c>
      <c r="J732" s="2">
        <v>1</v>
      </c>
    </row>
    <row r="733" spans="2:10">
      <c r="B733" s="2" t="s">
        <v>127</v>
      </c>
      <c r="C733" s="2">
        <v>100</v>
      </c>
      <c r="D733" s="4">
        <v>44228</v>
      </c>
      <c r="E733" s="2">
        <v>2</v>
      </c>
      <c r="F733" s="2">
        <v>2021</v>
      </c>
      <c r="G733" s="4">
        <f>VLOOKUP(B733,customer_cohort_lookup!$B$6:$F$826,2,FALSE)</f>
        <v>44108</v>
      </c>
      <c r="H733" s="2">
        <f>VLOOKUP(B733,customer_cohort_lookup!$B$6:$F$826,5,FALSE)</f>
        <v>4</v>
      </c>
      <c r="I733" s="2">
        <f t="shared" si="11"/>
        <v>4</v>
      </c>
      <c r="J733" s="2">
        <v>1</v>
      </c>
    </row>
    <row r="734" spans="2:10">
      <c r="B734" s="2" t="s">
        <v>367</v>
      </c>
      <c r="C734" s="2">
        <v>100</v>
      </c>
      <c r="D734" s="4">
        <v>44228</v>
      </c>
      <c r="E734" s="2">
        <v>2</v>
      </c>
      <c r="F734" s="2">
        <v>2021</v>
      </c>
      <c r="G734" s="4">
        <f>VLOOKUP(B734,customer_cohort_lookup!$B$6:$F$826,2,FALSE)</f>
        <v>44228</v>
      </c>
      <c r="H734" s="2">
        <f>VLOOKUP(B734,customer_cohort_lookup!$B$6:$F$826,5,FALSE)</f>
        <v>8</v>
      </c>
      <c r="I734" s="2">
        <f t="shared" si="11"/>
        <v>0</v>
      </c>
      <c r="J734" s="2">
        <v>1</v>
      </c>
    </row>
    <row r="735" spans="2:10">
      <c r="B735" s="2" t="s">
        <v>368</v>
      </c>
      <c r="C735" s="2">
        <v>100</v>
      </c>
      <c r="D735" s="4">
        <v>44228</v>
      </c>
      <c r="E735" s="2">
        <v>2</v>
      </c>
      <c r="F735" s="2">
        <v>2021</v>
      </c>
      <c r="G735" s="4">
        <f>VLOOKUP(B735,customer_cohort_lookup!$B$6:$F$826,2,FALSE)</f>
        <v>44228</v>
      </c>
      <c r="H735" s="2">
        <f>VLOOKUP(B735,customer_cohort_lookup!$B$6:$F$826,5,FALSE)</f>
        <v>8</v>
      </c>
      <c r="I735" s="2">
        <f t="shared" si="11"/>
        <v>0</v>
      </c>
      <c r="J735" s="2">
        <v>1</v>
      </c>
    </row>
    <row r="736" spans="2:10">
      <c r="B736" s="2" t="s">
        <v>369</v>
      </c>
      <c r="C736" s="2">
        <v>100</v>
      </c>
      <c r="D736" s="4">
        <v>44228</v>
      </c>
      <c r="E736" s="2">
        <v>2</v>
      </c>
      <c r="F736" s="2">
        <v>2021</v>
      </c>
      <c r="G736" s="4">
        <f>VLOOKUP(B736,customer_cohort_lookup!$B$6:$F$826,2,FALSE)</f>
        <v>44228</v>
      </c>
      <c r="H736" s="2">
        <f>VLOOKUP(B736,customer_cohort_lookup!$B$6:$F$826,5,FALSE)</f>
        <v>8</v>
      </c>
      <c r="I736" s="2">
        <f t="shared" si="11"/>
        <v>0</v>
      </c>
      <c r="J736" s="2">
        <v>1</v>
      </c>
    </row>
    <row r="737" spans="2:10">
      <c r="B737" s="2" t="s">
        <v>370</v>
      </c>
      <c r="C737" s="2">
        <v>100</v>
      </c>
      <c r="D737" s="4">
        <v>44228</v>
      </c>
      <c r="E737" s="2">
        <v>2</v>
      </c>
      <c r="F737" s="2">
        <v>2021</v>
      </c>
      <c r="G737" s="4">
        <f>VLOOKUP(B737,customer_cohort_lookup!$B$6:$F$826,2,FALSE)</f>
        <v>44228</v>
      </c>
      <c r="H737" s="2">
        <f>VLOOKUP(B737,customer_cohort_lookup!$B$6:$F$826,5,FALSE)</f>
        <v>8</v>
      </c>
      <c r="I737" s="2">
        <f t="shared" si="11"/>
        <v>0</v>
      </c>
      <c r="J737" s="2">
        <v>1</v>
      </c>
    </row>
    <row r="738" spans="2:10">
      <c r="B738" s="2" t="s">
        <v>371</v>
      </c>
      <c r="C738" s="2">
        <v>100</v>
      </c>
      <c r="D738" s="4">
        <v>44228</v>
      </c>
      <c r="E738" s="2">
        <v>2</v>
      </c>
      <c r="F738" s="2">
        <v>2021</v>
      </c>
      <c r="G738" s="4">
        <f>VLOOKUP(B738,customer_cohort_lookup!$B$6:$F$826,2,FALSE)</f>
        <v>44228</v>
      </c>
      <c r="H738" s="2">
        <f>VLOOKUP(B738,customer_cohort_lookup!$B$6:$F$826,5,FALSE)</f>
        <v>8</v>
      </c>
      <c r="I738" s="2">
        <f t="shared" si="11"/>
        <v>0</v>
      </c>
      <c r="J738" s="2">
        <v>1</v>
      </c>
    </row>
    <row r="739" spans="2:10">
      <c r="B739" s="2" t="s">
        <v>372</v>
      </c>
      <c r="C739" s="2">
        <v>100</v>
      </c>
      <c r="D739" s="4">
        <v>44228</v>
      </c>
      <c r="E739" s="2">
        <v>2</v>
      </c>
      <c r="F739" s="2">
        <v>2021</v>
      </c>
      <c r="G739" s="4">
        <f>VLOOKUP(B739,customer_cohort_lookup!$B$6:$F$826,2,FALSE)</f>
        <v>44228</v>
      </c>
      <c r="H739" s="2">
        <f>VLOOKUP(B739,customer_cohort_lookup!$B$6:$F$826,5,FALSE)</f>
        <v>8</v>
      </c>
      <c r="I739" s="2">
        <f t="shared" si="11"/>
        <v>0</v>
      </c>
      <c r="J739" s="2">
        <v>1</v>
      </c>
    </row>
    <row r="740" spans="2:10">
      <c r="B740" s="2" t="s">
        <v>373</v>
      </c>
      <c r="C740" s="2">
        <v>100</v>
      </c>
      <c r="D740" s="4">
        <v>44228</v>
      </c>
      <c r="E740" s="2">
        <v>2</v>
      </c>
      <c r="F740" s="2">
        <v>2021</v>
      </c>
      <c r="G740" s="4">
        <f>VLOOKUP(B740,customer_cohort_lookup!$B$6:$F$826,2,FALSE)</f>
        <v>44228</v>
      </c>
      <c r="H740" s="2">
        <f>VLOOKUP(B740,customer_cohort_lookup!$B$6:$F$826,5,FALSE)</f>
        <v>8</v>
      </c>
      <c r="I740" s="2">
        <f t="shared" si="11"/>
        <v>0</v>
      </c>
      <c r="J740" s="2">
        <v>1</v>
      </c>
    </row>
    <row r="741" spans="2:10">
      <c r="B741" s="2" t="s">
        <v>374</v>
      </c>
      <c r="C741" s="2">
        <v>100</v>
      </c>
      <c r="D741" s="4">
        <v>44229</v>
      </c>
      <c r="E741" s="2">
        <v>2</v>
      </c>
      <c r="F741" s="2">
        <v>2021</v>
      </c>
      <c r="G741" s="4">
        <f>VLOOKUP(B741,customer_cohort_lookup!$B$6:$F$826,2,FALSE)</f>
        <v>44229</v>
      </c>
      <c r="H741" s="2">
        <f>VLOOKUP(B741,customer_cohort_lookup!$B$6:$F$826,5,FALSE)</f>
        <v>8</v>
      </c>
      <c r="I741" s="2">
        <f t="shared" si="11"/>
        <v>0</v>
      </c>
      <c r="J741" s="2">
        <v>1</v>
      </c>
    </row>
    <row r="742" spans="2:10">
      <c r="B742" s="2" t="s">
        <v>375</v>
      </c>
      <c r="C742" s="2">
        <v>100</v>
      </c>
      <c r="D742" s="4">
        <v>44230</v>
      </c>
      <c r="E742" s="2">
        <v>2</v>
      </c>
      <c r="F742" s="2">
        <v>2021</v>
      </c>
      <c r="G742" s="4">
        <f>VLOOKUP(B742,customer_cohort_lookup!$B$6:$F$826,2,FALSE)</f>
        <v>44230</v>
      </c>
      <c r="H742" s="2">
        <f>VLOOKUP(B742,customer_cohort_lookup!$B$6:$F$826,5,FALSE)</f>
        <v>8</v>
      </c>
      <c r="I742" s="2">
        <f t="shared" si="11"/>
        <v>0</v>
      </c>
      <c r="J742" s="2">
        <v>1</v>
      </c>
    </row>
    <row r="743" spans="2:10">
      <c r="B743" s="2" t="s">
        <v>376</v>
      </c>
      <c r="C743" s="2">
        <v>100</v>
      </c>
      <c r="D743" s="4">
        <v>44230</v>
      </c>
      <c r="E743" s="2">
        <v>2</v>
      </c>
      <c r="F743" s="2">
        <v>2021</v>
      </c>
      <c r="G743" s="4">
        <f>VLOOKUP(B743,customer_cohort_lookup!$B$6:$F$826,2,FALSE)</f>
        <v>44230</v>
      </c>
      <c r="H743" s="2">
        <f>VLOOKUP(B743,customer_cohort_lookup!$B$6:$F$826,5,FALSE)</f>
        <v>8</v>
      </c>
      <c r="I743" s="2">
        <f t="shared" si="11"/>
        <v>0</v>
      </c>
      <c r="J743" s="2">
        <v>1</v>
      </c>
    </row>
    <row r="744" spans="2:10">
      <c r="B744" s="2" t="s">
        <v>377</v>
      </c>
      <c r="C744" s="2">
        <v>100</v>
      </c>
      <c r="D744" s="4">
        <v>44230</v>
      </c>
      <c r="E744" s="2">
        <v>2</v>
      </c>
      <c r="F744" s="2">
        <v>2021</v>
      </c>
      <c r="G744" s="4">
        <f>VLOOKUP(B744,customer_cohort_lookup!$B$6:$F$826,2,FALSE)</f>
        <v>44230</v>
      </c>
      <c r="H744" s="2">
        <f>VLOOKUP(B744,customer_cohort_lookup!$B$6:$F$826,5,FALSE)</f>
        <v>8</v>
      </c>
      <c r="I744" s="2">
        <f t="shared" si="11"/>
        <v>0</v>
      </c>
      <c r="J744" s="2">
        <v>1</v>
      </c>
    </row>
    <row r="745" spans="2:10">
      <c r="B745" s="2" t="s">
        <v>378</v>
      </c>
      <c r="C745" s="2">
        <v>100</v>
      </c>
      <c r="D745" s="4">
        <v>44230</v>
      </c>
      <c r="E745" s="2">
        <v>2</v>
      </c>
      <c r="F745" s="2">
        <v>2021</v>
      </c>
      <c r="G745" s="4">
        <f>VLOOKUP(B745,customer_cohort_lookup!$B$6:$F$826,2,FALSE)</f>
        <v>44230</v>
      </c>
      <c r="H745" s="2">
        <f>VLOOKUP(B745,customer_cohort_lookup!$B$6:$F$826,5,FALSE)</f>
        <v>8</v>
      </c>
      <c r="I745" s="2">
        <f t="shared" si="11"/>
        <v>0</v>
      </c>
      <c r="J745" s="2">
        <v>1</v>
      </c>
    </row>
    <row r="746" spans="2:10">
      <c r="B746" s="2" t="s">
        <v>379</v>
      </c>
      <c r="C746" s="2">
        <v>100</v>
      </c>
      <c r="D746" s="4">
        <v>44230</v>
      </c>
      <c r="E746" s="2">
        <v>2</v>
      </c>
      <c r="F746" s="2">
        <v>2021</v>
      </c>
      <c r="G746" s="4">
        <f>VLOOKUP(B746,customer_cohort_lookup!$B$6:$F$826,2,FALSE)</f>
        <v>44230</v>
      </c>
      <c r="H746" s="2">
        <f>VLOOKUP(B746,customer_cohort_lookup!$B$6:$F$826,5,FALSE)</f>
        <v>8</v>
      </c>
      <c r="I746" s="2">
        <f t="shared" si="11"/>
        <v>0</v>
      </c>
      <c r="J746" s="2">
        <v>1</v>
      </c>
    </row>
    <row r="747" spans="2:10">
      <c r="B747" s="2" t="s">
        <v>226</v>
      </c>
      <c r="C747" s="2">
        <v>100</v>
      </c>
      <c r="D747" s="4">
        <v>44230</v>
      </c>
      <c r="E747" s="2">
        <v>2</v>
      </c>
      <c r="F747" s="2">
        <v>2021</v>
      </c>
      <c r="G747" s="4">
        <f>VLOOKUP(B747,customer_cohort_lookup!$B$6:$F$826,2,FALSE)</f>
        <v>44170</v>
      </c>
      <c r="H747" s="2">
        <f>VLOOKUP(B747,customer_cohort_lookup!$B$6:$F$826,5,FALSE)</f>
        <v>6</v>
      </c>
      <c r="I747" s="2">
        <f t="shared" si="11"/>
        <v>2</v>
      </c>
      <c r="J747" s="2">
        <v>1</v>
      </c>
    </row>
    <row r="748" spans="2:10">
      <c r="B748" s="2" t="s">
        <v>21</v>
      </c>
      <c r="C748" s="2">
        <v>100</v>
      </c>
      <c r="D748" s="4">
        <v>44230</v>
      </c>
      <c r="E748" s="2">
        <v>2</v>
      </c>
      <c r="F748" s="2">
        <v>2021</v>
      </c>
      <c r="G748" s="4">
        <f>VLOOKUP(B748,customer_cohort_lookup!$B$6:$F$826,2,FALSE)</f>
        <v>44049</v>
      </c>
      <c r="H748" s="2">
        <f>VLOOKUP(B748,customer_cohort_lookup!$B$6:$F$826,5,FALSE)</f>
        <v>2</v>
      </c>
      <c r="I748" s="2">
        <f t="shared" si="11"/>
        <v>6</v>
      </c>
      <c r="J748" s="2">
        <v>1</v>
      </c>
    </row>
    <row r="749" spans="2:10">
      <c r="B749" s="2" t="s">
        <v>279</v>
      </c>
      <c r="C749" s="2">
        <v>100</v>
      </c>
      <c r="D749" s="4">
        <v>44231</v>
      </c>
      <c r="E749" s="2">
        <v>2</v>
      </c>
      <c r="F749" s="2">
        <v>2021</v>
      </c>
      <c r="G749" s="4">
        <f>VLOOKUP(B749,customer_cohort_lookup!$B$6:$F$826,2,FALSE)</f>
        <v>44201</v>
      </c>
      <c r="H749" s="2">
        <f>VLOOKUP(B749,customer_cohort_lookup!$B$6:$F$826,5,FALSE)</f>
        <v>7</v>
      </c>
      <c r="I749" s="2">
        <f t="shared" si="11"/>
        <v>1</v>
      </c>
      <c r="J749" s="2">
        <v>1</v>
      </c>
    </row>
    <row r="750" spans="2:10">
      <c r="B750" s="2" t="s">
        <v>228</v>
      </c>
      <c r="C750" s="2">
        <v>100</v>
      </c>
      <c r="D750" s="4">
        <v>44231</v>
      </c>
      <c r="E750" s="2">
        <v>2</v>
      </c>
      <c r="F750" s="2">
        <v>2021</v>
      </c>
      <c r="G750" s="4">
        <f>VLOOKUP(B750,customer_cohort_lookup!$B$6:$F$826,2,FALSE)</f>
        <v>44171</v>
      </c>
      <c r="H750" s="2">
        <f>VLOOKUP(B750,customer_cohort_lookup!$B$6:$F$826,5,FALSE)</f>
        <v>6</v>
      </c>
      <c r="I750" s="2">
        <f t="shared" si="11"/>
        <v>2</v>
      </c>
      <c r="J750" s="2">
        <v>1</v>
      </c>
    </row>
    <row r="751" spans="2:10">
      <c r="B751" s="2" t="s">
        <v>280</v>
      </c>
      <c r="C751" s="2">
        <v>100</v>
      </c>
      <c r="D751" s="4">
        <v>44231</v>
      </c>
      <c r="E751" s="2">
        <v>2</v>
      </c>
      <c r="F751" s="2">
        <v>2021</v>
      </c>
      <c r="G751" s="4">
        <f>VLOOKUP(B751,customer_cohort_lookup!$B$6:$F$826,2,FALSE)</f>
        <v>44201</v>
      </c>
      <c r="H751" s="2">
        <f>VLOOKUP(B751,customer_cohort_lookup!$B$6:$F$826,5,FALSE)</f>
        <v>7</v>
      </c>
      <c r="I751" s="2">
        <f t="shared" si="11"/>
        <v>1</v>
      </c>
      <c r="J751" s="2">
        <v>1</v>
      </c>
    </row>
    <row r="752" spans="2:10">
      <c r="B752" s="2" t="s">
        <v>229</v>
      </c>
      <c r="C752" s="2">
        <v>100</v>
      </c>
      <c r="D752" s="4">
        <v>44231</v>
      </c>
      <c r="E752" s="2">
        <v>2</v>
      </c>
      <c r="F752" s="2">
        <v>2021</v>
      </c>
      <c r="G752" s="4">
        <f>VLOOKUP(B752,customer_cohort_lookup!$B$6:$F$826,2,FALSE)</f>
        <v>44171</v>
      </c>
      <c r="H752" s="2">
        <f>VLOOKUP(B752,customer_cohort_lookup!$B$6:$F$826,5,FALSE)</f>
        <v>6</v>
      </c>
      <c r="I752" s="2">
        <f t="shared" si="11"/>
        <v>2</v>
      </c>
      <c r="J752" s="2">
        <v>1</v>
      </c>
    </row>
    <row r="753" spans="2:10">
      <c r="B753" s="2" t="s">
        <v>276</v>
      </c>
      <c r="C753" s="2">
        <v>100</v>
      </c>
      <c r="D753" s="4">
        <v>44231</v>
      </c>
      <c r="E753" s="2">
        <v>2</v>
      </c>
      <c r="F753" s="2">
        <v>2021</v>
      </c>
      <c r="G753" s="4">
        <f>VLOOKUP(B753,customer_cohort_lookup!$B$6:$F$826,2,FALSE)</f>
        <v>44200</v>
      </c>
      <c r="H753" s="2">
        <f>VLOOKUP(B753,customer_cohort_lookup!$B$6:$F$826,5,FALSE)</f>
        <v>7</v>
      </c>
      <c r="I753" s="2">
        <f t="shared" si="11"/>
        <v>1</v>
      </c>
      <c r="J753" s="2">
        <v>1</v>
      </c>
    </row>
    <row r="754" spans="2:10">
      <c r="B754" s="2" t="s">
        <v>380</v>
      </c>
      <c r="C754" s="2">
        <v>100</v>
      </c>
      <c r="D754" s="4">
        <v>44231</v>
      </c>
      <c r="E754" s="2">
        <v>2</v>
      </c>
      <c r="F754" s="2">
        <v>2021</v>
      </c>
      <c r="G754" s="4">
        <f>VLOOKUP(B754,customer_cohort_lookup!$B$6:$F$826,2,FALSE)</f>
        <v>44231</v>
      </c>
      <c r="H754" s="2">
        <f>VLOOKUP(B754,customer_cohort_lookup!$B$6:$F$826,5,FALSE)</f>
        <v>8</v>
      </c>
      <c r="I754" s="2">
        <f t="shared" si="11"/>
        <v>0</v>
      </c>
      <c r="J754" s="2">
        <v>1</v>
      </c>
    </row>
    <row r="755" spans="2:10">
      <c r="B755" s="2" t="s">
        <v>381</v>
      </c>
      <c r="C755" s="2">
        <v>100</v>
      </c>
      <c r="D755" s="4">
        <v>44231</v>
      </c>
      <c r="E755" s="2">
        <v>2</v>
      </c>
      <c r="F755" s="2">
        <v>2021</v>
      </c>
      <c r="G755" s="4">
        <f>VLOOKUP(B755,customer_cohort_lookup!$B$6:$F$826,2,FALSE)</f>
        <v>44231</v>
      </c>
      <c r="H755" s="2">
        <f>VLOOKUP(B755,customer_cohort_lookup!$B$6:$F$826,5,FALSE)</f>
        <v>8</v>
      </c>
      <c r="I755" s="2">
        <f t="shared" si="11"/>
        <v>0</v>
      </c>
      <c r="J755" s="2">
        <v>1</v>
      </c>
    </row>
    <row r="756" spans="2:10">
      <c r="B756" s="2" t="s">
        <v>382</v>
      </c>
      <c r="C756" s="2">
        <v>100</v>
      </c>
      <c r="D756" s="4">
        <v>44231</v>
      </c>
      <c r="E756" s="2">
        <v>2</v>
      </c>
      <c r="F756" s="2">
        <v>2021</v>
      </c>
      <c r="G756" s="4">
        <f>VLOOKUP(B756,customer_cohort_lookup!$B$6:$F$826,2,FALSE)</f>
        <v>44231</v>
      </c>
      <c r="H756" s="2">
        <f>VLOOKUP(B756,customer_cohort_lookup!$B$6:$F$826,5,FALSE)</f>
        <v>8</v>
      </c>
      <c r="I756" s="2">
        <f t="shared" si="11"/>
        <v>0</v>
      </c>
      <c r="J756" s="2">
        <v>1</v>
      </c>
    </row>
    <row r="757" spans="2:10">
      <c r="B757" s="2" t="s">
        <v>383</v>
      </c>
      <c r="C757" s="2">
        <v>100</v>
      </c>
      <c r="D757" s="4">
        <v>44231</v>
      </c>
      <c r="E757" s="2">
        <v>2</v>
      </c>
      <c r="F757" s="2">
        <v>2021</v>
      </c>
      <c r="G757" s="4">
        <f>VLOOKUP(B757,customer_cohort_lookup!$B$6:$F$826,2,FALSE)</f>
        <v>44231</v>
      </c>
      <c r="H757" s="2">
        <f>VLOOKUP(B757,customer_cohort_lookup!$B$6:$F$826,5,FALSE)</f>
        <v>8</v>
      </c>
      <c r="I757" s="2">
        <f t="shared" si="11"/>
        <v>0</v>
      </c>
      <c r="J757" s="2">
        <v>1</v>
      </c>
    </row>
    <row r="758" spans="2:10">
      <c r="B758" s="2" t="s">
        <v>384</v>
      </c>
      <c r="C758" s="2">
        <v>100</v>
      </c>
      <c r="D758" s="4">
        <v>44232</v>
      </c>
      <c r="E758" s="2">
        <v>2</v>
      </c>
      <c r="F758" s="2">
        <v>2021</v>
      </c>
      <c r="G758" s="4">
        <f>VLOOKUP(B758,customer_cohort_lookup!$B$6:$F$826,2,FALSE)</f>
        <v>44232</v>
      </c>
      <c r="H758" s="2">
        <f>VLOOKUP(B758,customer_cohort_lookup!$B$6:$F$826,5,FALSE)</f>
        <v>8</v>
      </c>
      <c r="I758" s="2">
        <f t="shared" si="11"/>
        <v>0</v>
      </c>
      <c r="J758" s="2">
        <v>1</v>
      </c>
    </row>
    <row r="759" spans="2:10">
      <c r="B759" s="2" t="s">
        <v>385</v>
      </c>
      <c r="C759" s="2">
        <v>100</v>
      </c>
      <c r="D759" s="4">
        <v>44232</v>
      </c>
      <c r="E759" s="2">
        <v>2</v>
      </c>
      <c r="F759" s="2">
        <v>2021</v>
      </c>
      <c r="G759" s="4">
        <f>VLOOKUP(B759,customer_cohort_lookup!$B$6:$F$826,2,FALSE)</f>
        <v>44232</v>
      </c>
      <c r="H759" s="2">
        <f>VLOOKUP(B759,customer_cohort_lookup!$B$6:$F$826,5,FALSE)</f>
        <v>8</v>
      </c>
      <c r="I759" s="2">
        <f t="shared" si="11"/>
        <v>0</v>
      </c>
      <c r="J759" s="2">
        <v>1</v>
      </c>
    </row>
    <row r="760" spans="2:10">
      <c r="B760" s="2" t="s">
        <v>386</v>
      </c>
      <c r="C760" s="2">
        <v>100</v>
      </c>
      <c r="D760" s="4">
        <v>44232</v>
      </c>
      <c r="E760" s="2">
        <v>2</v>
      </c>
      <c r="F760" s="2">
        <v>2021</v>
      </c>
      <c r="G760" s="4">
        <f>VLOOKUP(B760,customer_cohort_lookup!$B$6:$F$826,2,FALSE)</f>
        <v>44232</v>
      </c>
      <c r="H760" s="2">
        <f>VLOOKUP(B760,customer_cohort_lookup!$B$6:$F$826,5,FALSE)</f>
        <v>8</v>
      </c>
      <c r="I760" s="2">
        <f t="shared" si="11"/>
        <v>0</v>
      </c>
      <c r="J760" s="2">
        <v>1</v>
      </c>
    </row>
    <row r="761" spans="2:10">
      <c r="B761" s="2" t="s">
        <v>277</v>
      </c>
      <c r="C761" s="2">
        <v>100</v>
      </c>
      <c r="D761" s="4">
        <v>44232</v>
      </c>
      <c r="E761" s="2">
        <v>2</v>
      </c>
      <c r="F761" s="2">
        <v>2021</v>
      </c>
      <c r="G761" s="4">
        <f>VLOOKUP(B761,customer_cohort_lookup!$B$6:$F$826,2,FALSE)</f>
        <v>44201</v>
      </c>
      <c r="H761" s="2">
        <f>VLOOKUP(B761,customer_cohort_lookup!$B$6:$F$826,5,FALSE)</f>
        <v>7</v>
      </c>
      <c r="I761" s="2">
        <f t="shared" si="11"/>
        <v>1</v>
      </c>
      <c r="J761" s="2">
        <v>1</v>
      </c>
    </row>
    <row r="762" spans="2:10">
      <c r="B762" s="2" t="s">
        <v>387</v>
      </c>
      <c r="C762" s="2">
        <v>100</v>
      </c>
      <c r="D762" s="4">
        <v>44232</v>
      </c>
      <c r="E762" s="2">
        <v>2</v>
      </c>
      <c r="F762" s="2">
        <v>2021</v>
      </c>
      <c r="G762" s="4">
        <f>VLOOKUP(B762,customer_cohort_lookup!$B$6:$F$826,2,FALSE)</f>
        <v>44232</v>
      </c>
      <c r="H762" s="2">
        <f>VLOOKUP(B762,customer_cohort_lookup!$B$6:$F$826,5,FALSE)</f>
        <v>8</v>
      </c>
      <c r="I762" s="2">
        <f t="shared" si="11"/>
        <v>0</v>
      </c>
      <c r="J762" s="2">
        <v>1</v>
      </c>
    </row>
    <row r="763" spans="2:10">
      <c r="B763" s="2" t="s">
        <v>278</v>
      </c>
      <c r="C763" s="2">
        <v>100</v>
      </c>
      <c r="D763" s="4">
        <v>44232</v>
      </c>
      <c r="E763" s="2">
        <v>2</v>
      </c>
      <c r="F763" s="2">
        <v>2021</v>
      </c>
      <c r="G763" s="4">
        <f>VLOOKUP(B763,customer_cohort_lookup!$B$6:$F$826,2,FALSE)</f>
        <v>44201</v>
      </c>
      <c r="H763" s="2">
        <f>VLOOKUP(B763,customer_cohort_lookup!$B$6:$F$826,5,FALSE)</f>
        <v>7</v>
      </c>
      <c r="I763" s="2">
        <f t="shared" si="11"/>
        <v>1</v>
      </c>
      <c r="J763" s="2">
        <v>1</v>
      </c>
    </row>
    <row r="764" spans="2:10">
      <c r="B764" s="2" t="s">
        <v>175</v>
      </c>
      <c r="C764" s="2">
        <v>100</v>
      </c>
      <c r="D764" s="4">
        <v>44232</v>
      </c>
      <c r="E764" s="2">
        <v>2</v>
      </c>
      <c r="F764" s="2">
        <v>2021</v>
      </c>
      <c r="G764" s="4">
        <f>VLOOKUP(B764,customer_cohort_lookup!$B$6:$F$826,2,FALSE)</f>
        <v>44142</v>
      </c>
      <c r="H764" s="2">
        <f>VLOOKUP(B764,customer_cohort_lookup!$B$6:$F$826,5,FALSE)</f>
        <v>5</v>
      </c>
      <c r="I764" s="2">
        <f t="shared" si="11"/>
        <v>3</v>
      </c>
      <c r="J764" s="2">
        <v>1</v>
      </c>
    </row>
    <row r="765" spans="2:10">
      <c r="B765" s="2" t="s">
        <v>387</v>
      </c>
      <c r="C765" s="2">
        <v>100</v>
      </c>
      <c r="D765" s="4">
        <v>44232</v>
      </c>
      <c r="E765" s="2">
        <v>2</v>
      </c>
      <c r="F765" s="2">
        <v>2021</v>
      </c>
      <c r="G765" s="4">
        <f>VLOOKUP(B765,customer_cohort_lookup!$B$6:$F$826,2,FALSE)</f>
        <v>44232</v>
      </c>
      <c r="H765" s="2">
        <f>VLOOKUP(B765,customer_cohort_lookup!$B$6:$F$826,5,FALSE)</f>
        <v>8</v>
      </c>
      <c r="I765" s="2">
        <f t="shared" si="11"/>
        <v>0</v>
      </c>
      <c r="J765" s="2">
        <v>1</v>
      </c>
    </row>
    <row r="766" spans="2:10">
      <c r="B766" s="2" t="s">
        <v>388</v>
      </c>
      <c r="C766" s="2">
        <v>100</v>
      </c>
      <c r="D766" s="4">
        <v>44233</v>
      </c>
      <c r="E766" s="2">
        <v>2</v>
      </c>
      <c r="F766" s="2">
        <v>2021</v>
      </c>
      <c r="G766" s="4">
        <f>VLOOKUP(B766,customer_cohort_lookup!$B$6:$F$826,2,FALSE)</f>
        <v>44233</v>
      </c>
      <c r="H766" s="2">
        <f>VLOOKUP(B766,customer_cohort_lookup!$B$6:$F$826,5,FALSE)</f>
        <v>8</v>
      </c>
      <c r="I766" s="2">
        <f t="shared" si="11"/>
        <v>0</v>
      </c>
      <c r="J766" s="2">
        <v>1</v>
      </c>
    </row>
    <row r="767" spans="2:10">
      <c r="B767" s="2" t="s">
        <v>389</v>
      </c>
      <c r="C767" s="2">
        <v>100</v>
      </c>
      <c r="D767" s="4">
        <v>44233</v>
      </c>
      <c r="E767" s="2">
        <v>2</v>
      </c>
      <c r="F767" s="2">
        <v>2021</v>
      </c>
      <c r="G767" s="4">
        <f>VLOOKUP(B767,customer_cohort_lookup!$B$6:$F$826,2,FALSE)</f>
        <v>44233</v>
      </c>
      <c r="H767" s="2">
        <f>VLOOKUP(B767,customer_cohort_lookup!$B$6:$F$826,5,FALSE)</f>
        <v>8</v>
      </c>
      <c r="I767" s="2">
        <f t="shared" si="11"/>
        <v>0</v>
      </c>
      <c r="J767" s="2">
        <v>1</v>
      </c>
    </row>
    <row r="768" spans="2:10">
      <c r="B768" s="2" t="s">
        <v>390</v>
      </c>
      <c r="C768" s="2">
        <v>100</v>
      </c>
      <c r="D768" s="4">
        <v>44233</v>
      </c>
      <c r="E768" s="2">
        <v>2</v>
      </c>
      <c r="F768" s="2">
        <v>2021</v>
      </c>
      <c r="G768" s="4">
        <f>VLOOKUP(B768,customer_cohort_lookup!$B$6:$F$826,2,FALSE)</f>
        <v>44233</v>
      </c>
      <c r="H768" s="2">
        <f>VLOOKUP(B768,customer_cohort_lookup!$B$6:$F$826,5,FALSE)</f>
        <v>8</v>
      </c>
      <c r="I768" s="2">
        <f t="shared" si="11"/>
        <v>0</v>
      </c>
      <c r="J768" s="2">
        <v>1</v>
      </c>
    </row>
    <row r="769" spans="2:10">
      <c r="B769" s="2" t="s">
        <v>390</v>
      </c>
      <c r="C769" s="2">
        <v>100</v>
      </c>
      <c r="D769" s="4">
        <v>44233</v>
      </c>
      <c r="E769" s="2">
        <v>2</v>
      </c>
      <c r="F769" s="2">
        <v>2021</v>
      </c>
      <c r="G769" s="4">
        <f>VLOOKUP(B769,customer_cohort_lookup!$B$6:$F$826,2,FALSE)</f>
        <v>44233</v>
      </c>
      <c r="H769" s="2">
        <f>VLOOKUP(B769,customer_cohort_lookup!$B$6:$F$826,5,FALSE)</f>
        <v>8</v>
      </c>
      <c r="I769" s="2">
        <f t="shared" si="11"/>
        <v>0</v>
      </c>
      <c r="J769" s="2">
        <v>1</v>
      </c>
    </row>
    <row r="770" spans="2:10">
      <c r="B770" s="2" t="s">
        <v>283</v>
      </c>
      <c r="C770" s="2">
        <v>100</v>
      </c>
      <c r="D770" s="4">
        <v>44233</v>
      </c>
      <c r="E770" s="2">
        <v>2</v>
      </c>
      <c r="F770" s="2">
        <v>2021</v>
      </c>
      <c r="G770" s="4">
        <f>VLOOKUP(B770,customer_cohort_lookup!$B$6:$F$826,2,FALSE)</f>
        <v>44202</v>
      </c>
      <c r="H770" s="2">
        <f>VLOOKUP(B770,customer_cohort_lookup!$B$6:$F$826,5,FALSE)</f>
        <v>7</v>
      </c>
      <c r="I770" s="2">
        <f t="shared" si="11"/>
        <v>1</v>
      </c>
      <c r="J770" s="2">
        <v>1</v>
      </c>
    </row>
    <row r="771" spans="2:10">
      <c r="B771" s="2" t="s">
        <v>282</v>
      </c>
      <c r="C771" s="2">
        <v>100</v>
      </c>
      <c r="D771" s="4">
        <v>44233</v>
      </c>
      <c r="E771" s="2">
        <v>2</v>
      </c>
      <c r="F771" s="2">
        <v>2021</v>
      </c>
      <c r="G771" s="4">
        <f>VLOOKUP(B771,customer_cohort_lookup!$B$6:$F$826,2,FALSE)</f>
        <v>44202</v>
      </c>
      <c r="H771" s="2">
        <f>VLOOKUP(B771,customer_cohort_lookup!$B$6:$F$826,5,FALSE)</f>
        <v>7</v>
      </c>
      <c r="I771" s="2">
        <f t="shared" si="11"/>
        <v>1</v>
      </c>
      <c r="J771" s="2">
        <v>1</v>
      </c>
    </row>
    <row r="772" spans="2:10">
      <c r="B772" s="2" t="s">
        <v>75</v>
      </c>
      <c r="C772" s="2">
        <v>100</v>
      </c>
      <c r="D772" s="4">
        <v>44233</v>
      </c>
      <c r="E772" s="2">
        <v>2</v>
      </c>
      <c r="F772" s="2">
        <v>2021</v>
      </c>
      <c r="G772" s="4">
        <f>VLOOKUP(B772,customer_cohort_lookup!$B$6:$F$826,2,FALSE)</f>
        <v>44083</v>
      </c>
      <c r="H772" s="2">
        <f>VLOOKUP(B772,customer_cohort_lookup!$B$6:$F$826,5,FALSE)</f>
        <v>3</v>
      </c>
      <c r="I772" s="2">
        <f t="shared" si="11"/>
        <v>5</v>
      </c>
      <c r="J772" s="2">
        <v>1</v>
      </c>
    </row>
    <row r="773" spans="2:10">
      <c r="B773" s="2" t="s">
        <v>291</v>
      </c>
      <c r="C773" s="2">
        <v>100</v>
      </c>
      <c r="D773" s="4">
        <v>44233</v>
      </c>
      <c r="E773" s="2">
        <v>2</v>
      </c>
      <c r="F773" s="2">
        <v>2021</v>
      </c>
      <c r="G773" s="4">
        <f>VLOOKUP(B773,customer_cohort_lookup!$B$6:$F$826,2,FALSE)</f>
        <v>44204</v>
      </c>
      <c r="H773" s="2">
        <f>VLOOKUP(B773,customer_cohort_lookup!$B$6:$F$826,5,FALSE)</f>
        <v>7</v>
      </c>
      <c r="I773" s="2">
        <f t="shared" si="11"/>
        <v>0</v>
      </c>
      <c r="J773" s="2">
        <v>1</v>
      </c>
    </row>
    <row r="774" spans="2:10">
      <c r="B774" s="2" t="s">
        <v>284</v>
      </c>
      <c r="C774" s="2">
        <v>100</v>
      </c>
      <c r="D774" s="4">
        <v>44233</v>
      </c>
      <c r="E774" s="2">
        <v>2</v>
      </c>
      <c r="F774" s="2">
        <v>2021</v>
      </c>
      <c r="G774" s="4">
        <f>VLOOKUP(B774,customer_cohort_lookup!$B$6:$F$826,2,FALSE)</f>
        <v>44202</v>
      </c>
      <c r="H774" s="2">
        <f>VLOOKUP(B774,customer_cohort_lookup!$B$6:$F$826,5,FALSE)</f>
        <v>7</v>
      </c>
      <c r="I774" s="2">
        <f t="shared" ref="I774:I837" si="12">ROUNDDOWN((D774-G774)/30,0)</f>
        <v>1</v>
      </c>
      <c r="J774" s="2">
        <v>1</v>
      </c>
    </row>
    <row r="775" spans="2:10">
      <c r="B775" s="2" t="s">
        <v>138</v>
      </c>
      <c r="C775" s="2">
        <v>100</v>
      </c>
      <c r="D775" s="4">
        <v>44233</v>
      </c>
      <c r="E775" s="2">
        <v>2</v>
      </c>
      <c r="F775" s="2">
        <v>2021</v>
      </c>
      <c r="G775" s="4">
        <f>VLOOKUP(B775,customer_cohort_lookup!$B$6:$F$826,2,FALSE)</f>
        <v>44113</v>
      </c>
      <c r="H775" s="2">
        <f>VLOOKUP(B775,customer_cohort_lookup!$B$6:$F$826,5,FALSE)</f>
        <v>4</v>
      </c>
      <c r="I775" s="2">
        <f t="shared" si="12"/>
        <v>4</v>
      </c>
      <c r="J775" s="2">
        <v>1</v>
      </c>
    </row>
    <row r="776" spans="2:10">
      <c r="B776" s="2" t="s">
        <v>391</v>
      </c>
      <c r="C776" s="2">
        <v>100</v>
      </c>
      <c r="D776" s="4">
        <v>44233</v>
      </c>
      <c r="E776" s="2">
        <v>2</v>
      </c>
      <c r="F776" s="2">
        <v>2021</v>
      </c>
      <c r="G776" s="4">
        <f>VLOOKUP(B776,customer_cohort_lookup!$B$6:$F$826,2,FALSE)</f>
        <v>44233</v>
      </c>
      <c r="H776" s="2">
        <f>VLOOKUP(B776,customer_cohort_lookup!$B$6:$F$826,5,FALSE)</f>
        <v>8</v>
      </c>
      <c r="I776" s="2">
        <f t="shared" si="12"/>
        <v>0</v>
      </c>
      <c r="J776" s="2">
        <v>1</v>
      </c>
    </row>
    <row r="777" spans="2:10">
      <c r="B777" s="2" t="s">
        <v>178</v>
      </c>
      <c r="C777" s="2">
        <v>100</v>
      </c>
      <c r="D777" s="4">
        <v>44233</v>
      </c>
      <c r="E777" s="2">
        <v>2</v>
      </c>
      <c r="F777" s="2">
        <v>2021</v>
      </c>
      <c r="G777" s="4">
        <f>VLOOKUP(B777,customer_cohort_lookup!$B$6:$F$826,2,FALSE)</f>
        <v>44143</v>
      </c>
      <c r="H777" s="2">
        <f>VLOOKUP(B777,customer_cohort_lookup!$B$6:$F$826,5,FALSE)</f>
        <v>5</v>
      </c>
      <c r="I777" s="2">
        <f t="shared" si="12"/>
        <v>3</v>
      </c>
      <c r="J777" s="2">
        <v>1</v>
      </c>
    </row>
    <row r="778" spans="2:10">
      <c r="B778" s="2" t="s">
        <v>392</v>
      </c>
      <c r="C778" s="2">
        <v>100</v>
      </c>
      <c r="D778" s="4">
        <v>44234</v>
      </c>
      <c r="E778" s="2">
        <v>2</v>
      </c>
      <c r="F778" s="2">
        <v>2021</v>
      </c>
      <c r="G778" s="4">
        <f>VLOOKUP(B778,customer_cohort_lookup!$B$6:$F$826,2,FALSE)</f>
        <v>44234</v>
      </c>
      <c r="H778" s="2">
        <f>VLOOKUP(B778,customer_cohort_lookup!$B$6:$F$826,5,FALSE)</f>
        <v>8</v>
      </c>
      <c r="I778" s="2">
        <f t="shared" si="12"/>
        <v>0</v>
      </c>
      <c r="J778" s="2">
        <v>1</v>
      </c>
    </row>
    <row r="779" spans="2:10">
      <c r="B779" s="2" t="s">
        <v>393</v>
      </c>
      <c r="C779" s="2">
        <v>100</v>
      </c>
      <c r="D779" s="4">
        <v>44234</v>
      </c>
      <c r="E779" s="2">
        <v>2</v>
      </c>
      <c r="F779" s="2">
        <v>2021</v>
      </c>
      <c r="G779" s="4">
        <f>VLOOKUP(B779,customer_cohort_lookup!$B$6:$F$826,2,FALSE)</f>
        <v>44234</v>
      </c>
      <c r="H779" s="2">
        <f>VLOOKUP(B779,customer_cohort_lookup!$B$6:$F$826,5,FALSE)</f>
        <v>8</v>
      </c>
      <c r="I779" s="2">
        <f t="shared" si="12"/>
        <v>0</v>
      </c>
      <c r="J779" s="2">
        <v>1</v>
      </c>
    </row>
    <row r="780" spans="2:10">
      <c r="B780" s="2" t="s">
        <v>394</v>
      </c>
      <c r="C780" s="2">
        <v>100</v>
      </c>
      <c r="D780" s="4">
        <v>44234</v>
      </c>
      <c r="E780" s="2">
        <v>2</v>
      </c>
      <c r="F780" s="2">
        <v>2021</v>
      </c>
      <c r="G780" s="4">
        <f>VLOOKUP(B780,customer_cohort_lookup!$B$6:$F$826,2,FALSE)</f>
        <v>44234</v>
      </c>
      <c r="H780" s="2">
        <f>VLOOKUP(B780,customer_cohort_lookup!$B$6:$F$826,5,FALSE)</f>
        <v>8</v>
      </c>
      <c r="I780" s="2">
        <f t="shared" si="12"/>
        <v>0</v>
      </c>
      <c r="J780" s="2">
        <v>1</v>
      </c>
    </row>
    <row r="781" spans="2:10">
      <c r="B781" s="2" t="s">
        <v>395</v>
      </c>
      <c r="C781" s="2">
        <v>100</v>
      </c>
      <c r="D781" s="4">
        <v>44234</v>
      </c>
      <c r="E781" s="2">
        <v>2</v>
      </c>
      <c r="F781" s="2">
        <v>2021</v>
      </c>
      <c r="G781" s="4">
        <f>VLOOKUP(B781,customer_cohort_lookup!$B$6:$F$826,2,FALSE)</f>
        <v>44234</v>
      </c>
      <c r="H781" s="2">
        <f>VLOOKUP(B781,customer_cohort_lookup!$B$6:$F$826,5,FALSE)</f>
        <v>8</v>
      </c>
      <c r="I781" s="2">
        <f t="shared" si="12"/>
        <v>0</v>
      </c>
      <c r="J781" s="2">
        <v>1</v>
      </c>
    </row>
    <row r="782" spans="2:10">
      <c r="B782" s="2" t="s">
        <v>396</v>
      </c>
      <c r="C782" s="2">
        <v>100</v>
      </c>
      <c r="D782" s="4">
        <v>44234</v>
      </c>
      <c r="E782" s="2">
        <v>2</v>
      </c>
      <c r="F782" s="2">
        <v>2021</v>
      </c>
      <c r="G782" s="4">
        <f>VLOOKUP(B782,customer_cohort_lookup!$B$6:$F$826,2,FALSE)</f>
        <v>44234</v>
      </c>
      <c r="H782" s="2">
        <f>VLOOKUP(B782,customer_cohort_lookup!$B$6:$F$826,5,FALSE)</f>
        <v>8</v>
      </c>
      <c r="I782" s="2">
        <f t="shared" si="12"/>
        <v>0</v>
      </c>
      <c r="J782" s="2">
        <v>1</v>
      </c>
    </row>
    <row r="783" spans="2:10">
      <c r="B783" s="2" t="s">
        <v>293</v>
      </c>
      <c r="C783" s="2">
        <v>100</v>
      </c>
      <c r="D783" s="4">
        <v>44234</v>
      </c>
      <c r="E783" s="2">
        <v>2</v>
      </c>
      <c r="F783" s="2">
        <v>2021</v>
      </c>
      <c r="G783" s="4">
        <f>VLOOKUP(B783,customer_cohort_lookup!$B$6:$F$826,2,FALSE)</f>
        <v>44204</v>
      </c>
      <c r="H783" s="2">
        <f>VLOOKUP(B783,customer_cohort_lookup!$B$6:$F$826,5,FALSE)</f>
        <v>7</v>
      </c>
      <c r="I783" s="2">
        <f t="shared" si="12"/>
        <v>1</v>
      </c>
      <c r="J783" s="2">
        <v>1</v>
      </c>
    </row>
    <row r="784" spans="2:10">
      <c r="B784" s="2" t="s">
        <v>285</v>
      </c>
      <c r="C784" s="2">
        <v>100</v>
      </c>
      <c r="D784" s="4">
        <v>44234</v>
      </c>
      <c r="E784" s="2">
        <v>2</v>
      </c>
      <c r="F784" s="2">
        <v>2021</v>
      </c>
      <c r="G784" s="4">
        <f>VLOOKUP(B784,customer_cohort_lookup!$B$6:$F$826,2,FALSE)</f>
        <v>44204</v>
      </c>
      <c r="H784" s="2">
        <f>VLOOKUP(B784,customer_cohort_lookup!$B$6:$F$826,5,FALSE)</f>
        <v>7</v>
      </c>
      <c r="I784" s="2">
        <f t="shared" si="12"/>
        <v>1</v>
      </c>
      <c r="J784" s="2">
        <v>1</v>
      </c>
    </row>
    <row r="785" spans="2:10">
      <c r="B785" s="2" t="s">
        <v>290</v>
      </c>
      <c r="C785" s="2">
        <v>100</v>
      </c>
      <c r="D785" s="4">
        <v>44234</v>
      </c>
      <c r="E785" s="2">
        <v>2</v>
      </c>
      <c r="F785" s="2">
        <v>2021</v>
      </c>
      <c r="G785" s="4">
        <f>VLOOKUP(B785,customer_cohort_lookup!$B$6:$F$826,2,FALSE)</f>
        <v>44204</v>
      </c>
      <c r="H785" s="2">
        <f>VLOOKUP(B785,customer_cohort_lookup!$B$6:$F$826,5,FALSE)</f>
        <v>7</v>
      </c>
      <c r="I785" s="2">
        <f t="shared" si="12"/>
        <v>1</v>
      </c>
      <c r="J785" s="2">
        <v>1</v>
      </c>
    </row>
    <row r="786" spans="2:10">
      <c r="B786" s="2" t="s">
        <v>289</v>
      </c>
      <c r="C786" s="2">
        <v>100</v>
      </c>
      <c r="D786" s="4">
        <v>44234</v>
      </c>
      <c r="E786" s="2">
        <v>2</v>
      </c>
      <c r="F786" s="2">
        <v>2021</v>
      </c>
      <c r="G786" s="4">
        <f>VLOOKUP(B786,customer_cohort_lookup!$B$6:$F$826,2,FALSE)</f>
        <v>44204</v>
      </c>
      <c r="H786" s="2">
        <f>VLOOKUP(B786,customer_cohort_lookup!$B$6:$F$826,5,FALSE)</f>
        <v>7</v>
      </c>
      <c r="I786" s="2">
        <f t="shared" si="12"/>
        <v>1</v>
      </c>
      <c r="J786" s="2">
        <v>1</v>
      </c>
    </row>
    <row r="787" spans="2:10">
      <c r="B787" s="2" t="s">
        <v>182</v>
      </c>
      <c r="C787" s="2">
        <v>100</v>
      </c>
      <c r="D787" s="4">
        <v>44234</v>
      </c>
      <c r="E787" s="2">
        <v>2</v>
      </c>
      <c r="F787" s="2">
        <v>2021</v>
      </c>
      <c r="G787" s="4">
        <f>VLOOKUP(B787,customer_cohort_lookup!$B$6:$F$826,2,FALSE)</f>
        <v>44144</v>
      </c>
      <c r="H787" s="2">
        <f>VLOOKUP(B787,customer_cohort_lookup!$B$6:$F$826,5,FALSE)</f>
        <v>5</v>
      </c>
      <c r="I787" s="2">
        <f t="shared" si="12"/>
        <v>3</v>
      </c>
      <c r="J787" s="2">
        <v>1</v>
      </c>
    </row>
    <row r="788" spans="2:10">
      <c r="B788" s="2" t="s">
        <v>222</v>
      </c>
      <c r="C788" s="2">
        <v>100</v>
      </c>
      <c r="D788" s="4">
        <v>44234</v>
      </c>
      <c r="E788" s="2">
        <v>2</v>
      </c>
      <c r="F788" s="2">
        <v>2021</v>
      </c>
      <c r="G788" s="4">
        <f>VLOOKUP(B788,customer_cohort_lookup!$B$6:$F$826,2,FALSE)</f>
        <v>44168</v>
      </c>
      <c r="H788" s="2">
        <f>VLOOKUP(B788,customer_cohort_lookup!$B$6:$F$826,5,FALSE)</f>
        <v>6</v>
      </c>
      <c r="I788" s="2">
        <f t="shared" si="12"/>
        <v>2</v>
      </c>
      <c r="J788" s="2">
        <v>1</v>
      </c>
    </row>
    <row r="789" spans="2:10">
      <c r="B789" s="2" t="s">
        <v>236</v>
      </c>
      <c r="C789" s="2">
        <v>100</v>
      </c>
      <c r="D789" s="4">
        <v>44234</v>
      </c>
      <c r="E789" s="2">
        <v>2</v>
      </c>
      <c r="F789" s="2">
        <v>2021</v>
      </c>
      <c r="G789" s="4">
        <f>VLOOKUP(B789,customer_cohort_lookup!$B$6:$F$826,2,FALSE)</f>
        <v>44174</v>
      </c>
      <c r="H789" s="2">
        <f>VLOOKUP(B789,customer_cohort_lookup!$B$6:$F$826,5,FALSE)</f>
        <v>6</v>
      </c>
      <c r="I789" s="2">
        <f t="shared" si="12"/>
        <v>2</v>
      </c>
      <c r="J789" s="2">
        <v>1</v>
      </c>
    </row>
    <row r="790" spans="2:10">
      <c r="B790" s="2" t="s">
        <v>78</v>
      </c>
      <c r="C790" s="2">
        <v>100</v>
      </c>
      <c r="D790" s="4">
        <v>44234</v>
      </c>
      <c r="E790" s="2">
        <v>2</v>
      </c>
      <c r="F790" s="2">
        <v>2021</v>
      </c>
      <c r="G790" s="4">
        <f>VLOOKUP(B790,customer_cohort_lookup!$B$6:$F$826,2,FALSE)</f>
        <v>44084</v>
      </c>
      <c r="H790" s="2">
        <f>VLOOKUP(B790,customer_cohort_lookup!$B$6:$F$826,5,FALSE)</f>
        <v>3</v>
      </c>
      <c r="I790" s="2">
        <f t="shared" si="12"/>
        <v>5</v>
      </c>
      <c r="J790" s="2">
        <v>1</v>
      </c>
    </row>
    <row r="791" spans="2:10">
      <c r="B791" s="2" t="s">
        <v>183</v>
      </c>
      <c r="C791" s="2">
        <v>100</v>
      </c>
      <c r="D791" s="4">
        <v>44234</v>
      </c>
      <c r="E791" s="2">
        <v>2</v>
      </c>
      <c r="F791" s="2">
        <v>2021</v>
      </c>
      <c r="G791" s="4">
        <f>VLOOKUP(B791,customer_cohort_lookup!$B$6:$F$826,2,FALSE)</f>
        <v>44144</v>
      </c>
      <c r="H791" s="2">
        <f>VLOOKUP(B791,customer_cohort_lookup!$B$6:$F$826,5,FALSE)</f>
        <v>5</v>
      </c>
      <c r="I791" s="2">
        <f t="shared" si="12"/>
        <v>3</v>
      </c>
      <c r="J791" s="2">
        <v>1</v>
      </c>
    </row>
    <row r="792" spans="2:10">
      <c r="B792" s="2" t="s">
        <v>397</v>
      </c>
      <c r="C792" s="2">
        <v>100</v>
      </c>
      <c r="D792" s="4">
        <v>44235</v>
      </c>
      <c r="E792" s="2">
        <v>2</v>
      </c>
      <c r="F792" s="2">
        <v>2021</v>
      </c>
      <c r="G792" s="4">
        <f>VLOOKUP(B792,customer_cohort_lookup!$B$6:$F$826,2,FALSE)</f>
        <v>44235</v>
      </c>
      <c r="H792" s="2">
        <f>VLOOKUP(B792,customer_cohort_lookup!$B$6:$F$826,5,FALSE)</f>
        <v>8</v>
      </c>
      <c r="I792" s="2">
        <f t="shared" si="12"/>
        <v>0</v>
      </c>
      <c r="J792" s="2">
        <v>1</v>
      </c>
    </row>
    <row r="793" spans="2:10">
      <c r="B793" s="2" t="s">
        <v>398</v>
      </c>
      <c r="C793" s="2">
        <v>100</v>
      </c>
      <c r="D793" s="4">
        <v>44235</v>
      </c>
      <c r="E793" s="2">
        <v>2</v>
      </c>
      <c r="F793" s="2">
        <v>2021</v>
      </c>
      <c r="G793" s="4">
        <f>VLOOKUP(B793,customer_cohort_lookup!$B$6:$F$826,2,FALSE)</f>
        <v>44235</v>
      </c>
      <c r="H793" s="2">
        <f>VLOOKUP(B793,customer_cohort_lookup!$B$6:$F$826,5,FALSE)</f>
        <v>8</v>
      </c>
      <c r="I793" s="2">
        <f t="shared" si="12"/>
        <v>0</v>
      </c>
      <c r="J793" s="2">
        <v>1</v>
      </c>
    </row>
    <row r="794" spans="2:10">
      <c r="B794" s="2" t="s">
        <v>399</v>
      </c>
      <c r="C794" s="2">
        <v>100</v>
      </c>
      <c r="D794" s="4">
        <v>44235</v>
      </c>
      <c r="E794" s="2">
        <v>2</v>
      </c>
      <c r="F794" s="2">
        <v>2021</v>
      </c>
      <c r="G794" s="4">
        <f>VLOOKUP(B794,customer_cohort_lookup!$B$6:$F$826,2,FALSE)</f>
        <v>44235</v>
      </c>
      <c r="H794" s="2">
        <f>VLOOKUP(B794,customer_cohort_lookup!$B$6:$F$826,5,FALSE)</f>
        <v>8</v>
      </c>
      <c r="I794" s="2">
        <f t="shared" si="12"/>
        <v>0</v>
      </c>
      <c r="J794" s="2">
        <v>1</v>
      </c>
    </row>
    <row r="795" spans="2:10">
      <c r="B795" s="2" t="s">
        <v>400</v>
      </c>
      <c r="C795" s="2">
        <v>100</v>
      </c>
      <c r="D795" s="4">
        <v>44235</v>
      </c>
      <c r="E795" s="2">
        <v>2</v>
      </c>
      <c r="F795" s="2">
        <v>2021</v>
      </c>
      <c r="G795" s="4">
        <f>VLOOKUP(B795,customer_cohort_lookup!$B$6:$F$826,2,FALSE)</f>
        <v>44235</v>
      </c>
      <c r="H795" s="2">
        <f>VLOOKUP(B795,customer_cohort_lookup!$B$6:$F$826,5,FALSE)</f>
        <v>8</v>
      </c>
      <c r="I795" s="2">
        <f t="shared" si="12"/>
        <v>0</v>
      </c>
      <c r="J795" s="2">
        <v>1</v>
      </c>
    </row>
    <row r="796" spans="2:10">
      <c r="B796" s="2" t="s">
        <v>286</v>
      </c>
      <c r="C796" s="2">
        <v>100</v>
      </c>
      <c r="D796" s="4">
        <v>44235</v>
      </c>
      <c r="E796" s="2">
        <v>2</v>
      </c>
      <c r="F796" s="2">
        <v>2021</v>
      </c>
      <c r="G796" s="4">
        <f>VLOOKUP(B796,customer_cohort_lookup!$B$6:$F$826,2,FALSE)</f>
        <v>44204</v>
      </c>
      <c r="H796" s="2">
        <f>VLOOKUP(B796,customer_cohort_lookup!$B$6:$F$826,5,FALSE)</f>
        <v>7</v>
      </c>
      <c r="I796" s="2">
        <f t="shared" si="12"/>
        <v>1</v>
      </c>
      <c r="J796" s="2">
        <v>1</v>
      </c>
    </row>
    <row r="797" spans="2:10">
      <c r="B797" s="2" t="s">
        <v>401</v>
      </c>
      <c r="C797" s="2">
        <v>100</v>
      </c>
      <c r="D797" s="4">
        <v>44235</v>
      </c>
      <c r="E797" s="2">
        <v>2</v>
      </c>
      <c r="F797" s="2">
        <v>2021</v>
      </c>
      <c r="G797" s="4">
        <f>VLOOKUP(B797,customer_cohort_lookup!$B$6:$F$826,2,FALSE)</f>
        <v>44235</v>
      </c>
      <c r="H797" s="2">
        <f>VLOOKUP(B797,customer_cohort_lookup!$B$6:$F$826,5,FALSE)</f>
        <v>8</v>
      </c>
      <c r="I797" s="2">
        <f t="shared" si="12"/>
        <v>0</v>
      </c>
      <c r="J797" s="2">
        <v>1</v>
      </c>
    </row>
    <row r="798" spans="2:10">
      <c r="B798" s="2" t="s">
        <v>294</v>
      </c>
      <c r="C798" s="2">
        <v>100</v>
      </c>
      <c r="D798" s="4">
        <v>44235</v>
      </c>
      <c r="E798" s="2">
        <v>2</v>
      </c>
      <c r="F798" s="2">
        <v>2021</v>
      </c>
      <c r="G798" s="4">
        <f>VLOOKUP(B798,customer_cohort_lookup!$B$6:$F$826,2,FALSE)</f>
        <v>44205</v>
      </c>
      <c r="H798" s="2">
        <f>VLOOKUP(B798,customer_cohort_lookup!$B$6:$F$826,5,FALSE)</f>
        <v>7</v>
      </c>
      <c r="I798" s="2">
        <f t="shared" si="12"/>
        <v>1</v>
      </c>
      <c r="J798" s="2">
        <v>1</v>
      </c>
    </row>
    <row r="799" spans="2:10">
      <c r="B799" s="2" t="s">
        <v>287</v>
      </c>
      <c r="C799" s="2">
        <v>100</v>
      </c>
      <c r="D799" s="4">
        <v>44235</v>
      </c>
      <c r="E799" s="2">
        <v>2</v>
      </c>
      <c r="F799" s="2">
        <v>2021</v>
      </c>
      <c r="G799" s="4">
        <f>VLOOKUP(B799,customer_cohort_lookup!$B$6:$F$826,2,FALSE)</f>
        <v>44204</v>
      </c>
      <c r="H799" s="2">
        <f>VLOOKUP(B799,customer_cohort_lookup!$B$6:$F$826,5,FALSE)</f>
        <v>7</v>
      </c>
      <c r="I799" s="2">
        <f t="shared" si="12"/>
        <v>1</v>
      </c>
      <c r="J799" s="2">
        <v>1</v>
      </c>
    </row>
    <row r="800" spans="2:10">
      <c r="B800" s="2" t="s">
        <v>80</v>
      </c>
      <c r="C800" s="2">
        <v>100</v>
      </c>
      <c r="D800" s="4">
        <v>44235</v>
      </c>
      <c r="E800" s="2">
        <v>2</v>
      </c>
      <c r="F800" s="2">
        <v>2021</v>
      </c>
      <c r="G800" s="4">
        <f>VLOOKUP(B800,customer_cohort_lookup!$B$6:$F$826,2,FALSE)</f>
        <v>44084</v>
      </c>
      <c r="H800" s="2">
        <f>VLOOKUP(B800,customer_cohort_lookup!$B$6:$F$826,5,FALSE)</f>
        <v>3</v>
      </c>
      <c r="I800" s="2">
        <f t="shared" si="12"/>
        <v>5</v>
      </c>
      <c r="J800" s="2">
        <v>1</v>
      </c>
    </row>
    <row r="801" spans="2:10">
      <c r="B801" s="2" t="s">
        <v>184</v>
      </c>
      <c r="C801" s="2">
        <v>100</v>
      </c>
      <c r="D801" s="4">
        <v>44235</v>
      </c>
      <c r="E801" s="2">
        <v>2</v>
      </c>
      <c r="F801" s="2">
        <v>2021</v>
      </c>
      <c r="G801" s="4">
        <f>VLOOKUP(B801,customer_cohort_lookup!$B$6:$F$826,2,FALSE)</f>
        <v>44145</v>
      </c>
      <c r="H801" s="2">
        <f>VLOOKUP(B801,customer_cohort_lookup!$B$6:$F$826,5,FALSE)</f>
        <v>5</v>
      </c>
      <c r="I801" s="2">
        <f t="shared" si="12"/>
        <v>3</v>
      </c>
      <c r="J801" s="2">
        <v>1</v>
      </c>
    </row>
    <row r="802" spans="2:10">
      <c r="B802" s="2" t="s">
        <v>240</v>
      </c>
      <c r="C802" s="2">
        <v>100</v>
      </c>
      <c r="D802" s="4">
        <v>44236</v>
      </c>
      <c r="E802" s="2">
        <v>2</v>
      </c>
      <c r="F802" s="2">
        <v>2021</v>
      </c>
      <c r="G802" s="4">
        <f>VLOOKUP(B802,customer_cohort_lookup!$B$6:$F$826,2,FALSE)</f>
        <v>44176</v>
      </c>
      <c r="H802" s="2">
        <f>VLOOKUP(B802,customer_cohort_lookup!$B$6:$F$826,5,FALSE)</f>
        <v>6</v>
      </c>
      <c r="I802" s="2">
        <f t="shared" si="12"/>
        <v>2</v>
      </c>
      <c r="J802" s="2">
        <v>1</v>
      </c>
    </row>
    <row r="803" spans="2:10">
      <c r="B803" s="2" t="s">
        <v>297</v>
      </c>
      <c r="C803" s="2">
        <v>100</v>
      </c>
      <c r="D803" s="4">
        <v>44236</v>
      </c>
      <c r="E803" s="2">
        <v>2</v>
      </c>
      <c r="F803" s="2">
        <v>2021</v>
      </c>
      <c r="G803" s="4">
        <f>VLOOKUP(B803,customer_cohort_lookup!$B$6:$F$826,2,FALSE)</f>
        <v>44206</v>
      </c>
      <c r="H803" s="2">
        <f>VLOOKUP(B803,customer_cohort_lookup!$B$6:$F$826,5,FALSE)</f>
        <v>7</v>
      </c>
      <c r="I803" s="2">
        <f t="shared" si="12"/>
        <v>1</v>
      </c>
      <c r="J803" s="2">
        <v>1</v>
      </c>
    </row>
    <row r="804" spans="2:10">
      <c r="B804" s="2" t="s">
        <v>188</v>
      </c>
      <c r="C804" s="2">
        <v>100</v>
      </c>
      <c r="D804" s="4">
        <v>44236</v>
      </c>
      <c r="E804" s="2">
        <v>2</v>
      </c>
      <c r="F804" s="2">
        <v>2021</v>
      </c>
      <c r="G804" s="4">
        <f>VLOOKUP(B804,customer_cohort_lookup!$B$6:$F$826,2,FALSE)</f>
        <v>44146</v>
      </c>
      <c r="H804" s="2">
        <f>VLOOKUP(B804,customer_cohort_lookup!$B$6:$F$826,5,FALSE)</f>
        <v>5</v>
      </c>
      <c r="I804" s="2">
        <f t="shared" si="12"/>
        <v>3</v>
      </c>
      <c r="J804" s="2">
        <v>1</v>
      </c>
    </row>
    <row r="805" spans="2:10">
      <c r="B805" s="2" t="s">
        <v>298</v>
      </c>
      <c r="C805" s="2">
        <v>100</v>
      </c>
      <c r="D805" s="4">
        <v>44236</v>
      </c>
      <c r="E805" s="2">
        <v>2</v>
      </c>
      <c r="F805" s="2">
        <v>2021</v>
      </c>
      <c r="G805" s="4">
        <f>VLOOKUP(B805,customer_cohort_lookup!$B$6:$F$826,2,FALSE)</f>
        <v>44206</v>
      </c>
      <c r="H805" s="2">
        <f>VLOOKUP(B805,customer_cohort_lookup!$B$6:$F$826,5,FALSE)</f>
        <v>7</v>
      </c>
      <c r="I805" s="2">
        <f t="shared" si="12"/>
        <v>1</v>
      </c>
      <c r="J805" s="2">
        <v>1</v>
      </c>
    </row>
    <row r="806" spans="2:10">
      <c r="B806" s="2" t="s">
        <v>296</v>
      </c>
      <c r="C806" s="2">
        <v>100</v>
      </c>
      <c r="D806" s="4">
        <v>44236</v>
      </c>
      <c r="E806" s="2">
        <v>2</v>
      </c>
      <c r="F806" s="2">
        <v>2021</v>
      </c>
      <c r="G806" s="4">
        <f>VLOOKUP(B806,customer_cohort_lookup!$B$6:$F$826,2,FALSE)</f>
        <v>44205</v>
      </c>
      <c r="H806" s="2">
        <f>VLOOKUP(B806,customer_cohort_lookup!$B$6:$F$826,5,FALSE)</f>
        <v>7</v>
      </c>
      <c r="I806" s="2">
        <f t="shared" si="12"/>
        <v>1</v>
      </c>
      <c r="J806" s="2">
        <v>1</v>
      </c>
    </row>
    <row r="807" spans="2:10">
      <c r="B807" s="2" t="s">
        <v>402</v>
      </c>
      <c r="C807" s="2">
        <v>100</v>
      </c>
      <c r="D807" s="4">
        <v>44236</v>
      </c>
      <c r="E807" s="2">
        <v>2</v>
      </c>
      <c r="F807" s="2">
        <v>2021</v>
      </c>
      <c r="G807" s="4">
        <f>VLOOKUP(B807,customer_cohort_lookup!$B$6:$F$826,2,FALSE)</f>
        <v>44236</v>
      </c>
      <c r="H807" s="2">
        <f>VLOOKUP(B807,customer_cohort_lookup!$B$6:$F$826,5,FALSE)</f>
        <v>8</v>
      </c>
      <c r="I807" s="2">
        <f t="shared" si="12"/>
        <v>0</v>
      </c>
      <c r="J807" s="2">
        <v>1</v>
      </c>
    </row>
    <row r="808" spans="2:10">
      <c r="B808" s="2" t="s">
        <v>403</v>
      </c>
      <c r="C808" s="2">
        <v>100</v>
      </c>
      <c r="D808" s="4">
        <v>44237</v>
      </c>
      <c r="E808" s="2">
        <v>2</v>
      </c>
      <c r="F808" s="2">
        <v>2021</v>
      </c>
      <c r="G808" s="4">
        <f>VLOOKUP(B808,customer_cohort_lookup!$B$6:$F$826,2,FALSE)</f>
        <v>44237</v>
      </c>
      <c r="H808" s="2">
        <f>VLOOKUP(B808,customer_cohort_lookup!$B$6:$F$826,5,FALSE)</f>
        <v>8</v>
      </c>
      <c r="I808" s="2">
        <f t="shared" si="12"/>
        <v>0</v>
      </c>
      <c r="J808" s="2">
        <v>1</v>
      </c>
    </row>
    <row r="809" spans="2:10">
      <c r="B809" s="2" t="s">
        <v>404</v>
      </c>
      <c r="C809" s="2">
        <v>100</v>
      </c>
      <c r="D809" s="4">
        <v>44237</v>
      </c>
      <c r="E809" s="2">
        <v>2</v>
      </c>
      <c r="F809" s="2">
        <v>2021</v>
      </c>
      <c r="G809" s="4">
        <f>VLOOKUP(B809,customer_cohort_lookup!$B$6:$F$826,2,FALSE)</f>
        <v>44237</v>
      </c>
      <c r="H809" s="2">
        <f>VLOOKUP(B809,customer_cohort_lookup!$B$6:$F$826,5,FALSE)</f>
        <v>8</v>
      </c>
      <c r="I809" s="2">
        <f t="shared" si="12"/>
        <v>0</v>
      </c>
      <c r="J809" s="2">
        <v>1</v>
      </c>
    </row>
    <row r="810" spans="2:10">
      <c r="B810" s="2" t="s">
        <v>405</v>
      </c>
      <c r="C810" s="2">
        <v>100</v>
      </c>
      <c r="D810" s="4">
        <v>44237</v>
      </c>
      <c r="E810" s="2">
        <v>2</v>
      </c>
      <c r="F810" s="2">
        <v>2021</v>
      </c>
      <c r="G810" s="4">
        <f>VLOOKUP(B810,customer_cohort_lookup!$B$6:$F$826,2,FALSE)</f>
        <v>44237</v>
      </c>
      <c r="H810" s="2">
        <f>VLOOKUP(B810,customer_cohort_lookup!$B$6:$F$826,5,FALSE)</f>
        <v>8</v>
      </c>
      <c r="I810" s="2">
        <f t="shared" si="12"/>
        <v>0</v>
      </c>
      <c r="J810" s="2">
        <v>1</v>
      </c>
    </row>
    <row r="811" spans="2:10">
      <c r="B811" s="2" t="s">
        <v>406</v>
      </c>
      <c r="C811" s="2">
        <v>100</v>
      </c>
      <c r="D811" s="4">
        <v>44237</v>
      </c>
      <c r="E811" s="2">
        <v>2</v>
      </c>
      <c r="F811" s="2">
        <v>2021</v>
      </c>
      <c r="G811" s="4">
        <f>VLOOKUP(B811,customer_cohort_lookup!$B$6:$F$826,2,FALSE)</f>
        <v>44237</v>
      </c>
      <c r="H811" s="2">
        <f>VLOOKUP(B811,customer_cohort_lookup!$B$6:$F$826,5,FALSE)</f>
        <v>8</v>
      </c>
      <c r="I811" s="2">
        <f t="shared" si="12"/>
        <v>0</v>
      </c>
      <c r="J811" s="2">
        <v>1</v>
      </c>
    </row>
    <row r="812" spans="2:10">
      <c r="B812" s="2" t="s">
        <v>407</v>
      </c>
      <c r="C812" s="2">
        <v>100</v>
      </c>
      <c r="D812" s="4">
        <v>44237</v>
      </c>
      <c r="E812" s="2">
        <v>2</v>
      </c>
      <c r="F812" s="2">
        <v>2021</v>
      </c>
      <c r="G812" s="4">
        <f>VLOOKUP(B812,customer_cohort_lookup!$B$6:$F$826,2,FALSE)</f>
        <v>44237</v>
      </c>
      <c r="H812" s="2">
        <f>VLOOKUP(B812,customer_cohort_lookup!$B$6:$F$826,5,FALSE)</f>
        <v>8</v>
      </c>
      <c r="I812" s="2">
        <f t="shared" si="12"/>
        <v>0</v>
      </c>
      <c r="J812" s="2">
        <v>1</v>
      </c>
    </row>
    <row r="813" spans="2:10">
      <c r="B813" s="2" t="s">
        <v>408</v>
      </c>
      <c r="C813" s="2">
        <v>100</v>
      </c>
      <c r="D813" s="4">
        <v>44237</v>
      </c>
      <c r="E813" s="2">
        <v>2</v>
      </c>
      <c r="F813" s="2">
        <v>2021</v>
      </c>
      <c r="G813" s="4">
        <f>VLOOKUP(B813,customer_cohort_lookup!$B$6:$F$826,2,FALSE)</f>
        <v>44237</v>
      </c>
      <c r="H813" s="2">
        <f>VLOOKUP(B813,customer_cohort_lookup!$B$6:$F$826,5,FALSE)</f>
        <v>8</v>
      </c>
      <c r="I813" s="2">
        <f t="shared" si="12"/>
        <v>0</v>
      </c>
      <c r="J813" s="2">
        <v>1</v>
      </c>
    </row>
    <row r="814" spans="2:10">
      <c r="B814" s="2" t="s">
        <v>409</v>
      </c>
      <c r="C814" s="2">
        <v>100</v>
      </c>
      <c r="D814" s="4">
        <v>44237</v>
      </c>
      <c r="E814" s="2">
        <v>2</v>
      </c>
      <c r="F814" s="2">
        <v>2021</v>
      </c>
      <c r="G814" s="4">
        <f>VLOOKUP(B814,customer_cohort_lookup!$B$6:$F$826,2,FALSE)</f>
        <v>44237</v>
      </c>
      <c r="H814" s="2">
        <f>VLOOKUP(B814,customer_cohort_lookup!$B$6:$F$826,5,FALSE)</f>
        <v>8</v>
      </c>
      <c r="I814" s="2">
        <f t="shared" si="12"/>
        <v>0</v>
      </c>
      <c r="J814" s="2">
        <v>1</v>
      </c>
    </row>
    <row r="815" spans="2:10">
      <c r="B815" s="2" t="s">
        <v>410</v>
      </c>
      <c r="C815" s="2">
        <v>100</v>
      </c>
      <c r="D815" s="4">
        <v>44237</v>
      </c>
      <c r="E815" s="2">
        <v>2</v>
      </c>
      <c r="F815" s="2">
        <v>2021</v>
      </c>
      <c r="G815" s="4">
        <f>VLOOKUP(B815,customer_cohort_lookup!$B$6:$F$826,2,FALSE)</f>
        <v>44237</v>
      </c>
      <c r="H815" s="2">
        <f>VLOOKUP(B815,customer_cohort_lookup!$B$6:$F$826,5,FALSE)</f>
        <v>8</v>
      </c>
      <c r="I815" s="2">
        <f t="shared" si="12"/>
        <v>0</v>
      </c>
      <c r="J815" s="2">
        <v>1</v>
      </c>
    </row>
    <row r="816" spans="2:10">
      <c r="B816" s="2" t="s">
        <v>141</v>
      </c>
      <c r="C816" s="2">
        <v>100</v>
      </c>
      <c r="D816" s="4">
        <v>44237</v>
      </c>
      <c r="E816" s="2">
        <v>2</v>
      </c>
      <c r="F816" s="2">
        <v>2021</v>
      </c>
      <c r="G816" s="4">
        <f>VLOOKUP(B816,customer_cohort_lookup!$B$6:$F$826,2,FALSE)</f>
        <v>44117</v>
      </c>
      <c r="H816" s="2">
        <f>VLOOKUP(B816,customer_cohort_lookup!$B$6:$F$826,5,FALSE)</f>
        <v>4</v>
      </c>
      <c r="I816" s="2">
        <f t="shared" si="12"/>
        <v>4</v>
      </c>
      <c r="J816" s="2">
        <v>1</v>
      </c>
    </row>
    <row r="817" spans="2:10">
      <c r="B817" s="2" t="s">
        <v>411</v>
      </c>
      <c r="C817" s="2">
        <v>100</v>
      </c>
      <c r="D817" s="4">
        <v>44237</v>
      </c>
      <c r="E817" s="2">
        <v>2</v>
      </c>
      <c r="F817" s="2">
        <v>2021</v>
      </c>
      <c r="G817" s="4">
        <f>VLOOKUP(B817,customer_cohort_lookup!$B$6:$F$826,2,FALSE)</f>
        <v>44237</v>
      </c>
      <c r="H817" s="2">
        <f>VLOOKUP(B817,customer_cohort_lookup!$B$6:$F$826,5,FALSE)</f>
        <v>8</v>
      </c>
      <c r="I817" s="2">
        <f t="shared" si="12"/>
        <v>0</v>
      </c>
      <c r="J817" s="2">
        <v>1</v>
      </c>
    </row>
    <row r="818" spans="2:10">
      <c r="B818" s="2" t="s">
        <v>412</v>
      </c>
      <c r="C818" s="2">
        <v>100</v>
      </c>
      <c r="D818" s="4">
        <v>44238</v>
      </c>
      <c r="E818" s="2">
        <v>2</v>
      </c>
      <c r="F818" s="2">
        <v>2021</v>
      </c>
      <c r="G818" s="4">
        <f>VLOOKUP(B818,customer_cohort_lookup!$B$6:$F$826,2,FALSE)</f>
        <v>44238</v>
      </c>
      <c r="H818" s="2">
        <f>VLOOKUP(B818,customer_cohort_lookup!$B$6:$F$826,5,FALSE)</f>
        <v>8</v>
      </c>
      <c r="I818" s="2">
        <f t="shared" si="12"/>
        <v>0</v>
      </c>
      <c r="J818" s="2">
        <v>1</v>
      </c>
    </row>
    <row r="819" spans="2:10">
      <c r="B819" s="2" t="s">
        <v>413</v>
      </c>
      <c r="C819" s="2">
        <v>100</v>
      </c>
      <c r="D819" s="4">
        <v>44238</v>
      </c>
      <c r="E819" s="2">
        <v>2</v>
      </c>
      <c r="F819" s="2">
        <v>2021</v>
      </c>
      <c r="G819" s="4">
        <f>VLOOKUP(B819,customer_cohort_lookup!$B$6:$F$826,2,FALSE)</f>
        <v>44238</v>
      </c>
      <c r="H819" s="2">
        <f>VLOOKUP(B819,customer_cohort_lookup!$B$6:$F$826,5,FALSE)</f>
        <v>8</v>
      </c>
      <c r="I819" s="2">
        <f t="shared" si="12"/>
        <v>0</v>
      </c>
      <c r="J819" s="2">
        <v>1</v>
      </c>
    </row>
    <row r="820" spans="2:10">
      <c r="B820" s="2" t="s">
        <v>414</v>
      </c>
      <c r="C820" s="2">
        <v>100</v>
      </c>
      <c r="D820" s="4">
        <v>44238</v>
      </c>
      <c r="E820" s="2">
        <v>2</v>
      </c>
      <c r="F820" s="2">
        <v>2021</v>
      </c>
      <c r="G820" s="4">
        <f>VLOOKUP(B820,customer_cohort_lookup!$B$6:$F$826,2,FALSE)</f>
        <v>44238</v>
      </c>
      <c r="H820" s="2">
        <f>VLOOKUP(B820,customer_cohort_lookup!$B$6:$F$826,5,FALSE)</f>
        <v>8</v>
      </c>
      <c r="I820" s="2">
        <f t="shared" si="12"/>
        <v>0</v>
      </c>
      <c r="J820" s="2">
        <v>1</v>
      </c>
    </row>
    <row r="821" spans="2:10">
      <c r="B821" s="2" t="s">
        <v>415</v>
      </c>
      <c r="C821" s="2">
        <v>100</v>
      </c>
      <c r="D821" s="4">
        <v>44238</v>
      </c>
      <c r="E821" s="2">
        <v>2</v>
      </c>
      <c r="F821" s="2">
        <v>2021</v>
      </c>
      <c r="G821" s="4">
        <f>VLOOKUP(B821,customer_cohort_lookup!$B$6:$F$826,2,FALSE)</f>
        <v>44238</v>
      </c>
      <c r="H821" s="2">
        <f>VLOOKUP(B821,customer_cohort_lookup!$B$6:$F$826,5,FALSE)</f>
        <v>8</v>
      </c>
      <c r="I821" s="2">
        <f t="shared" si="12"/>
        <v>0</v>
      </c>
      <c r="J821" s="2">
        <v>1</v>
      </c>
    </row>
    <row r="822" spans="2:10">
      <c r="B822" s="2" t="s">
        <v>415</v>
      </c>
      <c r="C822" s="2">
        <v>100</v>
      </c>
      <c r="D822" s="4">
        <v>44238</v>
      </c>
      <c r="E822" s="2">
        <v>2</v>
      </c>
      <c r="F822" s="2">
        <v>2021</v>
      </c>
      <c r="G822" s="4">
        <f>VLOOKUP(B822,customer_cohort_lookup!$B$6:$F$826,2,FALSE)</f>
        <v>44238</v>
      </c>
      <c r="H822" s="2">
        <f>VLOOKUP(B822,customer_cohort_lookup!$B$6:$F$826,5,FALSE)</f>
        <v>8</v>
      </c>
      <c r="I822" s="2">
        <f t="shared" si="12"/>
        <v>0</v>
      </c>
      <c r="J822" s="2">
        <v>1</v>
      </c>
    </row>
    <row r="823" spans="2:10">
      <c r="B823" s="2" t="s">
        <v>416</v>
      </c>
      <c r="C823" s="2">
        <v>100</v>
      </c>
      <c r="D823" s="4">
        <v>44238</v>
      </c>
      <c r="E823" s="2">
        <v>2</v>
      </c>
      <c r="F823" s="2">
        <v>2021</v>
      </c>
      <c r="G823" s="4">
        <f>VLOOKUP(B823,customer_cohort_lookup!$B$6:$F$826,2,FALSE)</f>
        <v>44238</v>
      </c>
      <c r="H823" s="2">
        <f>VLOOKUP(B823,customer_cohort_lookup!$B$6:$F$826,5,FALSE)</f>
        <v>8</v>
      </c>
      <c r="I823" s="2">
        <f t="shared" si="12"/>
        <v>0</v>
      </c>
      <c r="J823" s="2">
        <v>1</v>
      </c>
    </row>
    <row r="824" spans="2:10">
      <c r="B824" s="2" t="s">
        <v>300</v>
      </c>
      <c r="C824" s="2">
        <v>100</v>
      </c>
      <c r="D824" s="4">
        <v>44238</v>
      </c>
      <c r="E824" s="2">
        <v>2</v>
      </c>
      <c r="F824" s="2">
        <v>2021</v>
      </c>
      <c r="G824" s="4">
        <f>VLOOKUP(B824,customer_cohort_lookup!$B$6:$F$826,2,FALSE)</f>
        <v>44208</v>
      </c>
      <c r="H824" s="2">
        <f>VLOOKUP(B824,customer_cohort_lookup!$B$6:$F$826,5,FALSE)</f>
        <v>7</v>
      </c>
      <c r="I824" s="2">
        <f t="shared" si="12"/>
        <v>1</v>
      </c>
      <c r="J824" s="2">
        <v>1</v>
      </c>
    </row>
    <row r="825" spans="2:10">
      <c r="B825" s="2" t="s">
        <v>417</v>
      </c>
      <c r="C825" s="2">
        <v>100</v>
      </c>
      <c r="D825" s="4">
        <v>44238</v>
      </c>
      <c r="E825" s="2">
        <v>2</v>
      </c>
      <c r="F825" s="2">
        <v>2021</v>
      </c>
      <c r="G825" s="4">
        <f>VLOOKUP(B825,customer_cohort_lookup!$B$6:$F$826,2,FALSE)</f>
        <v>44238</v>
      </c>
      <c r="H825" s="2">
        <f>VLOOKUP(B825,customer_cohort_lookup!$B$6:$F$826,5,FALSE)</f>
        <v>8</v>
      </c>
      <c r="I825" s="2">
        <f t="shared" si="12"/>
        <v>0</v>
      </c>
      <c r="J825" s="2">
        <v>1</v>
      </c>
    </row>
    <row r="826" spans="2:10">
      <c r="B826" s="2" t="s">
        <v>245</v>
      </c>
      <c r="C826" s="2">
        <v>100</v>
      </c>
      <c r="D826" s="4">
        <v>44238</v>
      </c>
      <c r="E826" s="2">
        <v>2</v>
      </c>
      <c r="F826" s="2">
        <v>2021</v>
      </c>
      <c r="G826" s="4">
        <f>VLOOKUP(B826,customer_cohort_lookup!$B$6:$F$826,2,FALSE)</f>
        <v>44178</v>
      </c>
      <c r="H826" s="2">
        <f>VLOOKUP(B826,customer_cohort_lookup!$B$6:$F$826,5,FALSE)</f>
        <v>6</v>
      </c>
      <c r="I826" s="2">
        <f t="shared" si="12"/>
        <v>2</v>
      </c>
      <c r="J826" s="2">
        <v>1</v>
      </c>
    </row>
    <row r="827" spans="2:10">
      <c r="B827" s="2" t="s">
        <v>242</v>
      </c>
      <c r="C827" s="2">
        <v>100</v>
      </c>
      <c r="D827" s="4">
        <v>44238</v>
      </c>
      <c r="E827" s="2">
        <v>2</v>
      </c>
      <c r="F827" s="2">
        <v>2021</v>
      </c>
      <c r="G827" s="4">
        <f>VLOOKUP(B827,customer_cohort_lookup!$B$6:$F$826,2,FALSE)</f>
        <v>44177</v>
      </c>
      <c r="H827" s="2">
        <f>VLOOKUP(B827,customer_cohort_lookup!$B$6:$F$826,5,FALSE)</f>
        <v>6</v>
      </c>
      <c r="I827" s="2">
        <f t="shared" si="12"/>
        <v>2</v>
      </c>
      <c r="J827" s="2">
        <v>1</v>
      </c>
    </row>
    <row r="828" spans="2:10">
      <c r="B828" s="2" t="s">
        <v>301</v>
      </c>
      <c r="C828" s="2">
        <v>100</v>
      </c>
      <c r="D828" s="4">
        <v>44239</v>
      </c>
      <c r="E828" s="2">
        <v>2</v>
      </c>
      <c r="F828" s="2">
        <v>2021</v>
      </c>
      <c r="G828" s="4">
        <f>VLOOKUP(B828,customer_cohort_lookup!$B$6:$F$826,2,FALSE)</f>
        <v>44208</v>
      </c>
      <c r="H828" s="2">
        <f>VLOOKUP(B828,customer_cohort_lookup!$B$6:$F$826,5,FALSE)</f>
        <v>7</v>
      </c>
      <c r="I828" s="2">
        <f t="shared" si="12"/>
        <v>1</v>
      </c>
      <c r="J828" s="2">
        <v>1</v>
      </c>
    </row>
    <row r="829" spans="2:10">
      <c r="B829" s="2" t="s">
        <v>167</v>
      </c>
      <c r="C829" s="2">
        <v>100</v>
      </c>
      <c r="D829" s="4">
        <v>44239</v>
      </c>
      <c r="E829" s="2">
        <v>2</v>
      </c>
      <c r="F829" s="2">
        <v>2021</v>
      </c>
      <c r="G829" s="4">
        <f>VLOOKUP(B829,customer_cohort_lookup!$B$6:$F$826,2,FALSE)</f>
        <v>44135</v>
      </c>
      <c r="H829" s="2">
        <f>VLOOKUP(B829,customer_cohort_lookup!$B$6:$F$826,5,FALSE)</f>
        <v>4</v>
      </c>
      <c r="I829" s="2">
        <f t="shared" si="12"/>
        <v>3</v>
      </c>
      <c r="J829" s="2">
        <v>1</v>
      </c>
    </row>
    <row r="830" spans="2:10">
      <c r="B830" s="2" t="s">
        <v>191</v>
      </c>
      <c r="C830" s="2">
        <v>100</v>
      </c>
      <c r="D830" s="4">
        <v>44239</v>
      </c>
      <c r="E830" s="2">
        <v>2</v>
      </c>
      <c r="F830" s="2">
        <v>2021</v>
      </c>
      <c r="G830" s="4">
        <f>VLOOKUP(B830,customer_cohort_lookup!$B$6:$F$826,2,FALSE)</f>
        <v>44149</v>
      </c>
      <c r="H830" s="2">
        <f>VLOOKUP(B830,customer_cohort_lookup!$B$6:$F$826,5,FALSE)</f>
        <v>5</v>
      </c>
      <c r="I830" s="2">
        <f t="shared" si="12"/>
        <v>3</v>
      </c>
      <c r="J830" s="2">
        <v>1</v>
      </c>
    </row>
    <row r="831" spans="2:10">
      <c r="B831" s="2" t="s">
        <v>304</v>
      </c>
      <c r="C831" s="2">
        <v>100</v>
      </c>
      <c r="D831" s="4">
        <v>44239</v>
      </c>
      <c r="E831" s="2">
        <v>2</v>
      </c>
      <c r="F831" s="2">
        <v>2021</v>
      </c>
      <c r="G831" s="4">
        <f>VLOOKUP(B831,customer_cohort_lookup!$B$6:$F$826,2,FALSE)</f>
        <v>44209</v>
      </c>
      <c r="H831" s="2">
        <f>VLOOKUP(B831,customer_cohort_lookup!$B$6:$F$826,5,FALSE)</f>
        <v>7</v>
      </c>
      <c r="I831" s="2">
        <f t="shared" si="12"/>
        <v>1</v>
      </c>
      <c r="J831" s="2">
        <v>1</v>
      </c>
    </row>
    <row r="832" spans="2:10">
      <c r="B832" s="2" t="s">
        <v>93</v>
      </c>
      <c r="C832" s="2">
        <v>100</v>
      </c>
      <c r="D832" s="4">
        <v>44239</v>
      </c>
      <c r="E832" s="2">
        <v>2</v>
      </c>
      <c r="F832" s="2">
        <v>2021</v>
      </c>
      <c r="G832" s="4">
        <f>VLOOKUP(B832,customer_cohort_lookup!$B$6:$F$826,2,FALSE)</f>
        <v>44088</v>
      </c>
      <c r="H832" s="2">
        <f>VLOOKUP(B832,customer_cohort_lookup!$B$6:$F$826,5,FALSE)</f>
        <v>3</v>
      </c>
      <c r="I832" s="2">
        <f t="shared" si="12"/>
        <v>5</v>
      </c>
      <c r="J832" s="2">
        <v>1</v>
      </c>
    </row>
    <row r="833" spans="2:10">
      <c r="B833" s="2" t="s">
        <v>418</v>
      </c>
      <c r="C833" s="2">
        <v>100</v>
      </c>
      <c r="D833" s="4">
        <v>44239</v>
      </c>
      <c r="E833" s="2">
        <v>2</v>
      </c>
      <c r="F833" s="2">
        <v>2021</v>
      </c>
      <c r="G833" s="4">
        <f>VLOOKUP(B833,customer_cohort_lookup!$B$6:$F$826,2,FALSE)</f>
        <v>44239</v>
      </c>
      <c r="H833" s="2">
        <f>VLOOKUP(B833,customer_cohort_lookup!$B$6:$F$826,5,FALSE)</f>
        <v>8</v>
      </c>
      <c r="I833" s="2">
        <f t="shared" si="12"/>
        <v>0</v>
      </c>
      <c r="J833" s="2">
        <v>1</v>
      </c>
    </row>
    <row r="834" spans="2:10">
      <c r="B834" s="2" t="s">
        <v>419</v>
      </c>
      <c r="C834" s="2">
        <v>100</v>
      </c>
      <c r="D834" s="4">
        <v>44239</v>
      </c>
      <c r="E834" s="2">
        <v>2</v>
      </c>
      <c r="F834" s="2">
        <v>2021</v>
      </c>
      <c r="G834" s="4">
        <f>VLOOKUP(B834,customer_cohort_lookup!$B$6:$F$826,2,FALSE)</f>
        <v>44239</v>
      </c>
      <c r="H834" s="2">
        <f>VLOOKUP(B834,customer_cohort_lookup!$B$6:$F$826,5,FALSE)</f>
        <v>8</v>
      </c>
      <c r="I834" s="2">
        <f t="shared" si="12"/>
        <v>0</v>
      </c>
      <c r="J834" s="2">
        <v>1</v>
      </c>
    </row>
    <row r="835" spans="2:10">
      <c r="B835" s="2" t="s">
        <v>420</v>
      </c>
      <c r="C835" s="2">
        <v>100</v>
      </c>
      <c r="D835" s="4">
        <v>44239</v>
      </c>
      <c r="E835" s="2">
        <v>2</v>
      </c>
      <c r="F835" s="2">
        <v>2021</v>
      </c>
      <c r="G835" s="4">
        <f>VLOOKUP(B835,customer_cohort_lookup!$B$6:$F$826,2,FALSE)</f>
        <v>44239</v>
      </c>
      <c r="H835" s="2">
        <f>VLOOKUP(B835,customer_cohort_lookup!$B$6:$F$826,5,FALSE)</f>
        <v>8</v>
      </c>
      <c r="I835" s="2">
        <f t="shared" si="12"/>
        <v>0</v>
      </c>
      <c r="J835" s="2">
        <v>1</v>
      </c>
    </row>
    <row r="836" spans="2:10">
      <c r="B836" s="2" t="s">
        <v>421</v>
      </c>
      <c r="C836" s="2">
        <v>100</v>
      </c>
      <c r="D836" s="4">
        <v>44239</v>
      </c>
      <c r="E836" s="2">
        <v>2</v>
      </c>
      <c r="F836" s="2">
        <v>2021</v>
      </c>
      <c r="G836" s="4">
        <f>VLOOKUP(B836,customer_cohort_lookup!$B$6:$F$826,2,FALSE)</f>
        <v>44239</v>
      </c>
      <c r="H836" s="2">
        <f>VLOOKUP(B836,customer_cohort_lookup!$B$6:$F$826,5,FALSE)</f>
        <v>8</v>
      </c>
      <c r="I836" s="2">
        <f t="shared" si="12"/>
        <v>0</v>
      </c>
      <c r="J836" s="2">
        <v>1</v>
      </c>
    </row>
    <row r="837" spans="2:10">
      <c r="B837" s="2" t="s">
        <v>422</v>
      </c>
      <c r="C837" s="2">
        <v>100</v>
      </c>
      <c r="D837" s="4">
        <v>44239</v>
      </c>
      <c r="E837" s="2">
        <v>2</v>
      </c>
      <c r="F837" s="2">
        <v>2021</v>
      </c>
      <c r="G837" s="4">
        <f>VLOOKUP(B837,customer_cohort_lookup!$B$6:$F$826,2,FALSE)</f>
        <v>44239</v>
      </c>
      <c r="H837" s="2">
        <f>VLOOKUP(B837,customer_cohort_lookup!$B$6:$F$826,5,FALSE)</f>
        <v>8</v>
      </c>
      <c r="I837" s="2">
        <f t="shared" si="12"/>
        <v>0</v>
      </c>
      <c r="J837" s="2">
        <v>1</v>
      </c>
    </row>
    <row r="838" spans="2:10">
      <c r="B838" s="2" t="s">
        <v>423</v>
      </c>
      <c r="C838" s="2">
        <v>100</v>
      </c>
      <c r="D838" s="4">
        <v>44240</v>
      </c>
      <c r="E838" s="2">
        <v>2</v>
      </c>
      <c r="F838" s="2">
        <v>2021</v>
      </c>
      <c r="G838" s="4">
        <f>VLOOKUP(B838,customer_cohort_lookup!$B$6:$F$826,2,FALSE)</f>
        <v>44240</v>
      </c>
      <c r="H838" s="2">
        <f>VLOOKUP(B838,customer_cohort_lookup!$B$6:$F$826,5,FALSE)</f>
        <v>8</v>
      </c>
      <c r="I838" s="2">
        <f t="shared" ref="I838:I901" si="13">ROUNDDOWN((D838-G838)/30,0)</f>
        <v>0</v>
      </c>
      <c r="J838" s="2">
        <v>1</v>
      </c>
    </row>
    <row r="839" spans="2:10">
      <c r="B839" s="2" t="s">
        <v>424</v>
      </c>
      <c r="C839" s="2">
        <v>100</v>
      </c>
      <c r="D839" s="4">
        <v>44240</v>
      </c>
      <c r="E839" s="2">
        <v>2</v>
      </c>
      <c r="F839" s="2">
        <v>2021</v>
      </c>
      <c r="G839" s="4">
        <f>VLOOKUP(B839,customer_cohort_lookup!$B$6:$F$826,2,FALSE)</f>
        <v>44240</v>
      </c>
      <c r="H839" s="2">
        <f>VLOOKUP(B839,customer_cohort_lookup!$B$6:$F$826,5,FALSE)</f>
        <v>8</v>
      </c>
      <c r="I839" s="2">
        <f t="shared" si="13"/>
        <v>0</v>
      </c>
      <c r="J839" s="2">
        <v>1</v>
      </c>
    </row>
    <row r="840" spans="2:10">
      <c r="B840" s="2" t="s">
        <v>425</v>
      </c>
      <c r="C840" s="2">
        <v>100</v>
      </c>
      <c r="D840" s="4">
        <v>44240</v>
      </c>
      <c r="E840" s="2">
        <v>2</v>
      </c>
      <c r="F840" s="2">
        <v>2021</v>
      </c>
      <c r="G840" s="4">
        <f>VLOOKUP(B840,customer_cohort_lookup!$B$6:$F$826,2,FALSE)</f>
        <v>44240</v>
      </c>
      <c r="H840" s="2">
        <f>VLOOKUP(B840,customer_cohort_lookup!$B$6:$F$826,5,FALSE)</f>
        <v>8</v>
      </c>
      <c r="I840" s="2">
        <f t="shared" si="13"/>
        <v>0</v>
      </c>
      <c r="J840" s="2">
        <v>1</v>
      </c>
    </row>
    <row r="841" spans="2:10">
      <c r="B841" s="2" t="s">
        <v>37</v>
      </c>
      <c r="C841" s="2">
        <v>100</v>
      </c>
      <c r="D841" s="4">
        <v>44240</v>
      </c>
      <c r="E841" s="2">
        <v>2</v>
      </c>
      <c r="F841" s="2">
        <v>2021</v>
      </c>
      <c r="G841" s="4">
        <f>VLOOKUP(B841,customer_cohort_lookup!$B$6:$F$826,2,FALSE)</f>
        <v>44060</v>
      </c>
      <c r="H841" s="2">
        <f>VLOOKUP(B841,customer_cohort_lookup!$B$6:$F$826,5,FALSE)</f>
        <v>2</v>
      </c>
      <c r="I841" s="2">
        <f t="shared" si="13"/>
        <v>6</v>
      </c>
      <c r="J841" s="2">
        <v>1</v>
      </c>
    </row>
    <row r="842" spans="2:10">
      <c r="B842" s="2" t="s">
        <v>426</v>
      </c>
      <c r="C842" s="2">
        <v>100</v>
      </c>
      <c r="D842" s="4">
        <v>44240</v>
      </c>
      <c r="E842" s="2">
        <v>2</v>
      </c>
      <c r="F842" s="2">
        <v>2021</v>
      </c>
      <c r="G842" s="4">
        <f>VLOOKUP(B842,customer_cohort_lookup!$B$6:$F$826,2,FALSE)</f>
        <v>44240</v>
      </c>
      <c r="H842" s="2">
        <f>VLOOKUP(B842,customer_cohort_lookup!$B$6:$F$826,5,FALSE)</f>
        <v>8</v>
      </c>
      <c r="I842" s="2">
        <f t="shared" si="13"/>
        <v>0</v>
      </c>
      <c r="J842" s="2">
        <v>1</v>
      </c>
    </row>
    <row r="843" spans="2:10">
      <c r="B843" s="2" t="s">
        <v>194</v>
      </c>
      <c r="C843" s="2">
        <v>100</v>
      </c>
      <c r="D843" s="4">
        <v>44240</v>
      </c>
      <c r="E843" s="2">
        <v>2</v>
      </c>
      <c r="F843" s="2">
        <v>2021</v>
      </c>
      <c r="G843" s="4">
        <f>VLOOKUP(B843,customer_cohort_lookup!$B$6:$F$826,2,FALSE)</f>
        <v>44150</v>
      </c>
      <c r="H843" s="2">
        <f>VLOOKUP(B843,customer_cohort_lookup!$B$6:$F$826,5,FALSE)</f>
        <v>5</v>
      </c>
      <c r="I843" s="2">
        <f t="shared" si="13"/>
        <v>3</v>
      </c>
      <c r="J843" s="2">
        <v>1</v>
      </c>
    </row>
    <row r="844" spans="2:10">
      <c r="B844" s="2" t="s">
        <v>307</v>
      </c>
      <c r="C844" s="2">
        <v>100</v>
      </c>
      <c r="D844" s="4">
        <v>44241</v>
      </c>
      <c r="E844" s="2">
        <v>2</v>
      </c>
      <c r="F844" s="2">
        <v>2021</v>
      </c>
      <c r="G844" s="4">
        <f>VLOOKUP(B844,customer_cohort_lookup!$B$6:$F$826,2,FALSE)</f>
        <v>44210</v>
      </c>
      <c r="H844" s="2">
        <f>VLOOKUP(B844,customer_cohort_lookup!$B$6:$F$826,5,FALSE)</f>
        <v>7</v>
      </c>
      <c r="I844" s="2">
        <f t="shared" si="13"/>
        <v>1</v>
      </c>
      <c r="J844" s="2">
        <v>1</v>
      </c>
    </row>
    <row r="845" spans="2:10">
      <c r="B845" s="2" t="s">
        <v>308</v>
      </c>
      <c r="C845" s="2">
        <v>100</v>
      </c>
      <c r="D845" s="4">
        <v>44241</v>
      </c>
      <c r="E845" s="2">
        <v>2</v>
      </c>
      <c r="F845" s="2">
        <v>2021</v>
      </c>
      <c r="G845" s="4">
        <f>VLOOKUP(B845,customer_cohort_lookup!$B$6:$F$826,2,FALSE)</f>
        <v>44211</v>
      </c>
      <c r="H845" s="2">
        <f>VLOOKUP(B845,customer_cohort_lookup!$B$6:$F$826,5,FALSE)</f>
        <v>7</v>
      </c>
      <c r="I845" s="2">
        <f t="shared" si="13"/>
        <v>1</v>
      </c>
      <c r="J845" s="2">
        <v>1</v>
      </c>
    </row>
    <row r="846" spans="2:10">
      <c r="B846" s="2" t="s">
        <v>427</v>
      </c>
      <c r="C846" s="2">
        <v>100</v>
      </c>
      <c r="D846" s="4">
        <v>44241</v>
      </c>
      <c r="E846" s="2">
        <v>2</v>
      </c>
      <c r="F846" s="2">
        <v>2021</v>
      </c>
      <c r="G846" s="4">
        <f>VLOOKUP(B846,customer_cohort_lookup!$B$6:$F$826,2,FALSE)</f>
        <v>44241</v>
      </c>
      <c r="H846" s="2">
        <f>VLOOKUP(B846,customer_cohort_lookup!$B$6:$F$826,5,FALSE)</f>
        <v>8</v>
      </c>
      <c r="I846" s="2">
        <f t="shared" si="13"/>
        <v>0</v>
      </c>
      <c r="J846" s="2">
        <v>1</v>
      </c>
    </row>
    <row r="847" spans="2:10">
      <c r="B847" s="2" t="s">
        <v>428</v>
      </c>
      <c r="C847" s="2">
        <v>100</v>
      </c>
      <c r="D847" s="4">
        <v>44241</v>
      </c>
      <c r="E847" s="2">
        <v>2</v>
      </c>
      <c r="F847" s="2">
        <v>2021</v>
      </c>
      <c r="G847" s="4">
        <f>VLOOKUP(B847,customer_cohort_lookup!$B$6:$F$826,2,FALSE)</f>
        <v>44241</v>
      </c>
      <c r="H847" s="2">
        <f>VLOOKUP(B847,customer_cohort_lookup!$B$6:$F$826,5,FALSE)</f>
        <v>8</v>
      </c>
      <c r="I847" s="2">
        <f t="shared" si="13"/>
        <v>0</v>
      </c>
      <c r="J847" s="2">
        <v>1</v>
      </c>
    </row>
    <row r="848" spans="2:10">
      <c r="B848" s="2" t="s">
        <v>429</v>
      </c>
      <c r="C848" s="2">
        <v>100</v>
      </c>
      <c r="D848" s="4">
        <v>44241</v>
      </c>
      <c r="E848" s="2">
        <v>2</v>
      </c>
      <c r="F848" s="2">
        <v>2021</v>
      </c>
      <c r="G848" s="4">
        <f>VLOOKUP(B848,customer_cohort_lookup!$B$6:$F$826,2,FALSE)</f>
        <v>44241</v>
      </c>
      <c r="H848" s="2">
        <f>VLOOKUP(B848,customer_cohort_lookup!$B$6:$F$826,5,FALSE)</f>
        <v>8</v>
      </c>
      <c r="I848" s="2">
        <f t="shared" si="13"/>
        <v>0</v>
      </c>
      <c r="J848" s="2">
        <v>1</v>
      </c>
    </row>
    <row r="849" spans="2:10">
      <c r="B849" s="2" t="s">
        <v>430</v>
      </c>
      <c r="C849" s="2">
        <v>100</v>
      </c>
      <c r="D849" s="4">
        <v>44241</v>
      </c>
      <c r="E849" s="2">
        <v>2</v>
      </c>
      <c r="F849" s="2">
        <v>2021</v>
      </c>
      <c r="G849" s="4">
        <f>VLOOKUP(B849,customer_cohort_lookup!$B$6:$F$826,2,FALSE)</f>
        <v>44241</v>
      </c>
      <c r="H849" s="2">
        <f>VLOOKUP(B849,customer_cohort_lookup!$B$6:$F$826,5,FALSE)</f>
        <v>8</v>
      </c>
      <c r="I849" s="2">
        <f t="shared" si="13"/>
        <v>0</v>
      </c>
      <c r="J849" s="2">
        <v>1</v>
      </c>
    </row>
    <row r="850" spans="2:10">
      <c r="B850" s="2" t="s">
        <v>431</v>
      </c>
      <c r="C850" s="2">
        <v>100</v>
      </c>
      <c r="D850" s="4">
        <v>44242</v>
      </c>
      <c r="E850" s="2">
        <v>2</v>
      </c>
      <c r="F850" s="2">
        <v>2021</v>
      </c>
      <c r="G850" s="4">
        <f>VLOOKUP(B850,customer_cohort_lookup!$B$6:$F$826,2,FALSE)</f>
        <v>44242</v>
      </c>
      <c r="H850" s="2">
        <f>VLOOKUP(B850,customer_cohort_lookup!$B$6:$F$826,5,FALSE)</f>
        <v>8</v>
      </c>
      <c r="I850" s="2">
        <f t="shared" si="13"/>
        <v>0</v>
      </c>
      <c r="J850" s="2">
        <v>1</v>
      </c>
    </row>
    <row r="851" spans="2:10">
      <c r="B851" s="2" t="s">
        <v>432</v>
      </c>
      <c r="C851" s="2">
        <v>100</v>
      </c>
      <c r="D851" s="4">
        <v>44242</v>
      </c>
      <c r="E851" s="2">
        <v>2</v>
      </c>
      <c r="F851" s="2">
        <v>2021</v>
      </c>
      <c r="G851" s="4">
        <f>VLOOKUP(B851,customer_cohort_lookup!$B$6:$F$826,2,FALSE)</f>
        <v>44242</v>
      </c>
      <c r="H851" s="2">
        <f>VLOOKUP(B851,customer_cohort_lookup!$B$6:$F$826,5,FALSE)</f>
        <v>8</v>
      </c>
      <c r="I851" s="2">
        <f t="shared" si="13"/>
        <v>0</v>
      </c>
      <c r="J851" s="2">
        <v>1</v>
      </c>
    </row>
    <row r="852" spans="2:10">
      <c r="B852" s="2" t="s">
        <v>433</v>
      </c>
      <c r="C852" s="2">
        <v>100</v>
      </c>
      <c r="D852" s="4">
        <v>44242</v>
      </c>
      <c r="E852" s="2">
        <v>2</v>
      </c>
      <c r="F852" s="2">
        <v>2021</v>
      </c>
      <c r="G852" s="4">
        <f>VLOOKUP(B852,customer_cohort_lookup!$B$6:$F$826,2,FALSE)</f>
        <v>44242</v>
      </c>
      <c r="H852" s="2">
        <f>VLOOKUP(B852,customer_cohort_lookup!$B$6:$F$826,5,FALSE)</f>
        <v>8</v>
      </c>
      <c r="I852" s="2">
        <f t="shared" si="13"/>
        <v>0</v>
      </c>
      <c r="J852" s="2">
        <v>1</v>
      </c>
    </row>
    <row r="853" spans="2:10">
      <c r="B853" s="2" t="s">
        <v>434</v>
      </c>
      <c r="C853" s="2">
        <v>100</v>
      </c>
      <c r="D853" s="4">
        <v>44242</v>
      </c>
      <c r="E853" s="2">
        <v>2</v>
      </c>
      <c r="F853" s="2">
        <v>2021</v>
      </c>
      <c r="G853" s="4">
        <f>VLOOKUP(B853,customer_cohort_lookup!$B$6:$F$826,2,FALSE)</f>
        <v>44242</v>
      </c>
      <c r="H853" s="2">
        <f>VLOOKUP(B853,customer_cohort_lookup!$B$6:$F$826,5,FALSE)</f>
        <v>8</v>
      </c>
      <c r="I853" s="2">
        <f t="shared" si="13"/>
        <v>0</v>
      </c>
      <c r="J853" s="2">
        <v>1</v>
      </c>
    </row>
    <row r="854" spans="2:10">
      <c r="B854" s="2" t="s">
        <v>435</v>
      </c>
      <c r="C854" s="2">
        <v>100</v>
      </c>
      <c r="D854" s="4">
        <v>44242</v>
      </c>
      <c r="E854" s="2">
        <v>2</v>
      </c>
      <c r="F854" s="2">
        <v>2021</v>
      </c>
      <c r="G854" s="4">
        <f>VLOOKUP(B854,customer_cohort_lookup!$B$6:$F$826,2,FALSE)</f>
        <v>44242</v>
      </c>
      <c r="H854" s="2">
        <f>VLOOKUP(B854,customer_cohort_lookup!$B$6:$F$826,5,FALSE)</f>
        <v>8</v>
      </c>
      <c r="I854" s="2">
        <f t="shared" si="13"/>
        <v>0</v>
      </c>
      <c r="J854" s="2">
        <v>1</v>
      </c>
    </row>
    <row r="855" spans="2:10">
      <c r="B855" s="2" t="s">
        <v>436</v>
      </c>
      <c r="C855" s="2">
        <v>100</v>
      </c>
      <c r="D855" s="4">
        <v>44242</v>
      </c>
      <c r="E855" s="2">
        <v>2</v>
      </c>
      <c r="F855" s="2">
        <v>2021</v>
      </c>
      <c r="G855" s="4">
        <f>VLOOKUP(B855,customer_cohort_lookup!$B$6:$F$826,2,FALSE)</f>
        <v>44242</v>
      </c>
      <c r="H855" s="2">
        <f>VLOOKUP(B855,customer_cohort_lookup!$B$6:$F$826,5,FALSE)</f>
        <v>8</v>
      </c>
      <c r="I855" s="2">
        <f t="shared" si="13"/>
        <v>0</v>
      </c>
      <c r="J855" s="2">
        <v>1</v>
      </c>
    </row>
    <row r="856" spans="2:10">
      <c r="B856" s="2" t="s">
        <v>150</v>
      </c>
      <c r="C856" s="2">
        <v>100</v>
      </c>
      <c r="D856" s="4">
        <v>44242</v>
      </c>
      <c r="E856" s="2">
        <v>2</v>
      </c>
      <c r="F856" s="2">
        <v>2021</v>
      </c>
      <c r="G856" s="4">
        <f>VLOOKUP(B856,customer_cohort_lookup!$B$6:$F$826,2,FALSE)</f>
        <v>44121</v>
      </c>
      <c r="H856" s="2">
        <f>VLOOKUP(B856,customer_cohort_lookup!$B$6:$F$826,5,FALSE)</f>
        <v>4</v>
      </c>
      <c r="I856" s="2">
        <f t="shared" si="13"/>
        <v>4</v>
      </c>
      <c r="J856" s="2">
        <v>1</v>
      </c>
    </row>
    <row r="857" spans="2:10">
      <c r="B857" s="2" t="s">
        <v>309</v>
      </c>
      <c r="C857" s="2">
        <v>100</v>
      </c>
      <c r="D857" s="4">
        <v>44242</v>
      </c>
      <c r="E857" s="2">
        <v>2</v>
      </c>
      <c r="F857" s="2">
        <v>2021</v>
      </c>
      <c r="G857" s="4">
        <f>VLOOKUP(B857,customer_cohort_lookup!$B$6:$F$826,2,FALSE)</f>
        <v>44212</v>
      </c>
      <c r="H857" s="2">
        <f>VLOOKUP(B857,customer_cohort_lookup!$B$6:$F$826,5,FALSE)</f>
        <v>7</v>
      </c>
      <c r="I857" s="2">
        <f t="shared" si="13"/>
        <v>1</v>
      </c>
      <c r="J857" s="2">
        <v>1</v>
      </c>
    </row>
    <row r="858" spans="2:10">
      <c r="B858" s="2" t="s">
        <v>196</v>
      </c>
      <c r="C858" s="2">
        <v>100</v>
      </c>
      <c r="D858" s="4">
        <v>44242</v>
      </c>
      <c r="E858" s="2">
        <v>2</v>
      </c>
      <c r="F858" s="2">
        <v>2021</v>
      </c>
      <c r="G858" s="4">
        <f>VLOOKUP(B858,customer_cohort_lookup!$B$6:$F$826,2,FALSE)</f>
        <v>44152</v>
      </c>
      <c r="H858" s="2">
        <f>VLOOKUP(B858,customer_cohort_lookup!$B$6:$F$826,5,FALSE)</f>
        <v>5</v>
      </c>
      <c r="I858" s="2">
        <f t="shared" si="13"/>
        <v>3</v>
      </c>
      <c r="J858" s="2">
        <v>1</v>
      </c>
    </row>
    <row r="859" spans="2:10">
      <c r="B859" s="2" t="s">
        <v>102</v>
      </c>
      <c r="C859" s="2">
        <v>100</v>
      </c>
      <c r="D859" s="4">
        <v>44242</v>
      </c>
      <c r="E859" s="2">
        <v>2</v>
      </c>
      <c r="F859" s="2">
        <v>2021</v>
      </c>
      <c r="G859" s="4">
        <f>VLOOKUP(B859,customer_cohort_lookup!$B$6:$F$826,2,FALSE)</f>
        <v>44091</v>
      </c>
      <c r="H859" s="2">
        <f>VLOOKUP(B859,customer_cohort_lookup!$B$6:$F$826,5,FALSE)</f>
        <v>3</v>
      </c>
      <c r="I859" s="2">
        <f t="shared" si="13"/>
        <v>5</v>
      </c>
      <c r="J859" s="2">
        <v>1</v>
      </c>
    </row>
    <row r="860" spans="2:10">
      <c r="B860" s="2" t="s">
        <v>310</v>
      </c>
      <c r="C860" s="2">
        <v>100</v>
      </c>
      <c r="D860" s="4">
        <v>44242</v>
      </c>
      <c r="E860" s="2">
        <v>2</v>
      </c>
      <c r="F860" s="2">
        <v>2021</v>
      </c>
      <c r="G860" s="4">
        <f>VLOOKUP(B860,customer_cohort_lookup!$B$6:$F$826,2,FALSE)</f>
        <v>44212</v>
      </c>
      <c r="H860" s="2">
        <f>VLOOKUP(B860,customer_cohort_lookup!$B$6:$F$826,5,FALSE)</f>
        <v>7</v>
      </c>
      <c r="I860" s="2">
        <f t="shared" si="13"/>
        <v>1</v>
      </c>
      <c r="J860" s="2">
        <v>1</v>
      </c>
    </row>
    <row r="861" spans="2:10">
      <c r="B861" s="2" t="s">
        <v>437</v>
      </c>
      <c r="C861" s="2">
        <v>100</v>
      </c>
      <c r="D861" s="4">
        <v>44243</v>
      </c>
      <c r="E861" s="2">
        <v>2</v>
      </c>
      <c r="F861" s="2">
        <v>2021</v>
      </c>
      <c r="G861" s="4">
        <f>VLOOKUP(B861,customer_cohort_lookup!$B$6:$F$826,2,FALSE)</f>
        <v>44243</v>
      </c>
      <c r="H861" s="2">
        <f>VLOOKUP(B861,customer_cohort_lookup!$B$6:$F$826,5,FALSE)</f>
        <v>8</v>
      </c>
      <c r="I861" s="2">
        <f t="shared" si="13"/>
        <v>0</v>
      </c>
      <c r="J861" s="2">
        <v>1</v>
      </c>
    </row>
    <row r="862" spans="2:10">
      <c r="B862" s="2" t="s">
        <v>438</v>
      </c>
      <c r="C862" s="2">
        <v>100</v>
      </c>
      <c r="D862" s="4">
        <v>44243</v>
      </c>
      <c r="E862" s="2">
        <v>2</v>
      </c>
      <c r="F862" s="2">
        <v>2021</v>
      </c>
      <c r="G862" s="4">
        <f>VLOOKUP(B862,customer_cohort_lookup!$B$6:$F$826,2,FALSE)</f>
        <v>44243</v>
      </c>
      <c r="H862" s="2">
        <f>VLOOKUP(B862,customer_cohort_lookup!$B$6:$F$826,5,FALSE)</f>
        <v>8</v>
      </c>
      <c r="I862" s="2">
        <f t="shared" si="13"/>
        <v>0</v>
      </c>
      <c r="J862" s="2">
        <v>1</v>
      </c>
    </row>
    <row r="863" spans="2:10">
      <c r="B863" s="2" t="s">
        <v>439</v>
      </c>
      <c r="C863" s="2">
        <v>100</v>
      </c>
      <c r="D863" s="4">
        <v>44243</v>
      </c>
      <c r="E863" s="2">
        <v>2</v>
      </c>
      <c r="F863" s="2">
        <v>2021</v>
      </c>
      <c r="G863" s="4">
        <f>VLOOKUP(B863,customer_cohort_lookup!$B$6:$F$826,2,FALSE)</f>
        <v>44243</v>
      </c>
      <c r="H863" s="2">
        <f>VLOOKUP(B863,customer_cohort_lookup!$B$6:$F$826,5,FALSE)</f>
        <v>8</v>
      </c>
      <c r="I863" s="2">
        <f t="shared" si="13"/>
        <v>0</v>
      </c>
      <c r="J863" s="2">
        <v>1</v>
      </c>
    </row>
    <row r="864" spans="2:10">
      <c r="B864" s="2" t="s">
        <v>440</v>
      </c>
      <c r="C864" s="2">
        <v>100</v>
      </c>
      <c r="D864" s="4">
        <v>44243</v>
      </c>
      <c r="E864" s="2">
        <v>2</v>
      </c>
      <c r="F864" s="2">
        <v>2021</v>
      </c>
      <c r="G864" s="4">
        <f>VLOOKUP(B864,customer_cohort_lookup!$B$6:$F$826,2,FALSE)</f>
        <v>44243</v>
      </c>
      <c r="H864" s="2">
        <f>VLOOKUP(B864,customer_cohort_lookup!$B$6:$F$826,5,FALSE)</f>
        <v>8</v>
      </c>
      <c r="I864" s="2">
        <f t="shared" si="13"/>
        <v>0</v>
      </c>
      <c r="J864" s="2">
        <v>1</v>
      </c>
    </row>
    <row r="865" spans="2:10">
      <c r="B865" s="2" t="s">
        <v>441</v>
      </c>
      <c r="C865" s="2">
        <v>100</v>
      </c>
      <c r="D865" s="4">
        <v>44243</v>
      </c>
      <c r="E865" s="2">
        <v>2</v>
      </c>
      <c r="F865" s="2">
        <v>2021</v>
      </c>
      <c r="G865" s="4">
        <f>VLOOKUP(B865,customer_cohort_lookup!$B$6:$F$826,2,FALSE)</f>
        <v>44243</v>
      </c>
      <c r="H865" s="2">
        <f>VLOOKUP(B865,customer_cohort_lookup!$B$6:$F$826,5,FALSE)</f>
        <v>8</v>
      </c>
      <c r="I865" s="2">
        <f t="shared" si="13"/>
        <v>0</v>
      </c>
      <c r="J865" s="2">
        <v>1</v>
      </c>
    </row>
    <row r="866" spans="2:10">
      <c r="B866" s="2" t="s">
        <v>442</v>
      </c>
      <c r="C866" s="2">
        <v>100</v>
      </c>
      <c r="D866" s="4">
        <v>44243</v>
      </c>
      <c r="E866" s="2">
        <v>2</v>
      </c>
      <c r="F866" s="2">
        <v>2021</v>
      </c>
      <c r="G866" s="4">
        <f>VLOOKUP(B866,customer_cohort_lookup!$B$6:$F$826,2,FALSE)</f>
        <v>44243</v>
      </c>
      <c r="H866" s="2">
        <f>VLOOKUP(B866,customer_cohort_lookup!$B$6:$F$826,5,FALSE)</f>
        <v>8</v>
      </c>
      <c r="I866" s="2">
        <f t="shared" si="13"/>
        <v>0</v>
      </c>
      <c r="J866" s="2">
        <v>1</v>
      </c>
    </row>
    <row r="867" spans="2:10">
      <c r="B867" s="2" t="s">
        <v>443</v>
      </c>
      <c r="C867" s="2">
        <v>100</v>
      </c>
      <c r="D867" s="4">
        <v>44243</v>
      </c>
      <c r="E867" s="2">
        <v>2</v>
      </c>
      <c r="F867" s="2">
        <v>2021</v>
      </c>
      <c r="G867" s="4">
        <f>VLOOKUP(B867,customer_cohort_lookup!$B$6:$F$826,2,FALSE)</f>
        <v>44243</v>
      </c>
      <c r="H867" s="2">
        <f>VLOOKUP(B867,customer_cohort_lookup!$B$6:$F$826,5,FALSE)</f>
        <v>8</v>
      </c>
      <c r="I867" s="2">
        <f t="shared" si="13"/>
        <v>0</v>
      </c>
      <c r="J867" s="2">
        <v>1</v>
      </c>
    </row>
    <row r="868" spans="2:10">
      <c r="B868" s="2" t="s">
        <v>41</v>
      </c>
      <c r="C868" s="2">
        <v>100</v>
      </c>
      <c r="D868" s="4">
        <v>44243</v>
      </c>
      <c r="E868" s="2">
        <v>2</v>
      </c>
      <c r="F868" s="2">
        <v>2021</v>
      </c>
      <c r="G868" s="4">
        <f>VLOOKUP(B868,customer_cohort_lookup!$B$6:$F$826,2,FALSE)</f>
        <v>44062</v>
      </c>
      <c r="H868" s="2">
        <f>VLOOKUP(B868,customer_cohort_lookup!$B$6:$F$826,5,FALSE)</f>
        <v>2</v>
      </c>
      <c r="I868" s="2">
        <f t="shared" si="13"/>
        <v>6</v>
      </c>
      <c r="J868" s="2">
        <v>1</v>
      </c>
    </row>
    <row r="869" spans="2:10">
      <c r="B869" s="2" t="s">
        <v>152</v>
      </c>
      <c r="C869" s="2">
        <v>100</v>
      </c>
      <c r="D869" s="4">
        <v>44243</v>
      </c>
      <c r="E869" s="2">
        <v>2</v>
      </c>
      <c r="F869" s="2">
        <v>2021</v>
      </c>
      <c r="G869" s="4">
        <f>VLOOKUP(B869,customer_cohort_lookup!$B$6:$F$826,2,FALSE)</f>
        <v>44123</v>
      </c>
      <c r="H869" s="2">
        <f>VLOOKUP(B869,customer_cohort_lookup!$B$6:$F$826,5,FALSE)</f>
        <v>4</v>
      </c>
      <c r="I869" s="2">
        <f t="shared" si="13"/>
        <v>4</v>
      </c>
      <c r="J869" s="2">
        <v>1</v>
      </c>
    </row>
    <row r="870" spans="2:10">
      <c r="B870" s="2" t="s">
        <v>311</v>
      </c>
      <c r="C870" s="2">
        <v>100</v>
      </c>
      <c r="D870" s="4">
        <v>44243</v>
      </c>
      <c r="E870" s="2">
        <v>2</v>
      </c>
      <c r="F870" s="2">
        <v>2021</v>
      </c>
      <c r="G870" s="4">
        <f>VLOOKUP(B870,customer_cohort_lookup!$B$6:$F$826,2,FALSE)</f>
        <v>44213</v>
      </c>
      <c r="H870" s="2">
        <f>VLOOKUP(B870,customer_cohort_lookup!$B$6:$F$826,5,FALSE)</f>
        <v>7</v>
      </c>
      <c r="I870" s="2">
        <f t="shared" si="13"/>
        <v>1</v>
      </c>
      <c r="J870" s="2">
        <v>1</v>
      </c>
    </row>
    <row r="871" spans="2:10">
      <c r="B871" s="2" t="s">
        <v>444</v>
      </c>
      <c r="C871" s="2">
        <v>100</v>
      </c>
      <c r="D871" s="4">
        <v>44244</v>
      </c>
      <c r="E871" s="2">
        <v>2</v>
      </c>
      <c r="F871" s="2">
        <v>2021</v>
      </c>
      <c r="G871" s="4">
        <f>VLOOKUP(B871,customer_cohort_lookup!$B$6:$F$826,2,FALSE)</f>
        <v>44244</v>
      </c>
      <c r="H871" s="2">
        <f>VLOOKUP(B871,customer_cohort_lookup!$B$6:$F$826,5,FALSE)</f>
        <v>8</v>
      </c>
      <c r="I871" s="2">
        <f t="shared" si="13"/>
        <v>0</v>
      </c>
      <c r="J871" s="2">
        <v>1</v>
      </c>
    </row>
    <row r="872" spans="2:10">
      <c r="B872" s="2" t="s">
        <v>445</v>
      </c>
      <c r="C872" s="2">
        <v>100</v>
      </c>
      <c r="D872" s="4">
        <v>44244</v>
      </c>
      <c r="E872" s="2">
        <v>2</v>
      </c>
      <c r="F872" s="2">
        <v>2021</v>
      </c>
      <c r="G872" s="4">
        <f>VLOOKUP(B872,customer_cohort_lookup!$B$6:$F$826,2,FALSE)</f>
        <v>44244</v>
      </c>
      <c r="H872" s="2">
        <f>VLOOKUP(B872,customer_cohort_lookup!$B$6:$F$826,5,FALSE)</f>
        <v>8</v>
      </c>
      <c r="I872" s="2">
        <f t="shared" si="13"/>
        <v>0</v>
      </c>
      <c r="J872" s="2">
        <v>1</v>
      </c>
    </row>
    <row r="873" spans="2:10">
      <c r="B873" s="2" t="s">
        <v>315</v>
      </c>
      <c r="C873" s="2">
        <v>100</v>
      </c>
      <c r="D873" s="4">
        <v>44244</v>
      </c>
      <c r="E873" s="2">
        <v>2</v>
      </c>
      <c r="F873" s="2">
        <v>2021</v>
      </c>
      <c r="G873" s="4">
        <f>VLOOKUP(B873,customer_cohort_lookup!$B$6:$F$826,2,FALSE)</f>
        <v>44214</v>
      </c>
      <c r="H873" s="2">
        <f>VLOOKUP(B873,customer_cohort_lookup!$B$6:$F$826,5,FALSE)</f>
        <v>7</v>
      </c>
      <c r="I873" s="2">
        <f t="shared" si="13"/>
        <v>1</v>
      </c>
      <c r="J873" s="2">
        <v>1</v>
      </c>
    </row>
    <row r="874" spans="2:10">
      <c r="B874" s="2" t="s">
        <v>312</v>
      </c>
      <c r="C874" s="2">
        <v>100</v>
      </c>
      <c r="D874" s="4">
        <v>44244</v>
      </c>
      <c r="E874" s="2">
        <v>2</v>
      </c>
      <c r="F874" s="2">
        <v>2021</v>
      </c>
      <c r="G874" s="4">
        <f>VLOOKUP(B874,customer_cohort_lookup!$B$6:$F$826,2,FALSE)</f>
        <v>44213</v>
      </c>
      <c r="H874" s="2">
        <f>VLOOKUP(B874,customer_cohort_lookup!$B$6:$F$826,5,FALSE)</f>
        <v>7</v>
      </c>
      <c r="I874" s="2">
        <f t="shared" si="13"/>
        <v>1</v>
      </c>
      <c r="J874" s="2">
        <v>1</v>
      </c>
    </row>
    <row r="875" spans="2:10">
      <c r="B875" s="2" t="s">
        <v>104</v>
      </c>
      <c r="C875" s="2">
        <v>100</v>
      </c>
      <c r="D875" s="4">
        <v>44244</v>
      </c>
      <c r="E875" s="2">
        <v>2</v>
      </c>
      <c r="F875" s="2">
        <v>2021</v>
      </c>
      <c r="G875" s="4">
        <f>VLOOKUP(B875,customer_cohort_lookup!$B$6:$F$826,2,FALSE)</f>
        <v>44094</v>
      </c>
      <c r="H875" s="2">
        <f>VLOOKUP(B875,customer_cohort_lookup!$B$6:$F$826,5,FALSE)</f>
        <v>3</v>
      </c>
      <c r="I875" s="2">
        <f t="shared" si="13"/>
        <v>5</v>
      </c>
      <c r="J875" s="2">
        <v>1</v>
      </c>
    </row>
    <row r="876" spans="2:10">
      <c r="B876" s="2" t="s">
        <v>7</v>
      </c>
      <c r="C876" s="2">
        <v>100</v>
      </c>
      <c r="D876" s="4">
        <v>44244</v>
      </c>
      <c r="E876" s="2">
        <v>2</v>
      </c>
      <c r="F876" s="2">
        <v>2021</v>
      </c>
      <c r="G876" s="4">
        <f>VLOOKUP(B876,customer_cohort_lookup!$B$6:$F$826,2,FALSE)</f>
        <v>44034</v>
      </c>
      <c r="H876" s="2">
        <f>VLOOKUP(B876,customer_cohort_lookup!$B$6:$F$826,5,FALSE)</f>
        <v>1</v>
      </c>
      <c r="I876" s="2">
        <f t="shared" si="13"/>
        <v>7</v>
      </c>
      <c r="J876" s="2">
        <v>1</v>
      </c>
    </row>
    <row r="877" spans="2:10">
      <c r="B877" s="2" t="s">
        <v>314</v>
      </c>
      <c r="C877" s="2">
        <v>100</v>
      </c>
      <c r="D877" s="4">
        <v>44244</v>
      </c>
      <c r="E877" s="2">
        <v>2</v>
      </c>
      <c r="F877" s="2">
        <v>2021</v>
      </c>
      <c r="G877" s="4">
        <f>VLOOKUP(B877,customer_cohort_lookup!$B$6:$F$826,2,FALSE)</f>
        <v>44214</v>
      </c>
      <c r="H877" s="2">
        <f>VLOOKUP(B877,customer_cohort_lookup!$B$6:$F$826,5,FALSE)</f>
        <v>7</v>
      </c>
      <c r="I877" s="2">
        <f t="shared" si="13"/>
        <v>1</v>
      </c>
      <c r="J877" s="2">
        <v>1</v>
      </c>
    </row>
    <row r="878" spans="2:10">
      <c r="B878" s="2" t="s">
        <v>198</v>
      </c>
      <c r="C878" s="2">
        <v>100</v>
      </c>
      <c r="D878" s="4">
        <v>44244</v>
      </c>
      <c r="E878" s="2">
        <v>2</v>
      </c>
      <c r="F878" s="2">
        <v>2021</v>
      </c>
      <c r="G878" s="4">
        <f>VLOOKUP(B878,customer_cohort_lookup!$B$6:$F$826,2,FALSE)</f>
        <v>44153</v>
      </c>
      <c r="H878" s="2">
        <f>VLOOKUP(B878,customer_cohort_lookup!$B$6:$F$826,5,FALSE)</f>
        <v>5</v>
      </c>
      <c r="I878" s="2">
        <f t="shared" si="13"/>
        <v>3</v>
      </c>
      <c r="J878" s="2">
        <v>1</v>
      </c>
    </row>
    <row r="879" spans="2:10">
      <c r="B879" s="2" t="s">
        <v>199</v>
      </c>
      <c r="C879" s="2">
        <v>100</v>
      </c>
      <c r="D879" s="4">
        <v>44244</v>
      </c>
      <c r="E879" s="2">
        <v>2</v>
      </c>
      <c r="F879" s="2">
        <v>2021</v>
      </c>
      <c r="G879" s="4">
        <f>VLOOKUP(B879,customer_cohort_lookup!$B$6:$F$826,2,FALSE)</f>
        <v>44154</v>
      </c>
      <c r="H879" s="2">
        <f>VLOOKUP(B879,customer_cohort_lookup!$B$6:$F$826,5,FALSE)</f>
        <v>5</v>
      </c>
      <c r="I879" s="2">
        <f t="shared" si="13"/>
        <v>3</v>
      </c>
      <c r="J879" s="2">
        <v>1</v>
      </c>
    </row>
    <row r="880" spans="2:10">
      <c r="B880" s="2" t="s">
        <v>153</v>
      </c>
      <c r="C880" s="2">
        <v>100</v>
      </c>
      <c r="D880" s="4">
        <v>44245</v>
      </c>
      <c r="E880" s="2">
        <v>2</v>
      </c>
      <c r="F880" s="2">
        <v>2021</v>
      </c>
      <c r="G880" s="4">
        <f>VLOOKUP(B880,customer_cohort_lookup!$B$6:$F$826,2,FALSE)</f>
        <v>44125</v>
      </c>
      <c r="H880" s="2">
        <f>VLOOKUP(B880,customer_cohort_lookup!$B$6:$F$826,5,FALSE)</f>
        <v>4</v>
      </c>
      <c r="I880" s="2">
        <f t="shared" si="13"/>
        <v>4</v>
      </c>
      <c r="J880" s="2">
        <v>1</v>
      </c>
    </row>
    <row r="881" spans="2:10">
      <c r="B881" s="2" t="s">
        <v>317</v>
      </c>
      <c r="C881" s="2">
        <v>100</v>
      </c>
      <c r="D881" s="4">
        <v>44245</v>
      </c>
      <c r="E881" s="2">
        <v>2</v>
      </c>
      <c r="F881" s="2">
        <v>2021</v>
      </c>
      <c r="G881" s="4">
        <f>VLOOKUP(B881,customer_cohort_lookup!$B$6:$F$826,2,FALSE)</f>
        <v>44215</v>
      </c>
      <c r="H881" s="2">
        <f>VLOOKUP(B881,customer_cohort_lookup!$B$6:$F$826,5,FALSE)</f>
        <v>7</v>
      </c>
      <c r="I881" s="2">
        <f t="shared" si="13"/>
        <v>1</v>
      </c>
      <c r="J881" s="2">
        <v>1</v>
      </c>
    </row>
    <row r="882" spans="2:10">
      <c r="B882" s="2" t="s">
        <v>446</v>
      </c>
      <c r="C882" s="2">
        <v>100</v>
      </c>
      <c r="D882" s="4">
        <v>44245</v>
      </c>
      <c r="E882" s="2">
        <v>2</v>
      </c>
      <c r="F882" s="2">
        <v>2021</v>
      </c>
      <c r="G882" s="4">
        <f>VLOOKUP(B882,customer_cohort_lookup!$B$6:$F$826,2,FALSE)</f>
        <v>44245</v>
      </c>
      <c r="H882" s="2">
        <f>VLOOKUP(B882,customer_cohort_lookup!$B$6:$F$826,5,FALSE)</f>
        <v>8</v>
      </c>
      <c r="I882" s="2">
        <f t="shared" si="13"/>
        <v>0</v>
      </c>
      <c r="J882" s="2">
        <v>1</v>
      </c>
    </row>
    <row r="883" spans="2:10">
      <c r="B883" s="2" t="s">
        <v>447</v>
      </c>
      <c r="C883" s="2">
        <v>100</v>
      </c>
      <c r="D883" s="4">
        <v>44245</v>
      </c>
      <c r="E883" s="2">
        <v>2</v>
      </c>
      <c r="F883" s="2">
        <v>2021</v>
      </c>
      <c r="G883" s="4">
        <f>VLOOKUP(B883,customer_cohort_lookup!$B$6:$F$826,2,FALSE)</f>
        <v>44245</v>
      </c>
      <c r="H883" s="2">
        <f>VLOOKUP(B883,customer_cohort_lookup!$B$6:$F$826,5,FALSE)</f>
        <v>8</v>
      </c>
      <c r="I883" s="2">
        <f t="shared" si="13"/>
        <v>0</v>
      </c>
      <c r="J883" s="2">
        <v>1</v>
      </c>
    </row>
    <row r="884" spans="2:10">
      <c r="B884" s="2" t="s">
        <v>448</v>
      </c>
      <c r="C884" s="2">
        <v>100</v>
      </c>
      <c r="D884" s="4">
        <v>44245</v>
      </c>
      <c r="E884" s="2">
        <v>2</v>
      </c>
      <c r="F884" s="2">
        <v>2021</v>
      </c>
      <c r="G884" s="4">
        <f>VLOOKUP(B884,customer_cohort_lookup!$B$6:$F$826,2,FALSE)</f>
        <v>44245</v>
      </c>
      <c r="H884" s="2">
        <f>VLOOKUP(B884,customer_cohort_lookup!$B$6:$F$826,5,FALSE)</f>
        <v>8</v>
      </c>
      <c r="I884" s="2">
        <f t="shared" si="13"/>
        <v>0</v>
      </c>
      <c r="J884" s="2">
        <v>1</v>
      </c>
    </row>
    <row r="885" spans="2:10">
      <c r="B885" s="2" t="s">
        <v>449</v>
      </c>
      <c r="C885" s="2">
        <v>100</v>
      </c>
      <c r="D885" s="4">
        <v>44246</v>
      </c>
      <c r="E885" s="2">
        <v>2</v>
      </c>
      <c r="F885" s="2">
        <v>2021</v>
      </c>
      <c r="G885" s="4">
        <f>VLOOKUP(B885,customer_cohort_lookup!$B$6:$F$826,2,FALSE)</f>
        <v>44246</v>
      </c>
      <c r="H885" s="2">
        <f>VLOOKUP(B885,customer_cohort_lookup!$B$6:$F$826,5,FALSE)</f>
        <v>8</v>
      </c>
      <c r="I885" s="2">
        <f t="shared" si="13"/>
        <v>0</v>
      </c>
      <c r="J885" s="2">
        <v>1</v>
      </c>
    </row>
    <row r="886" spans="2:10">
      <c r="B886" s="2" t="s">
        <v>105</v>
      </c>
      <c r="C886" s="2">
        <v>100</v>
      </c>
      <c r="D886" s="4">
        <v>44246</v>
      </c>
      <c r="E886" s="2">
        <v>2</v>
      </c>
      <c r="F886" s="2">
        <v>2021</v>
      </c>
      <c r="G886" s="4">
        <f>VLOOKUP(B886,customer_cohort_lookup!$B$6:$F$826,2,FALSE)</f>
        <v>44096</v>
      </c>
      <c r="H886" s="2">
        <f>VLOOKUP(B886,customer_cohort_lookup!$B$6:$F$826,5,FALSE)</f>
        <v>3</v>
      </c>
      <c r="I886" s="2">
        <f t="shared" si="13"/>
        <v>5</v>
      </c>
      <c r="J886" s="2">
        <v>1</v>
      </c>
    </row>
    <row r="887" spans="2:10">
      <c r="B887" s="2" t="s">
        <v>450</v>
      </c>
      <c r="C887" s="2">
        <v>100</v>
      </c>
      <c r="D887" s="4">
        <v>44246</v>
      </c>
      <c r="E887" s="2">
        <v>2</v>
      </c>
      <c r="F887" s="2">
        <v>2021</v>
      </c>
      <c r="G887" s="4">
        <f>VLOOKUP(B887,customer_cohort_lookup!$B$6:$F$826,2,FALSE)</f>
        <v>44246</v>
      </c>
      <c r="H887" s="2">
        <f>VLOOKUP(B887,customer_cohort_lookup!$B$6:$F$826,5,FALSE)</f>
        <v>8</v>
      </c>
      <c r="I887" s="2">
        <f t="shared" si="13"/>
        <v>0</v>
      </c>
      <c r="J887" s="2">
        <v>1</v>
      </c>
    </row>
    <row r="888" spans="2:10">
      <c r="B888" s="2" t="s">
        <v>451</v>
      </c>
      <c r="C888" s="2">
        <v>100</v>
      </c>
      <c r="D888" s="4">
        <v>44247</v>
      </c>
      <c r="E888" s="2">
        <v>2</v>
      </c>
      <c r="F888" s="2">
        <v>2021</v>
      </c>
      <c r="G888" s="4">
        <f>VLOOKUP(B888,customer_cohort_lookup!$B$6:$F$826,2,FALSE)</f>
        <v>44247</v>
      </c>
      <c r="H888" s="2">
        <f>VLOOKUP(B888,customer_cohort_lookup!$B$6:$F$826,5,FALSE)</f>
        <v>8</v>
      </c>
      <c r="I888" s="2">
        <f t="shared" si="13"/>
        <v>0</v>
      </c>
      <c r="J888" s="2">
        <v>1</v>
      </c>
    </row>
    <row r="889" spans="2:10">
      <c r="B889" s="2" t="s">
        <v>452</v>
      </c>
      <c r="C889" s="2">
        <v>100</v>
      </c>
      <c r="D889" s="4">
        <v>44247</v>
      </c>
      <c r="E889" s="2">
        <v>2</v>
      </c>
      <c r="F889" s="2">
        <v>2021</v>
      </c>
      <c r="G889" s="4">
        <f>VLOOKUP(B889,customer_cohort_lookup!$B$6:$F$826,2,FALSE)</f>
        <v>44247</v>
      </c>
      <c r="H889" s="2">
        <f>VLOOKUP(B889,customer_cohort_lookup!$B$6:$F$826,5,FALSE)</f>
        <v>8</v>
      </c>
      <c r="I889" s="2">
        <f t="shared" si="13"/>
        <v>0</v>
      </c>
      <c r="J889" s="2">
        <v>1</v>
      </c>
    </row>
    <row r="890" spans="2:10">
      <c r="B890" s="2" t="s">
        <v>252</v>
      </c>
      <c r="C890" s="2">
        <v>100</v>
      </c>
      <c r="D890" s="4">
        <v>44247</v>
      </c>
      <c r="E890" s="2">
        <v>2</v>
      </c>
      <c r="F890" s="2">
        <v>2021</v>
      </c>
      <c r="G890" s="4">
        <f>VLOOKUP(B890,customer_cohort_lookup!$B$6:$F$826,2,FALSE)</f>
        <v>44186</v>
      </c>
      <c r="H890" s="2">
        <f>VLOOKUP(B890,customer_cohort_lookup!$B$6:$F$826,5,FALSE)</f>
        <v>6</v>
      </c>
      <c r="I890" s="2">
        <f t="shared" si="13"/>
        <v>2</v>
      </c>
      <c r="J890" s="2">
        <v>1</v>
      </c>
    </row>
    <row r="891" spans="2:10">
      <c r="B891" s="2" t="s">
        <v>9</v>
      </c>
      <c r="C891" s="2">
        <v>100</v>
      </c>
      <c r="D891" s="4">
        <v>44247</v>
      </c>
      <c r="E891" s="2">
        <v>2</v>
      </c>
      <c r="F891" s="2">
        <v>2021</v>
      </c>
      <c r="G891" s="4">
        <f>VLOOKUP(B891,customer_cohort_lookup!$B$6:$F$826,2,FALSE)</f>
        <v>44036</v>
      </c>
      <c r="H891" s="2">
        <f>VLOOKUP(B891,customer_cohort_lookup!$B$6:$F$826,5,FALSE)</f>
        <v>1</v>
      </c>
      <c r="I891" s="2">
        <f t="shared" si="13"/>
        <v>7</v>
      </c>
      <c r="J891" s="2">
        <v>1</v>
      </c>
    </row>
    <row r="892" spans="2:10">
      <c r="B892" s="2" t="s">
        <v>254</v>
      </c>
      <c r="C892" s="2">
        <v>100</v>
      </c>
      <c r="D892" s="4">
        <v>44247</v>
      </c>
      <c r="E892" s="2">
        <v>2</v>
      </c>
      <c r="F892" s="2">
        <v>2021</v>
      </c>
      <c r="G892" s="4">
        <f>VLOOKUP(B892,customer_cohort_lookup!$B$6:$F$826,2,FALSE)</f>
        <v>44187</v>
      </c>
      <c r="H892" s="2">
        <f>VLOOKUP(B892,customer_cohort_lookup!$B$6:$F$826,5,FALSE)</f>
        <v>6</v>
      </c>
      <c r="I892" s="2">
        <f t="shared" si="13"/>
        <v>2</v>
      </c>
      <c r="J892" s="2">
        <v>1</v>
      </c>
    </row>
    <row r="893" spans="2:10">
      <c r="B893" s="2" t="s">
        <v>318</v>
      </c>
      <c r="C893" s="2">
        <v>100</v>
      </c>
      <c r="D893" s="4">
        <v>44247</v>
      </c>
      <c r="E893" s="2">
        <v>2</v>
      </c>
      <c r="F893" s="2">
        <v>2021</v>
      </c>
      <c r="G893" s="4">
        <f>VLOOKUP(B893,customer_cohort_lookup!$B$6:$F$826,2,FALSE)</f>
        <v>44216</v>
      </c>
      <c r="H893" s="2">
        <f>VLOOKUP(B893,customer_cohort_lookup!$B$6:$F$826,5,FALSE)</f>
        <v>7</v>
      </c>
      <c r="I893" s="2">
        <f t="shared" si="13"/>
        <v>1</v>
      </c>
      <c r="J893" s="2">
        <v>1</v>
      </c>
    </row>
    <row r="894" spans="2:10">
      <c r="B894" s="2" t="s">
        <v>453</v>
      </c>
      <c r="C894" s="2">
        <v>100</v>
      </c>
      <c r="D894" s="4">
        <v>44248</v>
      </c>
      <c r="E894" s="2">
        <v>2</v>
      </c>
      <c r="F894" s="2">
        <v>2021</v>
      </c>
      <c r="G894" s="4">
        <f>VLOOKUP(B894,customer_cohort_lookup!$B$6:$F$826,2,FALSE)</f>
        <v>44248</v>
      </c>
      <c r="H894" s="2">
        <f>VLOOKUP(B894,customer_cohort_lookup!$B$6:$F$826,5,FALSE)</f>
        <v>8</v>
      </c>
      <c r="I894" s="2">
        <f t="shared" si="13"/>
        <v>0</v>
      </c>
      <c r="J894" s="2">
        <v>1</v>
      </c>
    </row>
    <row r="895" spans="2:10">
      <c r="B895" s="2" t="s">
        <v>454</v>
      </c>
      <c r="C895" s="2">
        <v>100</v>
      </c>
      <c r="D895" s="4">
        <v>44248</v>
      </c>
      <c r="E895" s="2">
        <v>2</v>
      </c>
      <c r="F895" s="2">
        <v>2021</v>
      </c>
      <c r="G895" s="4">
        <f>VLOOKUP(B895,customer_cohort_lookup!$B$6:$F$826,2,FALSE)</f>
        <v>44248</v>
      </c>
      <c r="H895" s="2">
        <f>VLOOKUP(B895,customer_cohort_lookup!$B$6:$F$826,5,FALSE)</f>
        <v>8</v>
      </c>
      <c r="I895" s="2">
        <f t="shared" si="13"/>
        <v>0</v>
      </c>
      <c r="J895" s="2">
        <v>1</v>
      </c>
    </row>
    <row r="896" spans="2:10">
      <c r="B896" s="2" t="s">
        <v>455</v>
      </c>
      <c r="C896" s="2">
        <v>100</v>
      </c>
      <c r="D896" s="4">
        <v>44248</v>
      </c>
      <c r="E896" s="2">
        <v>2</v>
      </c>
      <c r="F896" s="2">
        <v>2021</v>
      </c>
      <c r="G896" s="4">
        <f>VLOOKUP(B896,customer_cohort_lookup!$B$6:$F$826,2,FALSE)</f>
        <v>44248</v>
      </c>
      <c r="H896" s="2">
        <f>VLOOKUP(B896,customer_cohort_lookup!$B$6:$F$826,5,FALSE)</f>
        <v>8</v>
      </c>
      <c r="I896" s="2">
        <f t="shared" si="13"/>
        <v>0</v>
      </c>
      <c r="J896" s="2">
        <v>1</v>
      </c>
    </row>
    <row r="897" spans="2:10">
      <c r="B897" s="2" t="s">
        <v>456</v>
      </c>
      <c r="C897" s="2">
        <v>100</v>
      </c>
      <c r="D897" s="4">
        <v>44248</v>
      </c>
      <c r="E897" s="2">
        <v>2</v>
      </c>
      <c r="F897" s="2">
        <v>2021</v>
      </c>
      <c r="G897" s="4">
        <f>VLOOKUP(B897,customer_cohort_lookup!$B$6:$F$826,2,FALSE)</f>
        <v>44248</v>
      </c>
      <c r="H897" s="2">
        <f>VLOOKUP(B897,customer_cohort_lookup!$B$6:$F$826,5,FALSE)</f>
        <v>8</v>
      </c>
      <c r="I897" s="2">
        <f t="shared" si="13"/>
        <v>0</v>
      </c>
      <c r="J897" s="2">
        <v>1</v>
      </c>
    </row>
    <row r="898" spans="2:10">
      <c r="B898" s="2" t="s">
        <v>457</v>
      </c>
      <c r="C898" s="2">
        <v>100</v>
      </c>
      <c r="D898" s="4">
        <v>44248</v>
      </c>
      <c r="E898" s="2">
        <v>2</v>
      </c>
      <c r="F898" s="2">
        <v>2021</v>
      </c>
      <c r="G898" s="4">
        <f>VLOOKUP(B898,customer_cohort_lookup!$B$6:$F$826,2,FALSE)</f>
        <v>44248</v>
      </c>
      <c r="H898" s="2">
        <f>VLOOKUP(B898,customer_cohort_lookup!$B$6:$F$826,5,FALSE)</f>
        <v>8</v>
      </c>
      <c r="I898" s="2">
        <f t="shared" si="13"/>
        <v>0</v>
      </c>
      <c r="J898" s="2">
        <v>1</v>
      </c>
    </row>
    <row r="899" spans="2:10">
      <c r="B899" s="2" t="s">
        <v>458</v>
      </c>
      <c r="C899" s="2">
        <v>100</v>
      </c>
      <c r="D899" s="4">
        <v>44248</v>
      </c>
      <c r="E899" s="2">
        <v>2</v>
      </c>
      <c r="F899" s="2">
        <v>2021</v>
      </c>
      <c r="G899" s="4">
        <f>VLOOKUP(B899,customer_cohort_lookup!$B$6:$F$826,2,FALSE)</f>
        <v>44248</v>
      </c>
      <c r="H899" s="2">
        <f>VLOOKUP(B899,customer_cohort_lookup!$B$6:$F$826,5,FALSE)</f>
        <v>8</v>
      </c>
      <c r="I899" s="2">
        <f t="shared" si="13"/>
        <v>0</v>
      </c>
      <c r="J899" s="2">
        <v>1</v>
      </c>
    </row>
    <row r="900" spans="2:10">
      <c r="B900" s="2" t="s">
        <v>106</v>
      </c>
      <c r="C900" s="2">
        <v>100</v>
      </c>
      <c r="D900" s="4">
        <v>44248</v>
      </c>
      <c r="E900" s="2">
        <v>2</v>
      </c>
      <c r="F900" s="2">
        <v>2021</v>
      </c>
      <c r="G900" s="4">
        <f>VLOOKUP(B900,customer_cohort_lookup!$B$6:$F$826,2,FALSE)</f>
        <v>44097</v>
      </c>
      <c r="H900" s="2">
        <f>VLOOKUP(B900,customer_cohort_lookup!$B$6:$F$826,5,FALSE)</f>
        <v>3</v>
      </c>
      <c r="I900" s="2">
        <f t="shared" si="13"/>
        <v>5</v>
      </c>
      <c r="J900" s="2">
        <v>1</v>
      </c>
    </row>
    <row r="901" spans="2:10">
      <c r="B901" s="2" t="s">
        <v>319</v>
      </c>
      <c r="C901" s="2">
        <v>100</v>
      </c>
      <c r="D901" s="4">
        <v>44248</v>
      </c>
      <c r="E901" s="2">
        <v>2</v>
      </c>
      <c r="F901" s="2">
        <v>2021</v>
      </c>
      <c r="G901" s="4">
        <f>VLOOKUP(B901,customer_cohort_lookup!$B$6:$F$826,2,FALSE)</f>
        <v>44217</v>
      </c>
      <c r="H901" s="2">
        <f>VLOOKUP(B901,customer_cohort_lookup!$B$6:$F$826,5,FALSE)</f>
        <v>7</v>
      </c>
      <c r="I901" s="2">
        <f t="shared" si="13"/>
        <v>1</v>
      </c>
      <c r="J901" s="2">
        <v>1</v>
      </c>
    </row>
    <row r="902" spans="2:10">
      <c r="B902" s="2" t="s">
        <v>203</v>
      </c>
      <c r="C902" s="2">
        <v>100</v>
      </c>
      <c r="D902" s="4">
        <v>44248</v>
      </c>
      <c r="E902" s="2">
        <v>2</v>
      </c>
      <c r="F902" s="2">
        <v>2021</v>
      </c>
      <c r="G902" s="4">
        <f>VLOOKUP(B902,customer_cohort_lookup!$B$6:$F$826,2,FALSE)</f>
        <v>44158</v>
      </c>
      <c r="H902" s="2">
        <f>VLOOKUP(B902,customer_cohort_lookup!$B$6:$F$826,5,FALSE)</f>
        <v>5</v>
      </c>
      <c r="I902" s="2">
        <f t="shared" ref="I902:I965" si="14">ROUNDDOWN((D902-G902)/30,0)</f>
        <v>3</v>
      </c>
      <c r="J902" s="2">
        <v>1</v>
      </c>
    </row>
    <row r="903" spans="2:10">
      <c r="B903" s="2" t="s">
        <v>322</v>
      </c>
      <c r="C903" s="2">
        <v>100</v>
      </c>
      <c r="D903" s="4">
        <v>44248</v>
      </c>
      <c r="E903" s="2">
        <v>2</v>
      </c>
      <c r="F903" s="2">
        <v>2021</v>
      </c>
      <c r="G903" s="4">
        <f>VLOOKUP(B903,customer_cohort_lookup!$B$6:$F$826,2,FALSE)</f>
        <v>44218</v>
      </c>
      <c r="H903" s="2">
        <f>VLOOKUP(B903,customer_cohort_lookup!$B$6:$F$826,5,FALSE)</f>
        <v>7</v>
      </c>
      <c r="I903" s="2">
        <f t="shared" si="14"/>
        <v>1</v>
      </c>
      <c r="J903" s="2">
        <v>1</v>
      </c>
    </row>
    <row r="904" spans="2:10">
      <c r="B904" s="2" t="s">
        <v>459</v>
      </c>
      <c r="C904" s="2">
        <v>100</v>
      </c>
      <c r="D904" s="4">
        <v>44248</v>
      </c>
      <c r="E904" s="2">
        <v>2</v>
      </c>
      <c r="F904" s="2">
        <v>2021</v>
      </c>
      <c r="G904" s="4">
        <f>VLOOKUP(B904,customer_cohort_lookup!$B$6:$F$826,2,FALSE)</f>
        <v>44248</v>
      </c>
      <c r="H904" s="2">
        <f>VLOOKUP(B904,customer_cohort_lookup!$B$6:$F$826,5,FALSE)</f>
        <v>8</v>
      </c>
      <c r="I904" s="2">
        <f t="shared" si="14"/>
        <v>0</v>
      </c>
      <c r="J904" s="2">
        <v>1</v>
      </c>
    </row>
    <row r="905" spans="2:10">
      <c r="B905" s="2" t="s">
        <v>460</v>
      </c>
      <c r="C905" s="2">
        <v>100</v>
      </c>
      <c r="D905" s="4">
        <v>44249</v>
      </c>
      <c r="E905" s="2">
        <v>2</v>
      </c>
      <c r="F905" s="2">
        <v>2021</v>
      </c>
      <c r="G905" s="4">
        <f>VLOOKUP(B905,customer_cohort_lookup!$B$6:$F$826,2,FALSE)</f>
        <v>44249</v>
      </c>
      <c r="H905" s="2">
        <f>VLOOKUP(B905,customer_cohort_lookup!$B$6:$F$826,5,FALSE)</f>
        <v>8</v>
      </c>
      <c r="I905" s="2">
        <f t="shared" si="14"/>
        <v>0</v>
      </c>
      <c r="J905" s="2">
        <v>1</v>
      </c>
    </row>
    <row r="906" spans="2:10">
      <c r="B906" s="2" t="s">
        <v>461</v>
      </c>
      <c r="C906" s="2">
        <v>100</v>
      </c>
      <c r="D906" s="4">
        <v>44249</v>
      </c>
      <c r="E906" s="2">
        <v>2</v>
      </c>
      <c r="F906" s="2">
        <v>2021</v>
      </c>
      <c r="G906" s="4">
        <f>VLOOKUP(B906,customer_cohort_lookup!$B$6:$F$826,2,FALSE)</f>
        <v>44249</v>
      </c>
      <c r="H906" s="2">
        <f>VLOOKUP(B906,customer_cohort_lookup!$B$6:$F$826,5,FALSE)</f>
        <v>8</v>
      </c>
      <c r="I906" s="2">
        <f t="shared" si="14"/>
        <v>0</v>
      </c>
      <c r="J906" s="2">
        <v>1</v>
      </c>
    </row>
    <row r="907" spans="2:10">
      <c r="B907" s="2" t="s">
        <v>462</v>
      </c>
      <c r="C907" s="2">
        <v>100</v>
      </c>
      <c r="D907" s="4">
        <v>44249</v>
      </c>
      <c r="E907" s="2">
        <v>2</v>
      </c>
      <c r="F907" s="2">
        <v>2021</v>
      </c>
      <c r="G907" s="4">
        <f>VLOOKUP(B907,customer_cohort_lookup!$B$6:$F$826,2,FALSE)</f>
        <v>44249</v>
      </c>
      <c r="H907" s="2">
        <f>VLOOKUP(B907,customer_cohort_lookup!$B$6:$F$826,5,FALSE)</f>
        <v>8</v>
      </c>
      <c r="I907" s="2">
        <f t="shared" si="14"/>
        <v>0</v>
      </c>
      <c r="J907" s="2">
        <v>1</v>
      </c>
    </row>
    <row r="908" spans="2:10">
      <c r="B908" s="2" t="s">
        <v>463</v>
      </c>
      <c r="C908" s="2">
        <v>100</v>
      </c>
      <c r="D908" s="4">
        <v>44249</v>
      </c>
      <c r="E908" s="2">
        <v>2</v>
      </c>
      <c r="F908" s="2">
        <v>2021</v>
      </c>
      <c r="G908" s="4">
        <f>VLOOKUP(B908,customer_cohort_lookup!$B$6:$F$826,2,FALSE)</f>
        <v>44249</v>
      </c>
      <c r="H908" s="2">
        <f>VLOOKUP(B908,customer_cohort_lookup!$B$6:$F$826,5,FALSE)</f>
        <v>8</v>
      </c>
      <c r="I908" s="2">
        <f t="shared" si="14"/>
        <v>0</v>
      </c>
      <c r="J908" s="2">
        <v>1</v>
      </c>
    </row>
    <row r="909" spans="2:10">
      <c r="B909" s="2" t="s">
        <v>256</v>
      </c>
      <c r="C909" s="2">
        <v>100</v>
      </c>
      <c r="D909" s="4">
        <v>44249</v>
      </c>
      <c r="E909" s="2">
        <v>2</v>
      </c>
      <c r="F909" s="2">
        <v>2021</v>
      </c>
      <c r="G909" s="4">
        <f>VLOOKUP(B909,customer_cohort_lookup!$B$6:$F$826,2,FALSE)</f>
        <v>44189</v>
      </c>
      <c r="H909" s="2">
        <f>VLOOKUP(B909,customer_cohort_lookup!$B$6:$F$826,5,FALSE)</f>
        <v>6</v>
      </c>
      <c r="I909" s="2">
        <f t="shared" si="14"/>
        <v>2</v>
      </c>
      <c r="J909" s="2">
        <v>1</v>
      </c>
    </row>
    <row r="910" spans="2:10">
      <c r="B910" s="2" t="s">
        <v>464</v>
      </c>
      <c r="C910" s="2">
        <v>100</v>
      </c>
      <c r="D910" s="4">
        <v>44249</v>
      </c>
      <c r="E910" s="2">
        <v>2</v>
      </c>
      <c r="F910" s="2">
        <v>2021</v>
      </c>
      <c r="G910" s="4">
        <f>VLOOKUP(B910,customer_cohort_lookup!$B$6:$F$826,2,FALSE)</f>
        <v>44249</v>
      </c>
      <c r="H910" s="2">
        <f>VLOOKUP(B910,customer_cohort_lookup!$B$6:$F$826,5,FALSE)</f>
        <v>8</v>
      </c>
      <c r="I910" s="2">
        <f t="shared" si="14"/>
        <v>0</v>
      </c>
      <c r="J910" s="2">
        <v>1</v>
      </c>
    </row>
    <row r="911" spans="2:10">
      <c r="B911" s="2" t="s">
        <v>465</v>
      </c>
      <c r="C911" s="2">
        <v>100</v>
      </c>
      <c r="D911" s="4">
        <v>44249</v>
      </c>
      <c r="E911" s="2">
        <v>2</v>
      </c>
      <c r="F911" s="2">
        <v>2021</v>
      </c>
      <c r="G911" s="4">
        <f>VLOOKUP(B911,customer_cohort_lookup!$B$6:$F$826,2,FALSE)</f>
        <v>44249</v>
      </c>
      <c r="H911" s="2">
        <f>VLOOKUP(B911,customer_cohort_lookup!$B$6:$F$826,5,FALSE)</f>
        <v>8</v>
      </c>
      <c r="I911" s="2">
        <f t="shared" si="14"/>
        <v>0</v>
      </c>
      <c r="J911" s="2">
        <v>1</v>
      </c>
    </row>
    <row r="912" spans="2:10">
      <c r="B912" s="2" t="s">
        <v>257</v>
      </c>
      <c r="C912" s="2">
        <v>100</v>
      </c>
      <c r="D912" s="4">
        <v>44249</v>
      </c>
      <c r="E912" s="2">
        <v>2</v>
      </c>
      <c r="F912" s="2">
        <v>2021</v>
      </c>
      <c r="G912" s="4">
        <f>VLOOKUP(B912,customer_cohort_lookup!$B$6:$F$826,2,FALSE)</f>
        <v>44189</v>
      </c>
      <c r="H912" s="2">
        <f>VLOOKUP(B912,customer_cohort_lookup!$B$6:$F$826,5,FALSE)</f>
        <v>6</v>
      </c>
      <c r="I912" s="2">
        <f t="shared" si="14"/>
        <v>2</v>
      </c>
      <c r="J912" s="2">
        <v>1</v>
      </c>
    </row>
    <row r="913" spans="2:10">
      <c r="B913" s="2" t="s">
        <v>157</v>
      </c>
      <c r="C913" s="2">
        <v>100</v>
      </c>
      <c r="D913" s="4">
        <v>44249</v>
      </c>
      <c r="E913" s="2">
        <v>2</v>
      </c>
      <c r="F913" s="2">
        <v>2021</v>
      </c>
      <c r="G913" s="4">
        <f>VLOOKUP(B913,customer_cohort_lookup!$B$6:$F$826,2,FALSE)</f>
        <v>44128</v>
      </c>
      <c r="H913" s="2">
        <f>VLOOKUP(B913,customer_cohort_lookup!$B$6:$F$826,5,FALSE)</f>
        <v>4</v>
      </c>
      <c r="I913" s="2">
        <f t="shared" si="14"/>
        <v>4</v>
      </c>
      <c r="J913" s="2">
        <v>1</v>
      </c>
    </row>
    <row r="914" spans="2:10">
      <c r="B914" s="2" t="s">
        <v>466</v>
      </c>
      <c r="C914" s="2">
        <v>100</v>
      </c>
      <c r="D914" s="4">
        <v>44249</v>
      </c>
      <c r="E914" s="2">
        <v>2</v>
      </c>
      <c r="F914" s="2">
        <v>2021</v>
      </c>
      <c r="G914" s="4">
        <f>VLOOKUP(B914,customer_cohort_lookup!$B$6:$F$826,2,FALSE)</f>
        <v>44249</v>
      </c>
      <c r="H914" s="2">
        <f>VLOOKUP(B914,customer_cohort_lookup!$B$6:$F$826,5,FALSE)</f>
        <v>8</v>
      </c>
      <c r="I914" s="2">
        <f t="shared" si="14"/>
        <v>0</v>
      </c>
      <c r="J914" s="2">
        <v>1</v>
      </c>
    </row>
    <row r="915" spans="2:10">
      <c r="B915" s="2" t="s">
        <v>467</v>
      </c>
      <c r="C915" s="2">
        <v>100</v>
      </c>
      <c r="D915" s="4">
        <v>44250</v>
      </c>
      <c r="E915" s="2">
        <v>2</v>
      </c>
      <c r="F915" s="2">
        <v>2021</v>
      </c>
      <c r="G915" s="4">
        <f>VLOOKUP(B915,customer_cohort_lookup!$B$6:$F$826,2,FALSE)</f>
        <v>44250</v>
      </c>
      <c r="H915" s="2">
        <f>VLOOKUP(B915,customer_cohort_lookup!$B$6:$F$826,5,FALSE)</f>
        <v>8</v>
      </c>
      <c r="I915" s="2">
        <f t="shared" si="14"/>
        <v>0</v>
      </c>
      <c r="J915" s="2">
        <v>1</v>
      </c>
    </row>
    <row r="916" spans="2:10">
      <c r="B916" s="2" t="s">
        <v>468</v>
      </c>
      <c r="C916" s="2">
        <v>100</v>
      </c>
      <c r="D916" s="4">
        <v>44250</v>
      </c>
      <c r="E916" s="2">
        <v>2</v>
      </c>
      <c r="F916" s="2">
        <v>2021</v>
      </c>
      <c r="G916" s="4">
        <f>VLOOKUP(B916,customer_cohort_lookup!$B$6:$F$826,2,FALSE)</f>
        <v>44250</v>
      </c>
      <c r="H916" s="2">
        <f>VLOOKUP(B916,customer_cohort_lookup!$B$6:$F$826,5,FALSE)</f>
        <v>8</v>
      </c>
      <c r="I916" s="2">
        <f t="shared" si="14"/>
        <v>0</v>
      </c>
      <c r="J916" s="2">
        <v>1</v>
      </c>
    </row>
    <row r="917" spans="2:10">
      <c r="B917" s="2" t="s">
        <v>469</v>
      </c>
      <c r="C917" s="2">
        <v>100</v>
      </c>
      <c r="D917" s="4">
        <v>44250</v>
      </c>
      <c r="E917" s="2">
        <v>2</v>
      </c>
      <c r="F917" s="2">
        <v>2021</v>
      </c>
      <c r="G917" s="4">
        <f>VLOOKUP(B917,customer_cohort_lookup!$B$6:$F$826,2,FALSE)</f>
        <v>44250</v>
      </c>
      <c r="H917" s="2">
        <f>VLOOKUP(B917,customer_cohort_lookup!$B$6:$F$826,5,FALSE)</f>
        <v>8</v>
      </c>
      <c r="I917" s="2">
        <f t="shared" si="14"/>
        <v>0</v>
      </c>
      <c r="J917" s="2">
        <v>1</v>
      </c>
    </row>
    <row r="918" spans="2:10">
      <c r="B918" s="2" t="s">
        <v>470</v>
      </c>
      <c r="C918" s="2">
        <v>100</v>
      </c>
      <c r="D918" s="4">
        <v>44250</v>
      </c>
      <c r="E918" s="2">
        <v>2</v>
      </c>
      <c r="F918" s="2">
        <v>2021</v>
      </c>
      <c r="G918" s="4">
        <f>VLOOKUP(B918,customer_cohort_lookup!$B$6:$F$826,2,FALSE)</f>
        <v>44250</v>
      </c>
      <c r="H918" s="2">
        <f>VLOOKUP(B918,customer_cohort_lookup!$B$6:$F$826,5,FALSE)</f>
        <v>8</v>
      </c>
      <c r="I918" s="2">
        <f t="shared" si="14"/>
        <v>0</v>
      </c>
      <c r="J918" s="2">
        <v>1</v>
      </c>
    </row>
    <row r="919" spans="2:10">
      <c r="B919" s="2" t="s">
        <v>471</v>
      </c>
      <c r="C919" s="2">
        <v>100</v>
      </c>
      <c r="D919" s="4">
        <v>44250</v>
      </c>
      <c r="E919" s="2">
        <v>2</v>
      </c>
      <c r="F919" s="2">
        <v>2021</v>
      </c>
      <c r="G919" s="4">
        <f>VLOOKUP(B919,customer_cohort_lookup!$B$6:$F$826,2,FALSE)</f>
        <v>44250</v>
      </c>
      <c r="H919" s="2">
        <f>VLOOKUP(B919,customer_cohort_lookup!$B$6:$F$826,5,FALSE)</f>
        <v>8</v>
      </c>
      <c r="I919" s="2">
        <f t="shared" si="14"/>
        <v>0</v>
      </c>
      <c r="J919" s="2">
        <v>1</v>
      </c>
    </row>
    <row r="920" spans="2:10">
      <c r="B920" s="2" t="s">
        <v>472</v>
      </c>
      <c r="C920" s="2">
        <v>100</v>
      </c>
      <c r="D920" s="4">
        <v>44250</v>
      </c>
      <c r="E920" s="2">
        <v>2</v>
      </c>
      <c r="F920" s="2">
        <v>2021</v>
      </c>
      <c r="G920" s="4">
        <f>VLOOKUP(B920,customer_cohort_lookup!$B$6:$F$826,2,FALSE)</f>
        <v>44250</v>
      </c>
      <c r="H920" s="2">
        <f>VLOOKUP(B920,customer_cohort_lookup!$B$6:$F$826,5,FALSE)</f>
        <v>8</v>
      </c>
      <c r="I920" s="2">
        <f t="shared" si="14"/>
        <v>0</v>
      </c>
      <c r="J920" s="2">
        <v>1</v>
      </c>
    </row>
    <row r="921" spans="2:10">
      <c r="B921" s="2" t="s">
        <v>473</v>
      </c>
      <c r="C921" s="2">
        <v>100</v>
      </c>
      <c r="D921" s="4">
        <v>44250</v>
      </c>
      <c r="E921" s="2">
        <v>2</v>
      </c>
      <c r="F921" s="2">
        <v>2021</v>
      </c>
      <c r="G921" s="4">
        <f>VLOOKUP(B921,customer_cohort_lookup!$B$6:$F$826,2,FALSE)</f>
        <v>44250</v>
      </c>
      <c r="H921" s="2">
        <f>VLOOKUP(B921,customer_cohort_lookup!$B$6:$F$826,5,FALSE)</f>
        <v>8</v>
      </c>
      <c r="I921" s="2">
        <f t="shared" si="14"/>
        <v>0</v>
      </c>
      <c r="J921" s="2">
        <v>1</v>
      </c>
    </row>
    <row r="922" spans="2:10">
      <c r="B922" s="2" t="s">
        <v>474</v>
      </c>
      <c r="C922" s="2">
        <v>100</v>
      </c>
      <c r="D922" s="4">
        <v>44250</v>
      </c>
      <c r="E922" s="2">
        <v>2</v>
      </c>
      <c r="F922" s="2">
        <v>2021</v>
      </c>
      <c r="G922" s="4">
        <f>VLOOKUP(B922,customer_cohort_lookup!$B$6:$F$826,2,FALSE)</f>
        <v>44250</v>
      </c>
      <c r="H922" s="2">
        <f>VLOOKUP(B922,customer_cohort_lookup!$B$6:$F$826,5,FALSE)</f>
        <v>8</v>
      </c>
      <c r="I922" s="2">
        <f t="shared" si="14"/>
        <v>0</v>
      </c>
      <c r="J922" s="2">
        <v>1</v>
      </c>
    </row>
    <row r="923" spans="2:10">
      <c r="B923" s="2" t="s">
        <v>475</v>
      </c>
      <c r="C923" s="2">
        <v>100</v>
      </c>
      <c r="D923" s="4">
        <v>44250</v>
      </c>
      <c r="E923" s="2">
        <v>2</v>
      </c>
      <c r="F923" s="2">
        <v>2021</v>
      </c>
      <c r="G923" s="4">
        <f>VLOOKUP(B923,customer_cohort_lookup!$B$6:$F$826,2,FALSE)</f>
        <v>44250</v>
      </c>
      <c r="H923" s="2">
        <f>VLOOKUP(B923,customer_cohort_lookup!$B$6:$F$826,5,FALSE)</f>
        <v>8</v>
      </c>
      <c r="I923" s="2">
        <f t="shared" si="14"/>
        <v>0</v>
      </c>
      <c r="J923" s="2">
        <v>1</v>
      </c>
    </row>
    <row r="924" spans="2:10">
      <c r="B924" s="2" t="s">
        <v>328</v>
      </c>
      <c r="C924" s="2">
        <v>100</v>
      </c>
      <c r="D924" s="4">
        <v>44250</v>
      </c>
      <c r="E924" s="2">
        <v>2</v>
      </c>
      <c r="F924" s="2">
        <v>2021</v>
      </c>
      <c r="G924" s="4">
        <f>VLOOKUP(B924,customer_cohort_lookup!$B$6:$F$826,2,FALSE)</f>
        <v>44220</v>
      </c>
      <c r="H924" s="2">
        <f>VLOOKUP(B924,customer_cohort_lookup!$B$6:$F$826,5,FALSE)</f>
        <v>7</v>
      </c>
      <c r="I924" s="2">
        <f t="shared" si="14"/>
        <v>1</v>
      </c>
      <c r="J924" s="2">
        <v>1</v>
      </c>
    </row>
    <row r="925" spans="2:10">
      <c r="B925" s="2" t="s">
        <v>476</v>
      </c>
      <c r="C925" s="2">
        <v>100</v>
      </c>
      <c r="D925" s="4">
        <v>44250</v>
      </c>
      <c r="E925" s="2">
        <v>2</v>
      </c>
      <c r="F925" s="2">
        <v>2021</v>
      </c>
      <c r="G925" s="4">
        <f>VLOOKUP(B925,customer_cohort_lookup!$B$6:$F$826,2,FALSE)</f>
        <v>44250</v>
      </c>
      <c r="H925" s="2">
        <f>VLOOKUP(B925,customer_cohort_lookup!$B$6:$F$826,5,FALSE)</f>
        <v>8</v>
      </c>
      <c r="I925" s="2">
        <f t="shared" si="14"/>
        <v>0</v>
      </c>
      <c r="J925" s="2">
        <v>1</v>
      </c>
    </row>
    <row r="926" spans="2:10">
      <c r="B926" s="2" t="s">
        <v>477</v>
      </c>
      <c r="C926" s="2">
        <v>100</v>
      </c>
      <c r="D926" s="4">
        <v>44250</v>
      </c>
      <c r="E926" s="2">
        <v>2</v>
      </c>
      <c r="F926" s="2">
        <v>2021</v>
      </c>
      <c r="G926" s="4">
        <f>VLOOKUP(B926,customer_cohort_lookup!$B$6:$F$826,2,FALSE)</f>
        <v>44250</v>
      </c>
      <c r="H926" s="2">
        <f>VLOOKUP(B926,customer_cohort_lookup!$B$6:$F$826,5,FALSE)</f>
        <v>8</v>
      </c>
      <c r="I926" s="2">
        <f t="shared" si="14"/>
        <v>0</v>
      </c>
      <c r="J926" s="2">
        <v>1</v>
      </c>
    </row>
    <row r="927" spans="2:10">
      <c r="B927" s="2" t="s">
        <v>329</v>
      </c>
      <c r="C927" s="2">
        <v>100</v>
      </c>
      <c r="D927" s="4">
        <v>44250</v>
      </c>
      <c r="E927" s="2">
        <v>2</v>
      </c>
      <c r="F927" s="2">
        <v>2021</v>
      </c>
      <c r="G927" s="4">
        <f>VLOOKUP(B927,customer_cohort_lookup!$B$6:$F$826,2,FALSE)</f>
        <v>44220</v>
      </c>
      <c r="H927" s="2">
        <f>VLOOKUP(B927,customer_cohort_lookup!$B$6:$F$826,5,FALSE)</f>
        <v>7</v>
      </c>
      <c r="I927" s="2">
        <f t="shared" si="14"/>
        <v>1</v>
      </c>
      <c r="J927" s="2">
        <v>1</v>
      </c>
    </row>
    <row r="928" spans="2:10">
      <c r="B928" s="2" t="s">
        <v>478</v>
      </c>
      <c r="C928" s="2">
        <v>100</v>
      </c>
      <c r="D928" s="4">
        <v>44251</v>
      </c>
      <c r="E928" s="2">
        <v>2</v>
      </c>
      <c r="F928" s="2">
        <v>2021</v>
      </c>
      <c r="G928" s="4">
        <f>VLOOKUP(B928,customer_cohort_lookup!$B$6:$F$826,2,FALSE)</f>
        <v>44251</v>
      </c>
      <c r="H928" s="2">
        <f>VLOOKUP(B928,customer_cohort_lookup!$B$6:$F$826,5,FALSE)</f>
        <v>8</v>
      </c>
      <c r="I928" s="2">
        <f t="shared" si="14"/>
        <v>0</v>
      </c>
      <c r="J928" s="2">
        <v>1</v>
      </c>
    </row>
    <row r="929" spans="2:10">
      <c r="B929" s="2" t="s">
        <v>479</v>
      </c>
      <c r="C929" s="2">
        <v>100</v>
      </c>
      <c r="D929" s="4">
        <v>44251</v>
      </c>
      <c r="E929" s="2">
        <v>2</v>
      </c>
      <c r="F929" s="2">
        <v>2021</v>
      </c>
      <c r="G929" s="4">
        <f>VLOOKUP(B929,customer_cohort_lookup!$B$6:$F$826,2,FALSE)</f>
        <v>44251</v>
      </c>
      <c r="H929" s="2">
        <f>VLOOKUP(B929,customer_cohort_lookup!$B$6:$F$826,5,FALSE)</f>
        <v>8</v>
      </c>
      <c r="I929" s="2">
        <f t="shared" si="14"/>
        <v>0</v>
      </c>
      <c r="J929" s="2">
        <v>1</v>
      </c>
    </row>
    <row r="930" spans="2:10">
      <c r="B930" s="2" t="s">
        <v>480</v>
      </c>
      <c r="C930" s="2">
        <v>100</v>
      </c>
      <c r="D930" s="4">
        <v>44251</v>
      </c>
      <c r="E930" s="2">
        <v>2</v>
      </c>
      <c r="F930" s="2">
        <v>2021</v>
      </c>
      <c r="G930" s="4">
        <f>VLOOKUP(B930,customer_cohort_lookup!$B$6:$F$826,2,FALSE)</f>
        <v>44251</v>
      </c>
      <c r="H930" s="2">
        <f>VLOOKUP(B930,customer_cohort_lookup!$B$6:$F$826,5,FALSE)</f>
        <v>8</v>
      </c>
      <c r="I930" s="2">
        <f t="shared" si="14"/>
        <v>0</v>
      </c>
      <c r="J930" s="2">
        <v>1</v>
      </c>
    </row>
    <row r="931" spans="2:10">
      <c r="B931" s="2" t="s">
        <v>481</v>
      </c>
      <c r="C931" s="2">
        <v>100</v>
      </c>
      <c r="D931" s="4">
        <v>44251</v>
      </c>
      <c r="E931" s="2">
        <v>2</v>
      </c>
      <c r="F931" s="2">
        <v>2021</v>
      </c>
      <c r="G931" s="4">
        <f>VLOOKUP(B931,customer_cohort_lookup!$B$6:$F$826,2,FALSE)</f>
        <v>44251</v>
      </c>
      <c r="H931" s="2">
        <f>VLOOKUP(B931,customer_cohort_lookup!$B$6:$F$826,5,FALSE)</f>
        <v>8</v>
      </c>
      <c r="I931" s="2">
        <f t="shared" si="14"/>
        <v>0</v>
      </c>
      <c r="J931" s="2">
        <v>1</v>
      </c>
    </row>
    <row r="932" spans="2:10">
      <c r="B932" s="2" t="s">
        <v>482</v>
      </c>
      <c r="C932" s="2">
        <v>100</v>
      </c>
      <c r="D932" s="4">
        <v>44251</v>
      </c>
      <c r="E932" s="2">
        <v>2</v>
      </c>
      <c r="F932" s="2">
        <v>2021</v>
      </c>
      <c r="G932" s="4">
        <f>VLOOKUP(B932,customer_cohort_lookup!$B$6:$F$826,2,FALSE)</f>
        <v>44251</v>
      </c>
      <c r="H932" s="2">
        <f>VLOOKUP(B932,customer_cohort_lookup!$B$6:$F$826,5,FALSE)</f>
        <v>8</v>
      </c>
      <c r="I932" s="2">
        <f t="shared" si="14"/>
        <v>0</v>
      </c>
      <c r="J932" s="2">
        <v>1</v>
      </c>
    </row>
    <row r="933" spans="2:10">
      <c r="B933" s="2" t="s">
        <v>483</v>
      </c>
      <c r="C933" s="2">
        <v>100</v>
      </c>
      <c r="D933" s="4">
        <v>44251</v>
      </c>
      <c r="E933" s="2">
        <v>2</v>
      </c>
      <c r="F933" s="2">
        <v>2021</v>
      </c>
      <c r="G933" s="4">
        <f>VLOOKUP(B933,customer_cohort_lookup!$B$6:$F$826,2,FALSE)</f>
        <v>44251</v>
      </c>
      <c r="H933" s="2">
        <f>VLOOKUP(B933,customer_cohort_lookup!$B$6:$F$826,5,FALSE)</f>
        <v>8</v>
      </c>
      <c r="I933" s="2">
        <f t="shared" si="14"/>
        <v>0</v>
      </c>
      <c r="J933" s="2">
        <v>1</v>
      </c>
    </row>
    <row r="934" spans="2:10">
      <c r="B934" s="2" t="s">
        <v>484</v>
      </c>
      <c r="C934" s="2">
        <v>100</v>
      </c>
      <c r="D934" s="4">
        <v>44251</v>
      </c>
      <c r="E934" s="2">
        <v>2</v>
      </c>
      <c r="F934" s="2">
        <v>2021</v>
      </c>
      <c r="G934" s="4">
        <f>VLOOKUP(B934,customer_cohort_lookup!$B$6:$F$826,2,FALSE)</f>
        <v>44251</v>
      </c>
      <c r="H934" s="2">
        <f>VLOOKUP(B934,customer_cohort_lookup!$B$6:$F$826,5,FALSE)</f>
        <v>8</v>
      </c>
      <c r="I934" s="2">
        <f t="shared" si="14"/>
        <v>0</v>
      </c>
      <c r="J934" s="2">
        <v>1</v>
      </c>
    </row>
    <row r="935" spans="2:10">
      <c r="B935" s="2" t="s">
        <v>324</v>
      </c>
      <c r="C935" s="2">
        <v>100</v>
      </c>
      <c r="D935" s="4">
        <v>44251</v>
      </c>
      <c r="E935" s="2">
        <v>2</v>
      </c>
      <c r="F935" s="2">
        <v>2021</v>
      </c>
      <c r="G935" s="4">
        <f>VLOOKUP(B935,customer_cohort_lookup!$B$6:$F$826,2,FALSE)</f>
        <v>44220</v>
      </c>
      <c r="H935" s="2">
        <f>VLOOKUP(B935,customer_cohort_lookup!$B$6:$F$826,5,FALSE)</f>
        <v>7</v>
      </c>
      <c r="I935" s="2">
        <f t="shared" si="14"/>
        <v>1</v>
      </c>
      <c r="J935" s="2">
        <v>1</v>
      </c>
    </row>
    <row r="936" spans="2:10">
      <c r="B936" s="2" t="s">
        <v>205</v>
      </c>
      <c r="C936" s="2">
        <v>100</v>
      </c>
      <c r="D936" s="4">
        <v>44251</v>
      </c>
      <c r="E936" s="2">
        <v>2</v>
      </c>
      <c r="F936" s="2">
        <v>2021</v>
      </c>
      <c r="G936" s="4">
        <f>VLOOKUP(B936,customer_cohort_lookup!$B$6:$F$826,2,FALSE)</f>
        <v>44160</v>
      </c>
      <c r="H936" s="2">
        <f>VLOOKUP(B936,customer_cohort_lookup!$B$6:$F$826,5,FALSE)</f>
        <v>5</v>
      </c>
      <c r="I936" s="2">
        <f t="shared" si="14"/>
        <v>3</v>
      </c>
      <c r="J936" s="2">
        <v>1</v>
      </c>
    </row>
    <row r="937" spans="2:10">
      <c r="B937" s="2" t="s">
        <v>114</v>
      </c>
      <c r="C937" s="2">
        <v>100</v>
      </c>
      <c r="D937" s="4">
        <v>44251</v>
      </c>
      <c r="E937" s="2">
        <v>2</v>
      </c>
      <c r="F937" s="2">
        <v>2021</v>
      </c>
      <c r="G937" s="4">
        <f>VLOOKUP(B937,customer_cohort_lookup!$B$6:$F$826,2,FALSE)</f>
        <v>44101</v>
      </c>
      <c r="H937" s="2">
        <f>VLOOKUP(B937,customer_cohort_lookup!$B$6:$F$826,5,FALSE)</f>
        <v>3</v>
      </c>
      <c r="I937" s="2">
        <f t="shared" si="14"/>
        <v>5</v>
      </c>
      <c r="J937" s="2">
        <v>1</v>
      </c>
    </row>
    <row r="938" spans="2:10">
      <c r="B938" s="2" t="s">
        <v>53</v>
      </c>
      <c r="C938" s="2">
        <v>100</v>
      </c>
      <c r="D938" s="4">
        <v>44251</v>
      </c>
      <c r="E938" s="2">
        <v>2</v>
      </c>
      <c r="F938" s="2">
        <v>2021</v>
      </c>
      <c r="G938" s="4">
        <f>VLOOKUP(B938,customer_cohort_lookup!$B$6:$F$826,2,FALSE)</f>
        <v>44071</v>
      </c>
      <c r="H938" s="2">
        <f>VLOOKUP(B938,customer_cohort_lookup!$B$6:$F$826,5,FALSE)</f>
        <v>2</v>
      </c>
      <c r="I938" s="2">
        <f t="shared" si="14"/>
        <v>6</v>
      </c>
      <c r="J938" s="2">
        <v>1</v>
      </c>
    </row>
    <row r="939" spans="2:10">
      <c r="B939" s="2" t="s">
        <v>262</v>
      </c>
      <c r="C939" s="2">
        <v>100</v>
      </c>
      <c r="D939" s="4">
        <v>44251</v>
      </c>
      <c r="E939" s="2">
        <v>2</v>
      </c>
      <c r="F939" s="2">
        <v>2021</v>
      </c>
      <c r="G939" s="4">
        <f>VLOOKUP(B939,customer_cohort_lookup!$B$6:$F$826,2,FALSE)</f>
        <v>44191</v>
      </c>
      <c r="H939" s="2">
        <f>VLOOKUP(B939,customer_cohort_lookup!$B$6:$F$826,5,FALSE)</f>
        <v>6</v>
      </c>
      <c r="I939" s="2">
        <f t="shared" si="14"/>
        <v>2</v>
      </c>
      <c r="J939" s="2">
        <v>1</v>
      </c>
    </row>
    <row r="940" spans="2:10">
      <c r="B940" s="2" t="s">
        <v>485</v>
      </c>
      <c r="C940" s="2">
        <v>100</v>
      </c>
      <c r="D940" s="4">
        <v>44251</v>
      </c>
      <c r="E940" s="2">
        <v>2</v>
      </c>
      <c r="F940" s="2">
        <v>2021</v>
      </c>
      <c r="G940" s="4">
        <f>VLOOKUP(B940,customer_cohort_lookup!$B$6:$F$826,2,FALSE)</f>
        <v>44251</v>
      </c>
      <c r="H940" s="2">
        <f>VLOOKUP(B940,customer_cohort_lookup!$B$6:$F$826,5,FALSE)</f>
        <v>8</v>
      </c>
      <c r="I940" s="2">
        <f t="shared" si="14"/>
        <v>0</v>
      </c>
      <c r="J940" s="2">
        <v>1</v>
      </c>
    </row>
    <row r="941" spans="2:10">
      <c r="B941" s="2" t="s">
        <v>486</v>
      </c>
      <c r="C941" s="2">
        <v>100</v>
      </c>
      <c r="D941" s="4">
        <v>44251</v>
      </c>
      <c r="E941" s="2">
        <v>2</v>
      </c>
      <c r="F941" s="2">
        <v>2021</v>
      </c>
      <c r="G941" s="4">
        <f>VLOOKUP(B941,customer_cohort_lookup!$B$6:$F$826,2,FALSE)</f>
        <v>44251</v>
      </c>
      <c r="H941" s="2">
        <f>VLOOKUP(B941,customer_cohort_lookup!$B$6:$F$826,5,FALSE)</f>
        <v>8</v>
      </c>
      <c r="I941" s="2">
        <f t="shared" si="14"/>
        <v>0</v>
      </c>
      <c r="J941" s="2">
        <v>1</v>
      </c>
    </row>
    <row r="942" spans="2:10">
      <c r="B942" s="2" t="s">
        <v>264</v>
      </c>
      <c r="C942" s="2">
        <v>100</v>
      </c>
      <c r="D942" s="4">
        <v>44252</v>
      </c>
      <c r="E942" s="2">
        <v>2</v>
      </c>
      <c r="F942" s="2">
        <v>2021</v>
      </c>
      <c r="G942" s="4">
        <f>VLOOKUP(B942,customer_cohort_lookup!$B$6:$F$826,2,FALSE)</f>
        <v>44192</v>
      </c>
      <c r="H942" s="2">
        <f>VLOOKUP(B942,customer_cohort_lookup!$B$6:$F$826,5,FALSE)</f>
        <v>6</v>
      </c>
      <c r="I942" s="2">
        <f t="shared" si="14"/>
        <v>2</v>
      </c>
      <c r="J942" s="2">
        <v>1</v>
      </c>
    </row>
    <row r="943" spans="2:10">
      <c r="B943" s="2" t="s">
        <v>487</v>
      </c>
      <c r="C943" s="2">
        <v>100</v>
      </c>
      <c r="D943" s="4">
        <v>44252</v>
      </c>
      <c r="E943" s="2">
        <v>2</v>
      </c>
      <c r="F943" s="2">
        <v>2021</v>
      </c>
      <c r="G943" s="4">
        <f>VLOOKUP(B943,customer_cohort_lookup!$B$6:$F$826,2,FALSE)</f>
        <v>44252</v>
      </c>
      <c r="H943" s="2">
        <f>VLOOKUP(B943,customer_cohort_lookup!$B$6:$F$826,5,FALSE)</f>
        <v>8</v>
      </c>
      <c r="I943" s="2">
        <f t="shared" si="14"/>
        <v>0</v>
      </c>
      <c r="J943" s="2">
        <v>1</v>
      </c>
    </row>
    <row r="944" spans="2:10">
      <c r="B944" s="2" t="s">
        <v>488</v>
      </c>
      <c r="C944" s="2">
        <v>100</v>
      </c>
      <c r="D944" s="4">
        <v>44252</v>
      </c>
      <c r="E944" s="2">
        <v>2</v>
      </c>
      <c r="F944" s="2">
        <v>2021</v>
      </c>
      <c r="G944" s="4">
        <f>VLOOKUP(B944,customer_cohort_lookup!$B$6:$F$826,2,FALSE)</f>
        <v>44252</v>
      </c>
      <c r="H944" s="2">
        <f>VLOOKUP(B944,customer_cohort_lookup!$B$6:$F$826,5,FALSE)</f>
        <v>8</v>
      </c>
      <c r="I944" s="2">
        <f t="shared" si="14"/>
        <v>0</v>
      </c>
      <c r="J944" s="2">
        <v>1</v>
      </c>
    </row>
    <row r="945" spans="2:10">
      <c r="B945" s="2" t="s">
        <v>489</v>
      </c>
      <c r="C945" s="2">
        <v>100</v>
      </c>
      <c r="D945" s="4">
        <v>44253</v>
      </c>
      <c r="E945" s="2">
        <v>2</v>
      </c>
      <c r="F945" s="2">
        <v>2021</v>
      </c>
      <c r="G945" s="4">
        <f>VLOOKUP(B945,customer_cohort_lookup!$B$6:$F$826,2,FALSE)</f>
        <v>44253</v>
      </c>
      <c r="H945" s="2">
        <f>VLOOKUP(B945,customer_cohort_lookup!$B$6:$F$826,5,FALSE)</f>
        <v>8</v>
      </c>
      <c r="I945" s="2">
        <f t="shared" si="14"/>
        <v>0</v>
      </c>
      <c r="J945" s="2">
        <v>1</v>
      </c>
    </row>
    <row r="946" spans="2:10">
      <c r="B946" s="2" t="s">
        <v>490</v>
      </c>
      <c r="C946" s="2">
        <v>100</v>
      </c>
      <c r="D946" s="4">
        <v>44253</v>
      </c>
      <c r="E946" s="2">
        <v>2</v>
      </c>
      <c r="F946" s="2">
        <v>2021</v>
      </c>
      <c r="G946" s="4">
        <f>VLOOKUP(B946,customer_cohort_lookup!$B$6:$F$826,2,FALSE)</f>
        <v>44253</v>
      </c>
      <c r="H946" s="2">
        <f>VLOOKUP(B946,customer_cohort_lookup!$B$6:$F$826,5,FALSE)</f>
        <v>8</v>
      </c>
      <c r="I946" s="2">
        <f t="shared" si="14"/>
        <v>0</v>
      </c>
      <c r="J946" s="2">
        <v>1</v>
      </c>
    </row>
    <row r="947" spans="2:10">
      <c r="B947" s="2" t="s">
        <v>491</v>
      </c>
      <c r="C947" s="2">
        <v>100</v>
      </c>
      <c r="D947" s="4">
        <v>44253</v>
      </c>
      <c r="E947" s="2">
        <v>2</v>
      </c>
      <c r="F947" s="2">
        <v>2021</v>
      </c>
      <c r="G947" s="4">
        <f>VLOOKUP(B947,customer_cohort_lookup!$B$6:$F$826,2,FALSE)</f>
        <v>44253</v>
      </c>
      <c r="H947" s="2">
        <f>VLOOKUP(B947,customer_cohort_lookup!$B$6:$F$826,5,FALSE)</f>
        <v>8</v>
      </c>
      <c r="I947" s="2">
        <f t="shared" si="14"/>
        <v>0</v>
      </c>
      <c r="J947" s="2">
        <v>1</v>
      </c>
    </row>
    <row r="948" spans="2:10">
      <c r="B948" s="2" t="s">
        <v>492</v>
      </c>
      <c r="C948" s="2">
        <v>100</v>
      </c>
      <c r="D948" s="4">
        <v>44253</v>
      </c>
      <c r="E948" s="2">
        <v>2</v>
      </c>
      <c r="F948" s="2">
        <v>2021</v>
      </c>
      <c r="G948" s="4">
        <f>VLOOKUP(B948,customer_cohort_lookup!$B$6:$F$826,2,FALSE)</f>
        <v>44253</v>
      </c>
      <c r="H948" s="2">
        <f>VLOOKUP(B948,customer_cohort_lookup!$B$6:$F$826,5,FALSE)</f>
        <v>8</v>
      </c>
      <c r="I948" s="2">
        <f t="shared" si="14"/>
        <v>0</v>
      </c>
      <c r="J948" s="2">
        <v>1</v>
      </c>
    </row>
    <row r="949" spans="2:10">
      <c r="B949" s="2" t="s">
        <v>493</v>
      </c>
      <c r="C949" s="2">
        <v>100</v>
      </c>
      <c r="D949" s="4">
        <v>44253</v>
      </c>
      <c r="E949" s="2">
        <v>2</v>
      </c>
      <c r="F949" s="2">
        <v>2021</v>
      </c>
      <c r="G949" s="4">
        <f>VLOOKUP(B949,customer_cohort_lookup!$B$6:$F$826,2,FALSE)</f>
        <v>44253</v>
      </c>
      <c r="H949" s="2">
        <f>VLOOKUP(B949,customer_cohort_lookup!$B$6:$F$826,5,FALSE)</f>
        <v>8</v>
      </c>
      <c r="I949" s="2">
        <f t="shared" si="14"/>
        <v>0</v>
      </c>
      <c r="J949" s="2">
        <v>1</v>
      </c>
    </row>
    <row r="950" spans="2:10">
      <c r="B950" s="2" t="s">
        <v>265</v>
      </c>
      <c r="C950" s="2">
        <v>100</v>
      </c>
      <c r="D950" s="4">
        <v>44253</v>
      </c>
      <c r="E950" s="2">
        <v>2</v>
      </c>
      <c r="F950" s="2">
        <v>2021</v>
      </c>
      <c r="G950" s="4">
        <f>VLOOKUP(B950,customer_cohort_lookup!$B$6:$F$826,2,FALSE)</f>
        <v>44193</v>
      </c>
      <c r="H950" s="2">
        <f>VLOOKUP(B950,customer_cohort_lookup!$B$6:$F$826,5,FALSE)</f>
        <v>6</v>
      </c>
      <c r="I950" s="2">
        <f t="shared" si="14"/>
        <v>2</v>
      </c>
      <c r="J950" s="2">
        <v>1</v>
      </c>
    </row>
    <row r="951" spans="2:10">
      <c r="B951" s="2" t="s">
        <v>115</v>
      </c>
      <c r="C951" s="2">
        <v>100</v>
      </c>
      <c r="D951" s="4">
        <v>44253</v>
      </c>
      <c r="E951" s="2">
        <v>2</v>
      </c>
      <c r="F951" s="2">
        <v>2021</v>
      </c>
      <c r="G951" s="4">
        <f>VLOOKUP(B951,customer_cohort_lookup!$B$6:$F$826,2,FALSE)</f>
        <v>44102</v>
      </c>
      <c r="H951" s="2">
        <f>VLOOKUP(B951,customer_cohort_lookup!$B$6:$F$826,5,FALSE)</f>
        <v>3</v>
      </c>
      <c r="I951" s="2">
        <f t="shared" si="14"/>
        <v>5</v>
      </c>
      <c r="J951" s="2">
        <v>1</v>
      </c>
    </row>
    <row r="952" spans="2:10">
      <c r="B952" s="2" t="s">
        <v>494</v>
      </c>
      <c r="C952" s="2">
        <v>100</v>
      </c>
      <c r="D952" s="4">
        <v>44253</v>
      </c>
      <c r="E952" s="2">
        <v>2</v>
      </c>
      <c r="F952" s="2">
        <v>2021</v>
      </c>
      <c r="G952" s="4">
        <f>VLOOKUP(B952,customer_cohort_lookup!$B$6:$F$826,2,FALSE)</f>
        <v>44253</v>
      </c>
      <c r="H952" s="2">
        <f>VLOOKUP(B952,customer_cohort_lookup!$B$6:$F$826,5,FALSE)</f>
        <v>8</v>
      </c>
      <c r="I952" s="2">
        <f t="shared" si="14"/>
        <v>0</v>
      </c>
      <c r="J952" s="2">
        <v>1</v>
      </c>
    </row>
    <row r="953" spans="2:10">
      <c r="B953" s="2" t="s">
        <v>495</v>
      </c>
      <c r="C953" s="2">
        <v>100</v>
      </c>
      <c r="D953" s="4">
        <v>44254</v>
      </c>
      <c r="E953" s="2">
        <v>2</v>
      </c>
      <c r="F953" s="2">
        <v>2021</v>
      </c>
      <c r="G953" s="4">
        <f>VLOOKUP(B953,customer_cohort_lookup!$B$6:$F$826,2,FALSE)</f>
        <v>44254</v>
      </c>
      <c r="H953" s="2">
        <f>VLOOKUP(B953,customer_cohort_lookup!$B$6:$F$826,5,FALSE)</f>
        <v>8</v>
      </c>
      <c r="I953" s="2">
        <f t="shared" si="14"/>
        <v>0</v>
      </c>
      <c r="J953" s="2">
        <v>1</v>
      </c>
    </row>
    <row r="954" spans="2:10">
      <c r="B954" s="2" t="s">
        <v>496</v>
      </c>
      <c r="C954" s="2">
        <v>100</v>
      </c>
      <c r="D954" s="4">
        <v>44254</v>
      </c>
      <c r="E954" s="2">
        <v>2</v>
      </c>
      <c r="F954" s="2">
        <v>2021</v>
      </c>
      <c r="G954" s="4">
        <f>VLOOKUP(B954,customer_cohort_lookup!$B$6:$F$826,2,FALSE)</f>
        <v>44254</v>
      </c>
      <c r="H954" s="2">
        <f>VLOOKUP(B954,customer_cohort_lookup!$B$6:$F$826,5,FALSE)</f>
        <v>8</v>
      </c>
      <c r="I954" s="2">
        <f t="shared" si="14"/>
        <v>0</v>
      </c>
      <c r="J954" s="2">
        <v>1</v>
      </c>
    </row>
    <row r="955" spans="2:10">
      <c r="B955" s="2" t="s">
        <v>497</v>
      </c>
      <c r="C955" s="2">
        <v>100</v>
      </c>
      <c r="D955" s="4">
        <v>44254</v>
      </c>
      <c r="E955" s="2">
        <v>2</v>
      </c>
      <c r="F955" s="2">
        <v>2021</v>
      </c>
      <c r="G955" s="4">
        <f>VLOOKUP(B955,customer_cohort_lookup!$B$6:$F$826,2,FALSE)</f>
        <v>44254</v>
      </c>
      <c r="H955" s="2">
        <f>VLOOKUP(B955,customer_cohort_lookup!$B$6:$F$826,5,FALSE)</f>
        <v>8</v>
      </c>
      <c r="I955" s="2">
        <f t="shared" si="14"/>
        <v>0</v>
      </c>
      <c r="J955" s="2">
        <v>1</v>
      </c>
    </row>
    <row r="956" spans="2:10">
      <c r="B956" s="2" t="s">
        <v>498</v>
      </c>
      <c r="C956" s="2">
        <v>100</v>
      </c>
      <c r="D956" s="4">
        <v>44254</v>
      </c>
      <c r="E956" s="2">
        <v>2</v>
      </c>
      <c r="F956" s="2">
        <v>2021</v>
      </c>
      <c r="G956" s="4">
        <f>VLOOKUP(B956,customer_cohort_lookup!$B$6:$F$826,2,FALSE)</f>
        <v>44254</v>
      </c>
      <c r="H956" s="2">
        <f>VLOOKUP(B956,customer_cohort_lookup!$B$6:$F$826,5,FALSE)</f>
        <v>8</v>
      </c>
      <c r="I956" s="2">
        <f t="shared" si="14"/>
        <v>0</v>
      </c>
      <c r="J956" s="2">
        <v>1</v>
      </c>
    </row>
    <row r="957" spans="2:10">
      <c r="B957" s="2" t="s">
        <v>499</v>
      </c>
      <c r="C957" s="2">
        <v>100</v>
      </c>
      <c r="D957" s="4">
        <v>44254</v>
      </c>
      <c r="E957" s="2">
        <v>2</v>
      </c>
      <c r="F957" s="2">
        <v>2021</v>
      </c>
      <c r="G957" s="4">
        <f>VLOOKUP(B957,customer_cohort_lookup!$B$6:$F$826,2,FALSE)</f>
        <v>44254</v>
      </c>
      <c r="H957" s="2">
        <f>VLOOKUP(B957,customer_cohort_lookup!$B$6:$F$826,5,FALSE)</f>
        <v>8</v>
      </c>
      <c r="I957" s="2">
        <f t="shared" si="14"/>
        <v>0</v>
      </c>
      <c r="J957" s="2">
        <v>1</v>
      </c>
    </row>
    <row r="958" spans="2:10">
      <c r="B958" s="2" t="s">
        <v>500</v>
      </c>
      <c r="C958" s="2">
        <v>100</v>
      </c>
      <c r="D958" s="4">
        <v>44254</v>
      </c>
      <c r="E958" s="2">
        <v>2</v>
      </c>
      <c r="F958" s="2">
        <v>2021</v>
      </c>
      <c r="G958" s="4">
        <f>VLOOKUP(B958,customer_cohort_lookup!$B$6:$F$826,2,FALSE)</f>
        <v>44254</v>
      </c>
      <c r="H958" s="2">
        <f>VLOOKUP(B958,customer_cohort_lookup!$B$6:$F$826,5,FALSE)</f>
        <v>8</v>
      </c>
      <c r="I958" s="2">
        <f t="shared" si="14"/>
        <v>0</v>
      </c>
      <c r="J958" s="2">
        <v>1</v>
      </c>
    </row>
    <row r="959" spans="2:10">
      <c r="B959" s="2" t="s">
        <v>499</v>
      </c>
      <c r="C959" s="2">
        <v>100</v>
      </c>
      <c r="D959" s="4">
        <v>44254</v>
      </c>
      <c r="E959" s="2">
        <v>2</v>
      </c>
      <c r="F959" s="2">
        <v>2021</v>
      </c>
      <c r="G959" s="4">
        <f>VLOOKUP(B959,customer_cohort_lookup!$B$6:$F$826,2,FALSE)</f>
        <v>44254</v>
      </c>
      <c r="H959" s="2">
        <f>VLOOKUP(B959,customer_cohort_lookup!$B$6:$F$826,5,FALSE)</f>
        <v>8</v>
      </c>
      <c r="I959" s="2">
        <f t="shared" si="14"/>
        <v>0</v>
      </c>
      <c r="J959" s="2">
        <v>1</v>
      </c>
    </row>
    <row r="960" spans="2:10">
      <c r="B960" s="2" t="s">
        <v>501</v>
      </c>
      <c r="C960" s="2">
        <v>100</v>
      </c>
      <c r="D960" s="4">
        <v>44254</v>
      </c>
      <c r="E960" s="2">
        <v>2</v>
      </c>
      <c r="F960" s="2">
        <v>2021</v>
      </c>
      <c r="G960" s="4">
        <f>VLOOKUP(B960,customer_cohort_lookup!$B$6:$F$826,2,FALSE)</f>
        <v>44254</v>
      </c>
      <c r="H960" s="2">
        <f>VLOOKUP(B960,customer_cohort_lookup!$B$6:$F$826,5,FALSE)</f>
        <v>8</v>
      </c>
      <c r="I960" s="2">
        <f t="shared" si="14"/>
        <v>0</v>
      </c>
      <c r="J960" s="2">
        <v>1</v>
      </c>
    </row>
    <row r="961" spans="2:10">
      <c r="B961" s="2" t="s">
        <v>502</v>
      </c>
      <c r="C961" s="2">
        <v>100</v>
      </c>
      <c r="D961" s="4">
        <v>44254</v>
      </c>
      <c r="E961" s="2">
        <v>2</v>
      </c>
      <c r="F961" s="2">
        <v>2021</v>
      </c>
      <c r="G961" s="4">
        <f>VLOOKUP(B961,customer_cohort_lookup!$B$6:$F$826,2,FALSE)</f>
        <v>44254</v>
      </c>
      <c r="H961" s="2">
        <f>VLOOKUP(B961,customer_cohort_lookup!$B$6:$F$826,5,FALSE)</f>
        <v>8</v>
      </c>
      <c r="I961" s="2">
        <f t="shared" si="14"/>
        <v>0</v>
      </c>
      <c r="J961" s="2">
        <v>1</v>
      </c>
    </row>
    <row r="962" spans="2:10">
      <c r="B962" s="2" t="s">
        <v>341</v>
      </c>
      <c r="C962" s="2">
        <v>100</v>
      </c>
      <c r="D962" s="4">
        <v>44254</v>
      </c>
      <c r="E962" s="2">
        <v>2</v>
      </c>
      <c r="F962" s="2">
        <v>2021</v>
      </c>
      <c r="G962" s="4">
        <f>VLOOKUP(B962,customer_cohort_lookup!$B$6:$F$826,2,FALSE)</f>
        <v>44224</v>
      </c>
      <c r="H962" s="2">
        <f>VLOOKUP(B962,customer_cohort_lookup!$B$6:$F$826,5,FALSE)</f>
        <v>7</v>
      </c>
      <c r="I962" s="2">
        <f t="shared" si="14"/>
        <v>1</v>
      </c>
      <c r="J962" s="2">
        <v>1</v>
      </c>
    </row>
    <row r="963" spans="2:10">
      <c r="B963" s="2" t="s">
        <v>118</v>
      </c>
      <c r="C963" s="2">
        <v>100</v>
      </c>
      <c r="D963" s="4">
        <v>44254</v>
      </c>
      <c r="E963" s="2">
        <v>2</v>
      </c>
      <c r="F963" s="2">
        <v>2021</v>
      </c>
      <c r="G963" s="4">
        <f>VLOOKUP(B963,customer_cohort_lookup!$B$6:$F$826,2,FALSE)</f>
        <v>44104</v>
      </c>
      <c r="H963" s="2">
        <f>VLOOKUP(B963,customer_cohort_lookup!$B$6:$F$826,5,FALSE)</f>
        <v>3</v>
      </c>
      <c r="I963" s="2">
        <f t="shared" si="14"/>
        <v>5</v>
      </c>
      <c r="J963" s="2">
        <v>1</v>
      </c>
    </row>
    <row r="964" spans="2:10">
      <c r="B964" s="2" t="s">
        <v>212</v>
      </c>
      <c r="C964" s="2">
        <v>100</v>
      </c>
      <c r="D964" s="4">
        <v>44254</v>
      </c>
      <c r="E964" s="2">
        <v>2</v>
      </c>
      <c r="F964" s="2">
        <v>2021</v>
      </c>
      <c r="G964" s="4">
        <f>VLOOKUP(B964,customer_cohort_lookup!$B$6:$F$826,2,FALSE)</f>
        <v>44164</v>
      </c>
      <c r="H964" s="2">
        <f>VLOOKUP(B964,customer_cohort_lookup!$B$6:$F$826,5,FALSE)</f>
        <v>5</v>
      </c>
      <c r="I964" s="2">
        <f t="shared" si="14"/>
        <v>3</v>
      </c>
      <c r="J964" s="2">
        <v>1</v>
      </c>
    </row>
    <row r="965" spans="2:10">
      <c r="B965" s="2" t="s">
        <v>337</v>
      </c>
      <c r="C965" s="2">
        <v>100</v>
      </c>
      <c r="D965" s="4">
        <v>44254</v>
      </c>
      <c r="E965" s="2">
        <v>2</v>
      </c>
      <c r="F965" s="2">
        <v>2021</v>
      </c>
      <c r="G965" s="4">
        <f>VLOOKUP(B965,customer_cohort_lookup!$B$6:$F$826,2,FALSE)</f>
        <v>44223</v>
      </c>
      <c r="H965" s="2">
        <f>VLOOKUP(B965,customer_cohort_lookup!$B$6:$F$826,5,FALSE)</f>
        <v>7</v>
      </c>
      <c r="I965" s="2">
        <f t="shared" si="14"/>
        <v>1</v>
      </c>
      <c r="J965" s="2">
        <v>1</v>
      </c>
    </row>
    <row r="966" spans="2:10">
      <c r="B966" s="2" t="s">
        <v>213</v>
      </c>
      <c r="C966" s="2">
        <v>100</v>
      </c>
      <c r="D966" s="4">
        <v>44254</v>
      </c>
      <c r="E966" s="2">
        <v>2</v>
      </c>
      <c r="F966" s="2">
        <v>2021</v>
      </c>
      <c r="G966" s="4">
        <f>VLOOKUP(B966,customer_cohort_lookup!$B$6:$F$826,2,FALSE)</f>
        <v>44164</v>
      </c>
      <c r="H966" s="2">
        <f>VLOOKUP(B966,customer_cohort_lookup!$B$6:$F$826,5,FALSE)</f>
        <v>5</v>
      </c>
      <c r="I966" s="2">
        <f t="shared" ref="I966:I1029" si="15">ROUNDDOWN((D966-G966)/30,0)</f>
        <v>3</v>
      </c>
      <c r="J966" s="2">
        <v>1</v>
      </c>
    </row>
    <row r="967" spans="2:10">
      <c r="B967" s="2" t="s">
        <v>268</v>
      </c>
      <c r="C967" s="2">
        <v>100</v>
      </c>
      <c r="D967" s="4">
        <v>44254</v>
      </c>
      <c r="E967" s="2">
        <v>2</v>
      </c>
      <c r="F967" s="2">
        <v>2021</v>
      </c>
      <c r="G967" s="4">
        <f>VLOOKUP(B967,customer_cohort_lookup!$B$6:$F$826,2,FALSE)</f>
        <v>44194</v>
      </c>
      <c r="H967" s="2">
        <f>VLOOKUP(B967,customer_cohort_lookup!$B$6:$F$826,5,FALSE)</f>
        <v>6</v>
      </c>
      <c r="I967" s="2">
        <f t="shared" si="15"/>
        <v>2</v>
      </c>
      <c r="J967" s="2">
        <v>1</v>
      </c>
    </row>
    <row r="968" spans="2:10">
      <c r="B968" s="2" t="s">
        <v>162</v>
      </c>
      <c r="C968" s="2">
        <v>100</v>
      </c>
      <c r="D968" s="4">
        <v>44254</v>
      </c>
      <c r="E968" s="2">
        <v>2</v>
      </c>
      <c r="F968" s="2">
        <v>2021</v>
      </c>
      <c r="G968" s="4">
        <f>VLOOKUP(B968,customer_cohort_lookup!$B$6:$F$826,2,FALSE)</f>
        <v>44134</v>
      </c>
      <c r="H968" s="2">
        <f>VLOOKUP(B968,customer_cohort_lookup!$B$6:$F$826,5,FALSE)</f>
        <v>4</v>
      </c>
      <c r="I968" s="2">
        <f t="shared" si="15"/>
        <v>4</v>
      </c>
      <c r="J968" s="2">
        <v>1</v>
      </c>
    </row>
    <row r="969" spans="2:10">
      <c r="B969" s="2" t="s">
        <v>503</v>
      </c>
      <c r="C969" s="2">
        <v>100</v>
      </c>
      <c r="D969" s="4">
        <v>44255</v>
      </c>
      <c r="E969" s="2">
        <v>2</v>
      </c>
      <c r="F969" s="2">
        <v>2021</v>
      </c>
      <c r="G969" s="4">
        <f>VLOOKUP(B969,customer_cohort_lookup!$B$6:$F$826,2,FALSE)</f>
        <v>44255</v>
      </c>
      <c r="H969" s="2">
        <f>VLOOKUP(B969,customer_cohort_lookup!$B$6:$F$826,5,FALSE)</f>
        <v>8</v>
      </c>
      <c r="I969" s="2">
        <f t="shared" si="15"/>
        <v>0</v>
      </c>
      <c r="J969" s="2">
        <v>1</v>
      </c>
    </row>
    <row r="970" spans="2:10">
      <c r="B970" s="2" t="s">
        <v>504</v>
      </c>
      <c r="C970" s="2">
        <v>100</v>
      </c>
      <c r="D970" s="4">
        <v>44255</v>
      </c>
      <c r="E970" s="2">
        <v>2</v>
      </c>
      <c r="F970" s="2">
        <v>2021</v>
      </c>
      <c r="G970" s="4">
        <f>VLOOKUP(B970,customer_cohort_lookup!$B$6:$F$826,2,FALSE)</f>
        <v>44255</v>
      </c>
      <c r="H970" s="2">
        <f>VLOOKUP(B970,customer_cohort_lookup!$B$6:$F$826,5,FALSE)</f>
        <v>8</v>
      </c>
      <c r="I970" s="2">
        <f t="shared" si="15"/>
        <v>0</v>
      </c>
      <c r="J970" s="2">
        <v>1</v>
      </c>
    </row>
    <row r="971" spans="2:10">
      <c r="B971" s="2" t="s">
        <v>505</v>
      </c>
      <c r="C971" s="2">
        <v>100</v>
      </c>
      <c r="D971" s="4">
        <v>44255</v>
      </c>
      <c r="E971" s="2">
        <v>2</v>
      </c>
      <c r="F971" s="2">
        <v>2021</v>
      </c>
      <c r="G971" s="4">
        <f>VLOOKUP(B971,customer_cohort_lookup!$B$6:$F$826,2,FALSE)</f>
        <v>44255</v>
      </c>
      <c r="H971" s="2">
        <f>VLOOKUP(B971,customer_cohort_lookup!$B$6:$F$826,5,FALSE)</f>
        <v>8</v>
      </c>
      <c r="I971" s="2">
        <f t="shared" si="15"/>
        <v>0</v>
      </c>
      <c r="J971" s="2">
        <v>1</v>
      </c>
    </row>
    <row r="972" spans="2:10">
      <c r="B972" s="2" t="s">
        <v>346</v>
      </c>
      <c r="C972" s="2">
        <v>100</v>
      </c>
      <c r="D972" s="4">
        <v>44255</v>
      </c>
      <c r="E972" s="2">
        <v>2</v>
      </c>
      <c r="F972" s="2">
        <v>2021</v>
      </c>
      <c r="G972" s="4">
        <f>VLOOKUP(B972,customer_cohort_lookup!$B$6:$F$826,2,FALSE)</f>
        <v>44225</v>
      </c>
      <c r="H972" s="2">
        <f>VLOOKUP(B972,customer_cohort_lookup!$B$6:$F$826,5,FALSE)</f>
        <v>7</v>
      </c>
      <c r="I972" s="2">
        <f t="shared" si="15"/>
        <v>1</v>
      </c>
      <c r="J972" s="2">
        <v>1</v>
      </c>
    </row>
    <row r="973" spans="2:10">
      <c r="B973" s="2" t="s">
        <v>168</v>
      </c>
      <c r="C973" s="2">
        <v>100</v>
      </c>
      <c r="D973" s="4">
        <v>44255</v>
      </c>
      <c r="E973" s="2">
        <v>2</v>
      </c>
      <c r="F973" s="2">
        <v>2021</v>
      </c>
      <c r="G973" s="4">
        <f>VLOOKUP(B973,customer_cohort_lookup!$B$6:$F$826,2,FALSE)</f>
        <v>44135</v>
      </c>
      <c r="H973" s="2">
        <f>VLOOKUP(B973,customer_cohort_lookup!$B$6:$F$826,5,FALSE)</f>
        <v>4</v>
      </c>
      <c r="I973" s="2">
        <f t="shared" si="15"/>
        <v>4</v>
      </c>
      <c r="J973" s="2">
        <v>1</v>
      </c>
    </row>
    <row r="974" spans="2:10">
      <c r="B974" s="2" t="s">
        <v>269</v>
      </c>
      <c r="C974" s="2">
        <v>100</v>
      </c>
      <c r="D974" s="4">
        <v>44255</v>
      </c>
      <c r="E974" s="2">
        <v>2</v>
      </c>
      <c r="F974" s="2">
        <v>2021</v>
      </c>
      <c r="G974" s="4">
        <f>VLOOKUP(B974,customer_cohort_lookup!$B$6:$F$826,2,FALSE)</f>
        <v>44195</v>
      </c>
      <c r="H974" s="2">
        <f>VLOOKUP(B974,customer_cohort_lookup!$B$6:$F$826,5,FALSE)</f>
        <v>6</v>
      </c>
      <c r="I974" s="2">
        <f t="shared" si="15"/>
        <v>2</v>
      </c>
      <c r="J974" s="2">
        <v>1</v>
      </c>
    </row>
    <row r="975" spans="2:10">
      <c r="B975" s="2" t="s">
        <v>211</v>
      </c>
      <c r="C975" s="2">
        <v>100</v>
      </c>
      <c r="D975" s="4">
        <v>44255</v>
      </c>
      <c r="E975" s="2">
        <v>2</v>
      </c>
      <c r="F975" s="2">
        <v>2021</v>
      </c>
      <c r="G975" s="4">
        <f>VLOOKUP(B975,customer_cohort_lookup!$B$6:$F$826,2,FALSE)</f>
        <v>44164</v>
      </c>
      <c r="H975" s="2">
        <f>VLOOKUP(B975,customer_cohort_lookup!$B$6:$F$826,5,FALSE)</f>
        <v>5</v>
      </c>
      <c r="I975" s="2">
        <f t="shared" si="15"/>
        <v>3</v>
      </c>
      <c r="J975" s="2">
        <v>1</v>
      </c>
    </row>
    <row r="976" spans="2:10">
      <c r="B976" s="2" t="s">
        <v>506</v>
      </c>
      <c r="C976" s="2">
        <v>100</v>
      </c>
      <c r="D976" s="4">
        <v>44255</v>
      </c>
      <c r="E976" s="2">
        <v>2</v>
      </c>
      <c r="F976" s="2">
        <v>2021</v>
      </c>
      <c r="G976" s="4">
        <f>VLOOKUP(B976,customer_cohort_lookup!$B$6:$F$826,2,FALSE)</f>
        <v>44255</v>
      </c>
      <c r="H976" s="2">
        <f>VLOOKUP(B976,customer_cohort_lookup!$B$6:$F$826,5,FALSE)</f>
        <v>8</v>
      </c>
      <c r="I976" s="2">
        <f t="shared" si="15"/>
        <v>0</v>
      </c>
      <c r="J976" s="2">
        <v>1</v>
      </c>
    </row>
    <row r="977" spans="2:10">
      <c r="B977" s="2" t="s">
        <v>507</v>
      </c>
      <c r="C977" s="2">
        <v>100</v>
      </c>
      <c r="D977" s="4">
        <v>44256</v>
      </c>
      <c r="E977" s="2">
        <v>3</v>
      </c>
      <c r="F977" s="2">
        <v>2021</v>
      </c>
      <c r="G977" s="4">
        <f>VLOOKUP(B977,customer_cohort_lookup!$B$6:$F$826,2,FALSE)</f>
        <v>44256</v>
      </c>
      <c r="H977" s="2">
        <f>VLOOKUP(B977,customer_cohort_lookup!$B$6:$F$826,5,FALSE)</f>
        <v>9</v>
      </c>
      <c r="I977" s="2">
        <f t="shared" si="15"/>
        <v>0</v>
      </c>
      <c r="J977" s="2">
        <v>1</v>
      </c>
    </row>
    <row r="978" spans="2:10">
      <c r="B978" s="2" t="s">
        <v>508</v>
      </c>
      <c r="C978" s="2">
        <v>100</v>
      </c>
      <c r="D978" s="4">
        <v>44256</v>
      </c>
      <c r="E978" s="2">
        <v>3</v>
      </c>
      <c r="F978" s="2">
        <v>2021</v>
      </c>
      <c r="G978" s="4">
        <f>VLOOKUP(B978,customer_cohort_lookup!$B$6:$F$826,2,FALSE)</f>
        <v>44256</v>
      </c>
      <c r="H978" s="2">
        <f>VLOOKUP(B978,customer_cohort_lookup!$B$6:$F$826,5,FALSE)</f>
        <v>9</v>
      </c>
      <c r="I978" s="2">
        <f t="shared" si="15"/>
        <v>0</v>
      </c>
      <c r="J978" s="2">
        <v>1</v>
      </c>
    </row>
    <row r="979" spans="2:10">
      <c r="B979" s="2" t="s">
        <v>214</v>
      </c>
      <c r="C979" s="2">
        <v>100</v>
      </c>
      <c r="D979" s="4">
        <v>44256</v>
      </c>
      <c r="E979" s="2">
        <v>3</v>
      </c>
      <c r="F979" s="2">
        <v>2021</v>
      </c>
      <c r="G979" s="4">
        <f>VLOOKUP(B979,customer_cohort_lookup!$B$6:$F$826,2,FALSE)</f>
        <v>44165</v>
      </c>
      <c r="H979" s="2">
        <f>VLOOKUP(B979,customer_cohort_lookup!$B$6:$F$826,5,FALSE)</f>
        <v>5</v>
      </c>
      <c r="I979" s="2">
        <f t="shared" si="15"/>
        <v>3</v>
      </c>
      <c r="J979" s="2">
        <v>1</v>
      </c>
    </row>
    <row r="980" spans="2:10">
      <c r="B980" s="2" t="s">
        <v>509</v>
      </c>
      <c r="C980" s="2">
        <v>100</v>
      </c>
      <c r="D980" s="4">
        <v>44256</v>
      </c>
      <c r="E980" s="2">
        <v>3</v>
      </c>
      <c r="F980" s="2">
        <v>2021</v>
      </c>
      <c r="G980" s="4">
        <f>VLOOKUP(B980,customer_cohort_lookup!$B$6:$F$826,2,FALSE)</f>
        <v>44256</v>
      </c>
      <c r="H980" s="2">
        <f>VLOOKUP(B980,customer_cohort_lookup!$B$6:$F$826,5,FALSE)</f>
        <v>9</v>
      </c>
      <c r="I980" s="2">
        <f t="shared" si="15"/>
        <v>0</v>
      </c>
      <c r="J980" s="2">
        <v>1</v>
      </c>
    </row>
    <row r="981" spans="2:10">
      <c r="B981" s="2" t="s">
        <v>510</v>
      </c>
      <c r="C981" s="2">
        <v>100</v>
      </c>
      <c r="D981" s="4">
        <v>44256</v>
      </c>
      <c r="E981" s="2">
        <v>3</v>
      </c>
      <c r="F981" s="2">
        <v>2021</v>
      </c>
      <c r="G981" s="4">
        <f>VLOOKUP(B981,customer_cohort_lookup!$B$6:$F$826,2,FALSE)</f>
        <v>44256</v>
      </c>
      <c r="H981" s="2">
        <f>VLOOKUP(B981,customer_cohort_lookup!$B$6:$F$826,5,FALSE)</f>
        <v>9</v>
      </c>
      <c r="I981" s="2">
        <f t="shared" si="15"/>
        <v>0</v>
      </c>
      <c r="J981" s="2">
        <v>1</v>
      </c>
    </row>
    <row r="982" spans="2:10">
      <c r="B982" s="2" t="s">
        <v>511</v>
      </c>
      <c r="C982" s="2">
        <v>100</v>
      </c>
      <c r="D982" s="4">
        <v>44256</v>
      </c>
      <c r="E982" s="2">
        <v>3</v>
      </c>
      <c r="F982" s="2">
        <v>2021</v>
      </c>
      <c r="G982" s="4">
        <f>VLOOKUP(B982,customer_cohort_lookup!$B$6:$F$826,2,FALSE)</f>
        <v>44256</v>
      </c>
      <c r="H982" s="2">
        <f>VLOOKUP(B982,customer_cohort_lookup!$B$6:$F$826,5,FALSE)</f>
        <v>9</v>
      </c>
      <c r="I982" s="2">
        <f t="shared" si="15"/>
        <v>0</v>
      </c>
      <c r="J982" s="2">
        <v>1</v>
      </c>
    </row>
    <row r="983" spans="2:10">
      <c r="B983" s="2" t="s">
        <v>512</v>
      </c>
      <c r="C983" s="2">
        <v>100</v>
      </c>
      <c r="D983" s="4">
        <v>44256</v>
      </c>
      <c r="E983" s="2">
        <v>3</v>
      </c>
      <c r="F983" s="2">
        <v>2021</v>
      </c>
      <c r="G983" s="4">
        <f>VLOOKUP(B983,customer_cohort_lookup!$B$6:$F$826,2,FALSE)</f>
        <v>44256</v>
      </c>
      <c r="H983" s="2">
        <f>VLOOKUP(B983,customer_cohort_lookup!$B$6:$F$826,5,FALSE)</f>
        <v>9</v>
      </c>
      <c r="I983" s="2">
        <f t="shared" si="15"/>
        <v>0</v>
      </c>
      <c r="J983" s="2">
        <v>1</v>
      </c>
    </row>
    <row r="984" spans="2:10">
      <c r="B984" s="2" t="s">
        <v>513</v>
      </c>
      <c r="C984" s="2">
        <v>100</v>
      </c>
      <c r="D984" s="4">
        <v>44256</v>
      </c>
      <c r="E984" s="2">
        <v>3</v>
      </c>
      <c r="F984" s="2">
        <v>2021</v>
      </c>
      <c r="G984" s="4">
        <f>VLOOKUP(B984,customer_cohort_lookup!$B$6:$F$826,2,FALSE)</f>
        <v>44256</v>
      </c>
      <c r="H984" s="2">
        <f>VLOOKUP(B984,customer_cohort_lookup!$B$6:$F$826,5,FALSE)</f>
        <v>9</v>
      </c>
      <c r="I984" s="2">
        <f t="shared" si="15"/>
        <v>0</v>
      </c>
      <c r="J984" s="2">
        <v>1</v>
      </c>
    </row>
    <row r="985" spans="2:10">
      <c r="B985" s="2" t="s">
        <v>270</v>
      </c>
      <c r="C985" s="2">
        <v>100</v>
      </c>
      <c r="D985" s="4">
        <v>44256</v>
      </c>
      <c r="E985" s="2">
        <v>3</v>
      </c>
      <c r="F985" s="2">
        <v>2021</v>
      </c>
      <c r="G985" s="4">
        <f>VLOOKUP(B985,customer_cohort_lookup!$B$6:$F$826,2,FALSE)</f>
        <v>44195</v>
      </c>
      <c r="H985" s="2">
        <f>VLOOKUP(B985,customer_cohort_lookup!$B$6:$F$826,5,FALSE)</f>
        <v>6</v>
      </c>
      <c r="I985" s="2">
        <f t="shared" si="15"/>
        <v>2</v>
      </c>
      <c r="J985" s="2">
        <v>1</v>
      </c>
    </row>
    <row r="986" spans="2:10">
      <c r="B986" s="2" t="s">
        <v>356</v>
      </c>
      <c r="C986" s="2">
        <v>100</v>
      </c>
      <c r="D986" s="4">
        <v>44256</v>
      </c>
      <c r="E986" s="2">
        <v>3</v>
      </c>
      <c r="F986" s="2">
        <v>2021</v>
      </c>
      <c r="G986" s="4">
        <f>VLOOKUP(B986,customer_cohort_lookup!$B$6:$F$826,2,FALSE)</f>
        <v>44226</v>
      </c>
      <c r="H986" s="2">
        <f>VLOOKUP(B986,customer_cohort_lookup!$B$6:$F$826,5,FALSE)</f>
        <v>7</v>
      </c>
      <c r="I986" s="2">
        <f t="shared" si="15"/>
        <v>1</v>
      </c>
      <c r="J986" s="2">
        <v>1</v>
      </c>
    </row>
    <row r="987" spans="2:10">
      <c r="B987" s="2" t="s">
        <v>352</v>
      </c>
      <c r="C987" s="2">
        <v>100</v>
      </c>
      <c r="D987" s="4">
        <v>44256</v>
      </c>
      <c r="E987" s="2">
        <v>3</v>
      </c>
      <c r="F987" s="2">
        <v>2021</v>
      </c>
      <c r="G987" s="4">
        <f>VLOOKUP(B987,customer_cohort_lookup!$B$6:$F$826,2,FALSE)</f>
        <v>44226</v>
      </c>
      <c r="H987" s="2">
        <f>VLOOKUP(B987,customer_cohort_lookup!$B$6:$F$826,5,FALSE)</f>
        <v>7</v>
      </c>
      <c r="I987" s="2">
        <f t="shared" si="15"/>
        <v>1</v>
      </c>
      <c r="J987" s="2">
        <v>1</v>
      </c>
    </row>
    <row r="988" spans="2:10">
      <c r="B988" s="2" t="s">
        <v>359</v>
      </c>
      <c r="C988" s="2">
        <v>100</v>
      </c>
      <c r="D988" s="4">
        <v>44256</v>
      </c>
      <c r="E988" s="2">
        <v>3</v>
      </c>
      <c r="F988" s="2">
        <v>2021</v>
      </c>
      <c r="G988" s="4">
        <f>VLOOKUP(B988,customer_cohort_lookup!$B$6:$F$826,2,FALSE)</f>
        <v>44226</v>
      </c>
      <c r="H988" s="2">
        <f>VLOOKUP(B988,customer_cohort_lookup!$B$6:$F$826,5,FALSE)</f>
        <v>7</v>
      </c>
      <c r="I988" s="2">
        <f t="shared" si="15"/>
        <v>1</v>
      </c>
      <c r="J988" s="2">
        <v>1</v>
      </c>
    </row>
    <row r="989" spans="2:10">
      <c r="B989" s="2" t="s">
        <v>345</v>
      </c>
      <c r="C989" s="2">
        <v>100</v>
      </c>
      <c r="D989" s="4">
        <v>44256</v>
      </c>
      <c r="E989" s="2">
        <v>3</v>
      </c>
      <c r="F989" s="2">
        <v>2021</v>
      </c>
      <c r="G989" s="4">
        <f>VLOOKUP(B989,customer_cohort_lookup!$B$6:$F$826,2,FALSE)</f>
        <v>44225</v>
      </c>
      <c r="H989" s="2">
        <f>VLOOKUP(B989,customer_cohort_lookup!$B$6:$F$826,5,FALSE)</f>
        <v>7</v>
      </c>
      <c r="I989" s="2">
        <f t="shared" si="15"/>
        <v>1</v>
      </c>
      <c r="J989" s="2">
        <v>1</v>
      </c>
    </row>
    <row r="990" spans="2:10">
      <c r="B990" s="2" t="s">
        <v>354</v>
      </c>
      <c r="C990" s="2">
        <v>100</v>
      </c>
      <c r="D990" s="4">
        <v>44256</v>
      </c>
      <c r="E990" s="2">
        <v>3</v>
      </c>
      <c r="F990" s="2">
        <v>2021</v>
      </c>
      <c r="G990" s="4">
        <f>VLOOKUP(B990,customer_cohort_lookup!$B$6:$F$826,2,FALSE)</f>
        <v>44226</v>
      </c>
      <c r="H990" s="2">
        <f>VLOOKUP(B990,customer_cohort_lookup!$B$6:$F$826,5,FALSE)</f>
        <v>7</v>
      </c>
      <c r="I990" s="2">
        <f t="shared" si="15"/>
        <v>1</v>
      </c>
      <c r="J990" s="2">
        <v>1</v>
      </c>
    </row>
    <row r="991" spans="2:10">
      <c r="B991" s="2" t="s">
        <v>344</v>
      </c>
      <c r="C991" s="2">
        <v>100</v>
      </c>
      <c r="D991" s="4">
        <v>44256</v>
      </c>
      <c r="E991" s="2">
        <v>3</v>
      </c>
      <c r="F991" s="2">
        <v>2021</v>
      </c>
      <c r="G991" s="4">
        <f>VLOOKUP(B991,customer_cohort_lookup!$B$6:$F$826,2,FALSE)</f>
        <v>44225</v>
      </c>
      <c r="H991" s="2">
        <f>VLOOKUP(B991,customer_cohort_lookup!$B$6:$F$826,5,FALSE)</f>
        <v>7</v>
      </c>
      <c r="I991" s="2">
        <f t="shared" si="15"/>
        <v>1</v>
      </c>
      <c r="J991" s="2">
        <v>1</v>
      </c>
    </row>
    <row r="992" spans="2:10">
      <c r="B992" s="2" t="s">
        <v>357</v>
      </c>
      <c r="C992" s="2">
        <v>100</v>
      </c>
      <c r="D992" s="4">
        <v>44256</v>
      </c>
      <c r="E992" s="2">
        <v>3</v>
      </c>
      <c r="F992" s="2">
        <v>2021</v>
      </c>
      <c r="G992" s="4">
        <f>VLOOKUP(B992,customer_cohort_lookup!$B$6:$F$826,2,FALSE)</f>
        <v>44226</v>
      </c>
      <c r="H992" s="2">
        <f>VLOOKUP(B992,customer_cohort_lookup!$B$6:$F$826,5,FALSE)</f>
        <v>7</v>
      </c>
      <c r="I992" s="2">
        <f t="shared" si="15"/>
        <v>1</v>
      </c>
      <c r="J992" s="2">
        <v>1</v>
      </c>
    </row>
    <row r="993" spans="2:10">
      <c r="B993" s="2" t="s">
        <v>121</v>
      </c>
      <c r="C993" s="2">
        <v>100</v>
      </c>
      <c r="D993" s="4">
        <v>44256</v>
      </c>
      <c r="E993" s="2">
        <v>3</v>
      </c>
      <c r="F993" s="2">
        <v>2021</v>
      </c>
      <c r="G993" s="4">
        <f>VLOOKUP(B993,customer_cohort_lookup!$B$6:$F$826,2,FALSE)</f>
        <v>44105</v>
      </c>
      <c r="H993" s="2">
        <f>VLOOKUP(B993,customer_cohort_lookup!$B$6:$F$826,5,FALSE)</f>
        <v>4</v>
      </c>
      <c r="I993" s="2">
        <f t="shared" si="15"/>
        <v>5</v>
      </c>
      <c r="J993" s="2">
        <v>1</v>
      </c>
    </row>
    <row r="994" spans="2:10">
      <c r="B994" s="2" t="s">
        <v>169</v>
      </c>
      <c r="C994" s="2">
        <v>100</v>
      </c>
      <c r="D994" s="4">
        <v>44256</v>
      </c>
      <c r="E994" s="2">
        <v>3</v>
      </c>
      <c r="F994" s="2">
        <v>2021</v>
      </c>
      <c r="G994" s="4">
        <f>VLOOKUP(B994,customer_cohort_lookup!$B$6:$F$826,2,FALSE)</f>
        <v>44136</v>
      </c>
      <c r="H994" s="2">
        <f>VLOOKUP(B994,customer_cohort_lookup!$B$6:$F$826,5,FALSE)</f>
        <v>5</v>
      </c>
      <c r="I994" s="2">
        <f t="shared" si="15"/>
        <v>4</v>
      </c>
      <c r="J994" s="2">
        <v>1</v>
      </c>
    </row>
    <row r="995" spans="2:10">
      <c r="B995" s="2" t="s">
        <v>358</v>
      </c>
      <c r="C995" s="2">
        <v>100</v>
      </c>
      <c r="D995" s="4">
        <v>44256</v>
      </c>
      <c r="E995" s="2">
        <v>3</v>
      </c>
      <c r="F995" s="2">
        <v>2021</v>
      </c>
      <c r="G995" s="4">
        <f>VLOOKUP(B995,customer_cohort_lookup!$B$6:$F$826,2,FALSE)</f>
        <v>44226</v>
      </c>
      <c r="H995" s="2">
        <f>VLOOKUP(B995,customer_cohort_lookup!$B$6:$F$826,5,FALSE)</f>
        <v>7</v>
      </c>
      <c r="I995" s="2">
        <f t="shared" si="15"/>
        <v>1</v>
      </c>
      <c r="J995" s="2">
        <v>1</v>
      </c>
    </row>
    <row r="996" spans="2:10">
      <c r="B996" s="2" t="s">
        <v>355</v>
      </c>
      <c r="C996" s="2">
        <v>100</v>
      </c>
      <c r="D996" s="4">
        <v>44256</v>
      </c>
      <c r="E996" s="2">
        <v>3</v>
      </c>
      <c r="F996" s="2">
        <v>2021</v>
      </c>
      <c r="G996" s="4">
        <f>VLOOKUP(B996,customer_cohort_lookup!$B$6:$F$826,2,FALSE)</f>
        <v>44226</v>
      </c>
      <c r="H996" s="2">
        <f>VLOOKUP(B996,customer_cohort_lookup!$B$6:$F$826,5,FALSE)</f>
        <v>7</v>
      </c>
      <c r="I996" s="2">
        <f t="shared" si="15"/>
        <v>1</v>
      </c>
      <c r="J996" s="2">
        <v>1</v>
      </c>
    </row>
    <row r="997" spans="2:10">
      <c r="B997" s="2" t="s">
        <v>353</v>
      </c>
      <c r="C997" s="2">
        <v>100</v>
      </c>
      <c r="D997" s="4">
        <v>44256</v>
      </c>
      <c r="E997" s="2">
        <v>3</v>
      </c>
      <c r="F997" s="2">
        <v>2021</v>
      </c>
      <c r="G997" s="4">
        <f>VLOOKUP(B997,customer_cohort_lookup!$B$6:$F$826,2,FALSE)</f>
        <v>44226</v>
      </c>
      <c r="H997" s="2">
        <f>VLOOKUP(B997,customer_cohort_lookup!$B$6:$F$826,5,FALSE)</f>
        <v>7</v>
      </c>
      <c r="I997" s="2">
        <f t="shared" si="15"/>
        <v>1</v>
      </c>
      <c r="J997" s="2">
        <v>1</v>
      </c>
    </row>
    <row r="998" spans="2:10">
      <c r="B998" s="2" t="s">
        <v>272</v>
      </c>
      <c r="C998" s="2">
        <v>100</v>
      </c>
      <c r="D998" s="4">
        <v>44256</v>
      </c>
      <c r="E998" s="2">
        <v>3</v>
      </c>
      <c r="F998" s="2">
        <v>2021</v>
      </c>
      <c r="G998" s="4">
        <f>VLOOKUP(B998,customer_cohort_lookup!$B$6:$F$826,2,FALSE)</f>
        <v>44196</v>
      </c>
      <c r="H998" s="2">
        <f>VLOOKUP(B998,customer_cohort_lookup!$B$6:$F$826,5,FALSE)</f>
        <v>6</v>
      </c>
      <c r="I998" s="2">
        <f t="shared" si="15"/>
        <v>2</v>
      </c>
      <c r="J998" s="2">
        <v>1</v>
      </c>
    </row>
    <row r="999" spans="2:10">
      <c r="B999" s="2" t="s">
        <v>215</v>
      </c>
      <c r="C999" s="2">
        <v>100</v>
      </c>
      <c r="D999" s="4">
        <v>44256</v>
      </c>
      <c r="E999" s="2">
        <v>3</v>
      </c>
      <c r="F999" s="2">
        <v>2021</v>
      </c>
      <c r="G999" s="4">
        <f>VLOOKUP(B999,customer_cohort_lookup!$B$6:$F$826,2,FALSE)</f>
        <v>44165</v>
      </c>
      <c r="H999" s="2">
        <f>VLOOKUP(B999,customer_cohort_lookup!$B$6:$F$826,5,FALSE)</f>
        <v>5</v>
      </c>
      <c r="I999" s="2">
        <f t="shared" si="15"/>
        <v>3</v>
      </c>
      <c r="J999" s="2">
        <v>1</v>
      </c>
    </row>
    <row r="1000" spans="2:10">
      <c r="B1000" s="2" t="s">
        <v>364</v>
      </c>
      <c r="C1000" s="2">
        <v>100</v>
      </c>
      <c r="D1000" s="4">
        <v>44257</v>
      </c>
      <c r="E1000" s="2">
        <v>3</v>
      </c>
      <c r="F1000" s="2">
        <v>2021</v>
      </c>
      <c r="G1000" s="4">
        <f>VLOOKUP(B1000,customer_cohort_lookup!$B$6:$F$826,2,FALSE)</f>
        <v>44227</v>
      </c>
      <c r="H1000" s="2">
        <f>VLOOKUP(B1000,customer_cohort_lookup!$B$6:$F$826,5,FALSE)</f>
        <v>7</v>
      </c>
      <c r="I1000" s="2">
        <f t="shared" si="15"/>
        <v>1</v>
      </c>
      <c r="J1000" s="2">
        <v>1</v>
      </c>
    </row>
    <row r="1001" spans="2:10">
      <c r="B1001" s="2" t="s">
        <v>348</v>
      </c>
      <c r="C1001" s="2">
        <v>100</v>
      </c>
      <c r="D1001" s="4">
        <v>44257</v>
      </c>
      <c r="E1001" s="2">
        <v>3</v>
      </c>
      <c r="F1001" s="2">
        <v>2021</v>
      </c>
      <c r="G1001" s="4">
        <f>VLOOKUP(B1001,customer_cohort_lookup!$B$6:$F$826,2,FALSE)</f>
        <v>44226</v>
      </c>
      <c r="H1001" s="2">
        <f>VLOOKUP(B1001,customer_cohort_lookup!$B$6:$F$826,5,FALSE)</f>
        <v>7</v>
      </c>
      <c r="I1001" s="2">
        <f t="shared" si="15"/>
        <v>1</v>
      </c>
      <c r="J1001" s="2">
        <v>1</v>
      </c>
    </row>
    <row r="1002" spans="2:10">
      <c r="B1002" s="2" t="s">
        <v>351</v>
      </c>
      <c r="C1002" s="2">
        <v>100</v>
      </c>
      <c r="D1002" s="4">
        <v>44257</v>
      </c>
      <c r="E1002" s="2">
        <v>3</v>
      </c>
      <c r="F1002" s="2">
        <v>2021</v>
      </c>
      <c r="G1002" s="4">
        <f>VLOOKUP(B1002,customer_cohort_lookup!$B$6:$F$826,2,FALSE)</f>
        <v>44226</v>
      </c>
      <c r="H1002" s="2">
        <f>VLOOKUP(B1002,customer_cohort_lookup!$B$6:$F$826,5,FALSE)</f>
        <v>7</v>
      </c>
      <c r="I1002" s="2">
        <f t="shared" si="15"/>
        <v>1</v>
      </c>
      <c r="J1002" s="2">
        <v>1</v>
      </c>
    </row>
    <row r="1003" spans="2:10" ht="13.5" customHeight="1">
      <c r="B1003" s="2" t="s">
        <v>17</v>
      </c>
      <c r="C1003" s="2">
        <v>100</v>
      </c>
      <c r="D1003" s="4">
        <v>44257</v>
      </c>
      <c r="E1003" s="2">
        <v>3</v>
      </c>
      <c r="F1003" s="2">
        <v>2021</v>
      </c>
      <c r="G1003" s="4">
        <f>VLOOKUP(B1003,customer_cohort_lookup!$B$6:$F$826,2,FALSE)</f>
        <v>44046</v>
      </c>
      <c r="H1003" s="2">
        <f>VLOOKUP(B1003,customer_cohort_lookup!$B$6:$F$826,5,FALSE)</f>
        <v>2</v>
      </c>
      <c r="I1003" s="2">
        <f t="shared" si="15"/>
        <v>7</v>
      </c>
      <c r="J1003" s="2">
        <v>1</v>
      </c>
    </row>
    <row r="1004" spans="2:10">
      <c r="B1004" s="2" t="s">
        <v>350</v>
      </c>
      <c r="C1004" s="2">
        <v>100</v>
      </c>
      <c r="D1004" s="4">
        <v>44257</v>
      </c>
      <c r="E1004" s="2">
        <v>3</v>
      </c>
      <c r="F1004" s="2">
        <v>2021</v>
      </c>
      <c r="G1004" s="4">
        <f>VLOOKUP(B1004,customer_cohort_lookup!$B$6:$F$826,2,FALSE)</f>
        <v>44226</v>
      </c>
      <c r="H1004" s="2">
        <f>VLOOKUP(B1004,customer_cohort_lookup!$B$6:$F$826,5,FALSE)</f>
        <v>7</v>
      </c>
      <c r="I1004" s="2">
        <f t="shared" si="15"/>
        <v>1</v>
      </c>
      <c r="J1004" s="2">
        <v>1</v>
      </c>
    </row>
    <row r="1005" spans="2:10">
      <c r="B1005" s="2" t="s">
        <v>273</v>
      </c>
      <c r="C1005" s="2">
        <v>100</v>
      </c>
      <c r="D1005" s="4">
        <v>44257</v>
      </c>
      <c r="E1005" s="2">
        <v>3</v>
      </c>
      <c r="F1005" s="2">
        <v>2021</v>
      </c>
      <c r="G1005" s="4">
        <f>VLOOKUP(B1005,customer_cohort_lookup!$B$6:$F$826,2,FALSE)</f>
        <v>44197</v>
      </c>
      <c r="H1005" s="2">
        <f>VLOOKUP(B1005,customer_cohort_lookup!$B$6:$F$826,5,FALSE)</f>
        <v>7</v>
      </c>
      <c r="I1005" s="2">
        <f t="shared" si="15"/>
        <v>2</v>
      </c>
      <c r="J1005" s="2">
        <v>1</v>
      </c>
    </row>
    <row r="1006" spans="2:10">
      <c r="B1006" s="2" t="s">
        <v>349</v>
      </c>
      <c r="C1006" s="2">
        <v>100</v>
      </c>
      <c r="D1006" s="4">
        <v>44257</v>
      </c>
      <c r="E1006" s="2">
        <v>3</v>
      </c>
      <c r="F1006" s="2">
        <v>2021</v>
      </c>
      <c r="G1006" s="4">
        <f>VLOOKUP(B1006,customer_cohort_lookup!$B$6:$F$826,2,FALSE)</f>
        <v>44226</v>
      </c>
      <c r="H1006" s="2">
        <f>VLOOKUP(B1006,customer_cohort_lookup!$B$6:$F$826,5,FALSE)</f>
        <v>7</v>
      </c>
      <c r="I1006" s="2">
        <f t="shared" si="15"/>
        <v>1</v>
      </c>
      <c r="J1006" s="2">
        <v>1</v>
      </c>
    </row>
    <row r="1007" spans="2:10">
      <c r="B1007" s="2" t="s">
        <v>361</v>
      </c>
      <c r="C1007" s="2">
        <v>100</v>
      </c>
      <c r="D1007" s="4">
        <v>44257</v>
      </c>
      <c r="E1007" s="2">
        <v>3</v>
      </c>
      <c r="F1007" s="2">
        <v>2021</v>
      </c>
      <c r="G1007" s="4">
        <f>VLOOKUP(B1007,customer_cohort_lookup!$B$6:$F$826,2,FALSE)</f>
        <v>44227</v>
      </c>
      <c r="H1007" s="2">
        <f>VLOOKUP(B1007,customer_cohort_lookup!$B$6:$F$826,5,FALSE)</f>
        <v>7</v>
      </c>
      <c r="I1007" s="2">
        <f t="shared" si="15"/>
        <v>1</v>
      </c>
      <c r="J1007" s="2">
        <v>1</v>
      </c>
    </row>
    <row r="1008" spans="2:10">
      <c r="B1008" s="2" t="s">
        <v>514</v>
      </c>
      <c r="C1008" s="2">
        <v>100</v>
      </c>
      <c r="D1008" s="4">
        <v>44257</v>
      </c>
      <c r="E1008" s="2">
        <v>3</v>
      </c>
      <c r="F1008" s="2">
        <v>2021</v>
      </c>
      <c r="G1008" s="4">
        <f>VLOOKUP(B1008,customer_cohort_lookup!$B$6:$F$826,2,FALSE)</f>
        <v>44257</v>
      </c>
      <c r="H1008" s="2">
        <f>VLOOKUP(B1008,customer_cohort_lookup!$B$6:$F$826,5,FALSE)</f>
        <v>9</v>
      </c>
      <c r="I1008" s="2">
        <f t="shared" si="15"/>
        <v>0</v>
      </c>
      <c r="J1008" s="2">
        <v>1</v>
      </c>
    </row>
    <row r="1009" spans="2:10">
      <c r="B1009" s="2" t="s">
        <v>515</v>
      </c>
      <c r="C1009" s="2">
        <v>100</v>
      </c>
      <c r="D1009" s="4">
        <v>44257</v>
      </c>
      <c r="E1009" s="2">
        <v>3</v>
      </c>
      <c r="F1009" s="2">
        <v>2021</v>
      </c>
      <c r="G1009" s="4">
        <f>VLOOKUP(B1009,customer_cohort_lookup!$B$6:$F$826,2,FALSE)</f>
        <v>44257</v>
      </c>
      <c r="H1009" s="2">
        <f>VLOOKUP(B1009,customer_cohort_lookup!$B$6:$F$826,5,FALSE)</f>
        <v>9</v>
      </c>
      <c r="I1009" s="2">
        <f t="shared" si="15"/>
        <v>0</v>
      </c>
      <c r="J1009" s="2">
        <v>1</v>
      </c>
    </row>
    <row r="1010" spans="2:10">
      <c r="B1010" s="2" t="s">
        <v>516</v>
      </c>
      <c r="C1010" s="2">
        <v>100</v>
      </c>
      <c r="D1010" s="4">
        <v>44257</v>
      </c>
      <c r="E1010" s="2">
        <v>3</v>
      </c>
      <c r="F1010" s="2">
        <v>2021</v>
      </c>
      <c r="G1010" s="4">
        <f>VLOOKUP(B1010,customer_cohort_lookup!$B$6:$F$826,2,FALSE)</f>
        <v>44257</v>
      </c>
      <c r="H1010" s="2">
        <f>VLOOKUP(B1010,customer_cohort_lookup!$B$6:$F$826,5,FALSE)</f>
        <v>9</v>
      </c>
      <c r="I1010" s="2">
        <f t="shared" si="15"/>
        <v>0</v>
      </c>
      <c r="J1010" s="2">
        <v>1</v>
      </c>
    </row>
    <row r="1011" spans="2:10">
      <c r="B1011" s="2" t="s">
        <v>517</v>
      </c>
      <c r="C1011" s="2">
        <v>100</v>
      </c>
      <c r="D1011" s="4">
        <v>44257</v>
      </c>
      <c r="E1011" s="2">
        <v>3</v>
      </c>
      <c r="F1011" s="2">
        <v>2021</v>
      </c>
      <c r="G1011" s="4">
        <f>VLOOKUP(B1011,customer_cohort_lookup!$B$6:$F$826,2,FALSE)</f>
        <v>44257</v>
      </c>
      <c r="H1011" s="2">
        <f>VLOOKUP(B1011,customer_cohort_lookup!$B$6:$F$826,5,FALSE)</f>
        <v>9</v>
      </c>
      <c r="I1011" s="2">
        <f t="shared" si="15"/>
        <v>0</v>
      </c>
      <c r="J1011" s="2">
        <v>1</v>
      </c>
    </row>
    <row r="1012" spans="2:10">
      <c r="B1012" s="2" t="s">
        <v>518</v>
      </c>
      <c r="C1012" s="2">
        <v>100</v>
      </c>
      <c r="D1012" s="4">
        <v>44257</v>
      </c>
      <c r="E1012" s="2">
        <v>3</v>
      </c>
      <c r="F1012" s="2">
        <v>2021</v>
      </c>
      <c r="G1012" s="4">
        <f>VLOOKUP(B1012,customer_cohort_lookup!$B$6:$F$826,2,FALSE)</f>
        <v>44257</v>
      </c>
      <c r="H1012" s="2">
        <f>VLOOKUP(B1012,customer_cohort_lookup!$B$6:$F$826,5,FALSE)</f>
        <v>9</v>
      </c>
      <c r="I1012" s="2">
        <f t="shared" si="15"/>
        <v>0</v>
      </c>
      <c r="J1012" s="2">
        <v>1</v>
      </c>
    </row>
    <row r="1013" spans="2:10">
      <c r="B1013" s="2" t="s">
        <v>519</v>
      </c>
      <c r="C1013" s="2">
        <v>100</v>
      </c>
      <c r="D1013" s="4">
        <v>44257</v>
      </c>
      <c r="E1013" s="2">
        <v>3</v>
      </c>
      <c r="F1013" s="2">
        <v>2021</v>
      </c>
      <c r="G1013" s="4">
        <f>VLOOKUP(B1013,customer_cohort_lookup!$B$6:$F$826,2,FALSE)</f>
        <v>44257</v>
      </c>
      <c r="H1013" s="2">
        <f>VLOOKUP(B1013,customer_cohort_lookup!$B$6:$F$826,5,FALSE)</f>
        <v>9</v>
      </c>
      <c r="I1013" s="2">
        <f t="shared" si="15"/>
        <v>0</v>
      </c>
      <c r="J1013" s="2">
        <v>1</v>
      </c>
    </row>
    <row r="1014" spans="2:10">
      <c r="B1014" s="2" t="s">
        <v>520</v>
      </c>
      <c r="C1014" s="2">
        <v>100</v>
      </c>
      <c r="D1014" s="4">
        <v>44257</v>
      </c>
      <c r="E1014" s="2">
        <v>3</v>
      </c>
      <c r="F1014" s="2">
        <v>2021</v>
      </c>
      <c r="G1014" s="4">
        <f>VLOOKUP(B1014,customer_cohort_lookup!$B$6:$F$826,2,FALSE)</f>
        <v>44257</v>
      </c>
      <c r="H1014" s="2">
        <f>VLOOKUP(B1014,customer_cohort_lookup!$B$6:$F$826,5,FALSE)</f>
        <v>9</v>
      </c>
      <c r="I1014" s="2">
        <f t="shared" si="15"/>
        <v>0</v>
      </c>
      <c r="J1014" s="2">
        <v>1</v>
      </c>
    </row>
    <row r="1015" spans="2:10">
      <c r="B1015" s="2" t="s">
        <v>521</v>
      </c>
      <c r="C1015" s="2">
        <v>100</v>
      </c>
      <c r="D1015" s="4">
        <v>44258</v>
      </c>
      <c r="E1015" s="2">
        <v>3</v>
      </c>
      <c r="F1015" s="2">
        <v>2021</v>
      </c>
      <c r="G1015" s="4">
        <f>VLOOKUP(B1015,customer_cohort_lookup!$B$6:$F$826,2,FALSE)</f>
        <v>44258</v>
      </c>
      <c r="H1015" s="2">
        <f>VLOOKUP(B1015,customer_cohort_lookup!$B$6:$F$826,5,FALSE)</f>
        <v>9</v>
      </c>
      <c r="I1015" s="2">
        <f t="shared" si="15"/>
        <v>0</v>
      </c>
      <c r="J1015" s="2">
        <v>1</v>
      </c>
    </row>
    <row r="1016" spans="2:10">
      <c r="B1016" s="2" t="s">
        <v>522</v>
      </c>
      <c r="C1016" s="2">
        <v>100</v>
      </c>
      <c r="D1016" s="4">
        <v>44258</v>
      </c>
      <c r="E1016" s="2">
        <v>3</v>
      </c>
      <c r="F1016" s="2">
        <v>2021</v>
      </c>
      <c r="G1016" s="4">
        <f>VLOOKUP(B1016,customer_cohort_lookup!$B$6:$F$826,2,FALSE)</f>
        <v>44258</v>
      </c>
      <c r="H1016" s="2">
        <f>VLOOKUP(B1016,customer_cohort_lookup!$B$6:$F$826,5,FALSE)</f>
        <v>9</v>
      </c>
      <c r="I1016" s="2">
        <f t="shared" si="15"/>
        <v>0</v>
      </c>
      <c r="J1016" s="2">
        <v>1</v>
      </c>
    </row>
    <row r="1017" spans="2:10">
      <c r="B1017" s="2" t="s">
        <v>369</v>
      </c>
      <c r="C1017" s="2">
        <v>100</v>
      </c>
      <c r="D1017" s="4">
        <v>44258</v>
      </c>
      <c r="E1017" s="2">
        <v>3</v>
      </c>
      <c r="F1017" s="2">
        <v>2021</v>
      </c>
      <c r="G1017" s="4">
        <f>VLOOKUP(B1017,customer_cohort_lookup!$B$6:$F$826,2,FALSE)</f>
        <v>44228</v>
      </c>
      <c r="H1017" s="2">
        <f>VLOOKUP(B1017,customer_cohort_lookup!$B$6:$F$826,5,FALSE)</f>
        <v>8</v>
      </c>
      <c r="I1017" s="2">
        <f t="shared" si="15"/>
        <v>1</v>
      </c>
      <c r="J1017" s="2">
        <v>1</v>
      </c>
    </row>
    <row r="1018" spans="2:10">
      <c r="B1018" s="2" t="s">
        <v>363</v>
      </c>
      <c r="C1018" s="2">
        <v>100</v>
      </c>
      <c r="D1018" s="4">
        <v>44258</v>
      </c>
      <c r="E1018" s="2">
        <v>3</v>
      </c>
      <c r="F1018" s="2">
        <v>2021</v>
      </c>
      <c r="G1018" s="4">
        <f>VLOOKUP(B1018,customer_cohort_lookup!$B$6:$F$826,2,FALSE)</f>
        <v>44227</v>
      </c>
      <c r="H1018" s="2">
        <f>VLOOKUP(B1018,customer_cohort_lookup!$B$6:$F$826,5,FALSE)</f>
        <v>7</v>
      </c>
      <c r="I1018" s="2">
        <f t="shared" si="15"/>
        <v>1</v>
      </c>
      <c r="J1018" s="2">
        <v>1</v>
      </c>
    </row>
    <row r="1019" spans="2:10">
      <c r="B1019" s="2" t="s">
        <v>367</v>
      </c>
      <c r="C1019" s="2">
        <v>100</v>
      </c>
      <c r="D1019" s="4">
        <v>44258</v>
      </c>
      <c r="E1019" s="2">
        <v>3</v>
      </c>
      <c r="F1019" s="2">
        <v>2021</v>
      </c>
      <c r="G1019" s="4">
        <f>VLOOKUP(B1019,customer_cohort_lookup!$B$6:$F$826,2,FALSE)</f>
        <v>44228</v>
      </c>
      <c r="H1019" s="2">
        <f>VLOOKUP(B1019,customer_cohort_lookup!$B$6:$F$826,5,FALSE)</f>
        <v>8</v>
      </c>
      <c r="I1019" s="2">
        <f t="shared" si="15"/>
        <v>1</v>
      </c>
      <c r="J1019" s="2">
        <v>1</v>
      </c>
    </row>
    <row r="1020" spans="2:10">
      <c r="B1020" s="2" t="s">
        <v>370</v>
      </c>
      <c r="C1020" s="2">
        <v>100</v>
      </c>
      <c r="D1020" s="4">
        <v>44258</v>
      </c>
      <c r="E1020" s="2">
        <v>3</v>
      </c>
      <c r="F1020" s="2">
        <v>2021</v>
      </c>
      <c r="G1020" s="4">
        <f>VLOOKUP(B1020,customer_cohort_lookup!$B$6:$F$826,2,FALSE)</f>
        <v>44228</v>
      </c>
      <c r="H1020" s="2">
        <f>VLOOKUP(B1020,customer_cohort_lookup!$B$6:$F$826,5,FALSE)</f>
        <v>8</v>
      </c>
      <c r="I1020" s="2">
        <f t="shared" si="15"/>
        <v>1</v>
      </c>
      <c r="J1020" s="2">
        <v>1</v>
      </c>
    </row>
    <row r="1021" spans="2:10">
      <c r="B1021" s="2" t="s">
        <v>66</v>
      </c>
      <c r="C1021" s="2">
        <v>100</v>
      </c>
      <c r="D1021" s="4">
        <v>44258</v>
      </c>
      <c r="E1021" s="2">
        <v>3</v>
      </c>
      <c r="F1021" s="2">
        <v>2021</v>
      </c>
      <c r="G1021" s="4">
        <f>VLOOKUP(B1021,customer_cohort_lookup!$B$6:$F$826,2,FALSE)</f>
        <v>44077</v>
      </c>
      <c r="H1021" s="2">
        <f>VLOOKUP(B1021,customer_cohort_lookup!$B$6:$F$826,5,FALSE)</f>
        <v>3</v>
      </c>
      <c r="I1021" s="2">
        <f t="shared" si="15"/>
        <v>6</v>
      </c>
      <c r="J1021" s="2">
        <v>1</v>
      </c>
    </row>
    <row r="1022" spans="2:10">
      <c r="B1022" s="2" t="s">
        <v>523</v>
      </c>
      <c r="C1022" s="2">
        <v>100</v>
      </c>
      <c r="D1022" s="4">
        <v>44258</v>
      </c>
      <c r="E1022" s="2">
        <v>3</v>
      </c>
      <c r="F1022" s="2">
        <v>2021</v>
      </c>
      <c r="G1022" s="4">
        <f>VLOOKUP(B1022,customer_cohort_lookup!$B$6:$F$826,2,FALSE)</f>
        <v>44258</v>
      </c>
      <c r="H1022" s="2">
        <f>VLOOKUP(B1022,customer_cohort_lookup!$B$6:$F$826,5,FALSE)</f>
        <v>9</v>
      </c>
      <c r="I1022" s="2">
        <f t="shared" si="15"/>
        <v>0</v>
      </c>
      <c r="J1022" s="2">
        <v>1</v>
      </c>
    </row>
    <row r="1023" spans="2:10">
      <c r="B1023" s="2" t="s">
        <v>366</v>
      </c>
      <c r="C1023" s="2">
        <v>100</v>
      </c>
      <c r="D1023" s="4">
        <v>44258</v>
      </c>
      <c r="E1023" s="2">
        <v>3</v>
      </c>
      <c r="F1023" s="2">
        <v>2021</v>
      </c>
      <c r="G1023" s="4">
        <f>VLOOKUP(B1023,customer_cohort_lookup!$B$6:$F$826,2,FALSE)</f>
        <v>44228</v>
      </c>
      <c r="H1023" s="2">
        <f>VLOOKUP(B1023,customer_cohort_lookup!$B$6:$F$826,5,FALSE)</f>
        <v>8</v>
      </c>
      <c r="I1023" s="2">
        <f t="shared" si="15"/>
        <v>1</v>
      </c>
      <c r="J1023" s="2">
        <v>1</v>
      </c>
    </row>
    <row r="1024" spans="2:10">
      <c r="B1024" s="2" t="s">
        <v>368</v>
      </c>
      <c r="C1024" s="2">
        <v>100</v>
      </c>
      <c r="D1024" s="4">
        <v>44258</v>
      </c>
      <c r="E1024" s="2">
        <v>3</v>
      </c>
      <c r="F1024" s="2">
        <v>2021</v>
      </c>
      <c r="G1024" s="4">
        <f>VLOOKUP(B1024,customer_cohort_lookup!$B$6:$F$826,2,FALSE)</f>
        <v>44228</v>
      </c>
      <c r="H1024" s="2">
        <f>VLOOKUP(B1024,customer_cohort_lookup!$B$6:$F$826,5,FALSE)</f>
        <v>8</v>
      </c>
      <c r="I1024" s="2">
        <f t="shared" si="15"/>
        <v>1</v>
      </c>
      <c r="J1024" s="2">
        <v>1</v>
      </c>
    </row>
    <row r="1025" spans="2:10">
      <c r="B1025" s="2" t="s">
        <v>127</v>
      </c>
      <c r="C1025" s="2">
        <v>100</v>
      </c>
      <c r="D1025" s="4">
        <v>44258</v>
      </c>
      <c r="E1025" s="2">
        <v>3</v>
      </c>
      <c r="F1025" s="2">
        <v>2021</v>
      </c>
      <c r="G1025" s="4">
        <f>VLOOKUP(B1025,customer_cohort_lookup!$B$6:$F$826,2,FALSE)</f>
        <v>44108</v>
      </c>
      <c r="H1025" s="2">
        <f>VLOOKUP(B1025,customer_cohort_lookup!$B$6:$F$826,5,FALSE)</f>
        <v>4</v>
      </c>
      <c r="I1025" s="2">
        <f t="shared" si="15"/>
        <v>5</v>
      </c>
      <c r="J1025" s="2">
        <v>1</v>
      </c>
    </row>
    <row r="1026" spans="2:10">
      <c r="B1026" s="2" t="s">
        <v>524</v>
      </c>
      <c r="C1026" s="2">
        <v>100</v>
      </c>
      <c r="D1026" s="4">
        <v>44259</v>
      </c>
      <c r="E1026" s="2">
        <v>3</v>
      </c>
      <c r="F1026" s="2">
        <v>2021</v>
      </c>
      <c r="G1026" s="4">
        <f>VLOOKUP(B1026,customer_cohort_lookup!$B$6:$F$826,2,FALSE)</f>
        <v>44259</v>
      </c>
      <c r="H1026" s="2">
        <f>VLOOKUP(B1026,customer_cohort_lookup!$B$6:$F$826,5,FALSE)</f>
        <v>9</v>
      </c>
      <c r="I1026" s="2">
        <f t="shared" si="15"/>
        <v>0</v>
      </c>
      <c r="J1026" s="2">
        <v>1</v>
      </c>
    </row>
    <row r="1027" spans="2:10">
      <c r="B1027" s="2" t="s">
        <v>525</v>
      </c>
      <c r="C1027" s="2">
        <v>100</v>
      </c>
      <c r="D1027" s="4">
        <v>44259</v>
      </c>
      <c r="E1027" s="2">
        <v>3</v>
      </c>
      <c r="F1027" s="2">
        <v>2021</v>
      </c>
      <c r="G1027" s="4">
        <f>VLOOKUP(B1027,customer_cohort_lookup!$B$6:$F$826,2,FALSE)</f>
        <v>44259</v>
      </c>
      <c r="H1027" s="2">
        <f>VLOOKUP(B1027,customer_cohort_lookup!$B$6:$F$826,5,FALSE)</f>
        <v>9</v>
      </c>
      <c r="I1027" s="2">
        <f t="shared" si="15"/>
        <v>0</v>
      </c>
      <c r="J1027" s="2">
        <v>1</v>
      </c>
    </row>
    <row r="1028" spans="2:10">
      <c r="B1028" s="2" t="s">
        <v>526</v>
      </c>
      <c r="C1028" s="2">
        <v>100</v>
      </c>
      <c r="D1028" s="4">
        <v>44259</v>
      </c>
      <c r="E1028" s="2">
        <v>3</v>
      </c>
      <c r="F1028" s="2">
        <v>2021</v>
      </c>
      <c r="G1028" s="4">
        <f>VLOOKUP(B1028,customer_cohort_lookup!$B$6:$F$826,2,FALSE)</f>
        <v>44259</v>
      </c>
      <c r="H1028" s="2">
        <f>VLOOKUP(B1028,customer_cohort_lookup!$B$6:$F$826,5,FALSE)</f>
        <v>9</v>
      </c>
      <c r="I1028" s="2">
        <f t="shared" si="15"/>
        <v>0</v>
      </c>
      <c r="J1028" s="2">
        <v>1</v>
      </c>
    </row>
    <row r="1029" spans="2:10">
      <c r="B1029" s="2" t="s">
        <v>472</v>
      </c>
      <c r="C1029" s="2">
        <v>100</v>
      </c>
      <c r="D1029" s="4">
        <v>44259</v>
      </c>
      <c r="E1029" s="2">
        <v>3</v>
      </c>
      <c r="F1029" s="2">
        <v>2021</v>
      </c>
      <c r="G1029" s="4">
        <f>VLOOKUP(B1029,customer_cohort_lookup!$B$6:$F$826,2,FALSE)</f>
        <v>44250</v>
      </c>
      <c r="H1029" s="2">
        <f>VLOOKUP(B1029,customer_cohort_lookup!$B$6:$F$826,5,FALSE)</f>
        <v>8</v>
      </c>
      <c r="I1029" s="2">
        <f t="shared" si="15"/>
        <v>0</v>
      </c>
      <c r="J1029" s="2">
        <v>1</v>
      </c>
    </row>
    <row r="1030" spans="2:10">
      <c r="B1030" s="2" t="s">
        <v>527</v>
      </c>
      <c r="C1030" s="2">
        <v>100</v>
      </c>
      <c r="D1030" s="4">
        <v>44259</v>
      </c>
      <c r="E1030" s="2">
        <v>3</v>
      </c>
      <c r="F1030" s="2">
        <v>2021</v>
      </c>
      <c r="G1030" s="4">
        <f>VLOOKUP(B1030,customer_cohort_lookup!$B$6:$F$826,2,FALSE)</f>
        <v>44259</v>
      </c>
      <c r="H1030" s="2">
        <f>VLOOKUP(B1030,customer_cohort_lookup!$B$6:$F$826,5,FALSE)</f>
        <v>9</v>
      </c>
      <c r="I1030" s="2">
        <f t="shared" ref="I1030:I1093" si="16">ROUNDDOWN((D1030-G1030)/30,0)</f>
        <v>0</v>
      </c>
      <c r="J1030" s="2">
        <v>1</v>
      </c>
    </row>
    <row r="1031" spans="2:10">
      <c r="B1031" s="2" t="s">
        <v>371</v>
      </c>
      <c r="C1031" s="2">
        <v>100</v>
      </c>
      <c r="D1031" s="4">
        <v>44259</v>
      </c>
      <c r="E1031" s="2">
        <v>3</v>
      </c>
      <c r="F1031" s="2">
        <v>2021</v>
      </c>
      <c r="G1031" s="4">
        <f>VLOOKUP(B1031,customer_cohort_lookup!$B$6:$F$826,2,FALSE)</f>
        <v>44228</v>
      </c>
      <c r="H1031" s="2">
        <f>VLOOKUP(B1031,customer_cohort_lookup!$B$6:$F$826,5,FALSE)</f>
        <v>8</v>
      </c>
      <c r="I1031" s="2">
        <f t="shared" si="16"/>
        <v>1</v>
      </c>
      <c r="J1031" s="2">
        <v>1</v>
      </c>
    </row>
    <row r="1032" spans="2:10">
      <c r="B1032" s="2" t="s">
        <v>374</v>
      </c>
      <c r="C1032" s="2">
        <v>100</v>
      </c>
      <c r="D1032" s="4">
        <v>44259</v>
      </c>
      <c r="E1032" s="2">
        <v>3</v>
      </c>
      <c r="F1032" s="2">
        <v>2021</v>
      </c>
      <c r="G1032" s="4">
        <f>VLOOKUP(B1032,customer_cohort_lookup!$B$6:$F$826,2,FALSE)</f>
        <v>44229</v>
      </c>
      <c r="H1032" s="2">
        <f>VLOOKUP(B1032,customer_cohort_lookup!$B$6:$F$826,5,FALSE)</f>
        <v>8</v>
      </c>
      <c r="I1032" s="2">
        <f t="shared" si="16"/>
        <v>1</v>
      </c>
      <c r="J1032" s="2">
        <v>1</v>
      </c>
    </row>
    <row r="1033" spans="2:10">
      <c r="B1033" s="2" t="s">
        <v>528</v>
      </c>
      <c r="C1033" s="2">
        <v>100</v>
      </c>
      <c r="D1033" s="4">
        <v>44259</v>
      </c>
      <c r="E1033" s="2">
        <v>3</v>
      </c>
      <c r="F1033" s="2">
        <v>2021</v>
      </c>
      <c r="G1033" s="4">
        <f>VLOOKUP(B1033,customer_cohort_lookup!$B$6:$F$826,2,FALSE)</f>
        <v>44259</v>
      </c>
      <c r="H1033" s="2">
        <f>VLOOKUP(B1033,customer_cohort_lookup!$B$6:$F$826,5,FALSE)</f>
        <v>9</v>
      </c>
      <c r="I1033" s="2">
        <f t="shared" si="16"/>
        <v>0</v>
      </c>
      <c r="J1033" s="2">
        <v>1</v>
      </c>
    </row>
    <row r="1034" spans="2:10">
      <c r="B1034" s="2" t="s">
        <v>529</v>
      </c>
      <c r="C1034" s="2">
        <v>100</v>
      </c>
      <c r="D1034" s="4">
        <v>44260</v>
      </c>
      <c r="E1034" s="2">
        <v>3</v>
      </c>
      <c r="F1034" s="2">
        <v>2021</v>
      </c>
      <c r="G1034" s="4">
        <f>VLOOKUP(B1034,customer_cohort_lookup!$B$6:$F$826,2,FALSE)</f>
        <v>44260</v>
      </c>
      <c r="H1034" s="2">
        <f>VLOOKUP(B1034,customer_cohort_lookup!$B$6:$F$826,5,FALSE)</f>
        <v>9</v>
      </c>
      <c r="I1034" s="2">
        <f t="shared" si="16"/>
        <v>0</v>
      </c>
      <c r="J1034" s="2">
        <v>1</v>
      </c>
    </row>
    <row r="1035" spans="2:10">
      <c r="B1035" s="2" t="s">
        <v>530</v>
      </c>
      <c r="C1035" s="2">
        <v>100</v>
      </c>
      <c r="D1035" s="4">
        <v>44260</v>
      </c>
      <c r="E1035" s="2">
        <v>3</v>
      </c>
      <c r="F1035" s="2">
        <v>2021</v>
      </c>
      <c r="G1035" s="4">
        <f>VLOOKUP(B1035,customer_cohort_lookup!$B$6:$F$826,2,FALSE)</f>
        <v>44260</v>
      </c>
      <c r="H1035" s="2">
        <f>VLOOKUP(B1035,customer_cohort_lookup!$B$6:$F$826,5,FALSE)</f>
        <v>9</v>
      </c>
      <c r="I1035" s="2">
        <f t="shared" si="16"/>
        <v>0</v>
      </c>
      <c r="J1035" s="2">
        <v>1</v>
      </c>
    </row>
    <row r="1036" spans="2:10">
      <c r="B1036" s="2" t="s">
        <v>531</v>
      </c>
      <c r="C1036" s="2">
        <v>100</v>
      </c>
      <c r="D1036" s="4">
        <v>44260</v>
      </c>
      <c r="E1036" s="2">
        <v>3</v>
      </c>
      <c r="F1036" s="2">
        <v>2021</v>
      </c>
      <c r="G1036" s="4">
        <f>VLOOKUP(B1036,customer_cohort_lookup!$B$6:$F$826,2,FALSE)</f>
        <v>44260</v>
      </c>
      <c r="H1036" s="2">
        <f>VLOOKUP(B1036,customer_cohort_lookup!$B$6:$F$826,5,FALSE)</f>
        <v>9</v>
      </c>
      <c r="I1036" s="2">
        <f t="shared" si="16"/>
        <v>0</v>
      </c>
      <c r="J1036" s="2">
        <v>1</v>
      </c>
    </row>
    <row r="1037" spans="2:10">
      <c r="B1037" s="2" t="s">
        <v>532</v>
      </c>
      <c r="C1037" s="2">
        <v>100</v>
      </c>
      <c r="D1037" s="4">
        <v>44260</v>
      </c>
      <c r="E1037" s="2">
        <v>3</v>
      </c>
      <c r="F1037" s="2">
        <v>2021</v>
      </c>
      <c r="G1037" s="4">
        <f>VLOOKUP(B1037,customer_cohort_lookup!$B$6:$F$826,2,FALSE)</f>
        <v>44260</v>
      </c>
      <c r="H1037" s="2">
        <f>VLOOKUP(B1037,customer_cohort_lookup!$B$6:$F$826,5,FALSE)</f>
        <v>9</v>
      </c>
      <c r="I1037" s="2">
        <f t="shared" si="16"/>
        <v>0</v>
      </c>
      <c r="J1037" s="2">
        <v>1</v>
      </c>
    </row>
    <row r="1038" spans="2:10">
      <c r="B1038" s="2" t="s">
        <v>533</v>
      </c>
      <c r="C1038" s="2">
        <v>100</v>
      </c>
      <c r="D1038" s="4">
        <v>44260</v>
      </c>
      <c r="E1038" s="2">
        <v>3</v>
      </c>
      <c r="F1038" s="2">
        <v>2021</v>
      </c>
      <c r="G1038" s="4">
        <f>VLOOKUP(B1038,customer_cohort_lookup!$B$6:$F$826,2,FALSE)</f>
        <v>44260</v>
      </c>
      <c r="H1038" s="2">
        <f>VLOOKUP(B1038,customer_cohort_lookup!$B$6:$F$826,5,FALSE)</f>
        <v>9</v>
      </c>
      <c r="I1038" s="2">
        <f t="shared" si="16"/>
        <v>0</v>
      </c>
      <c r="J1038" s="2">
        <v>1</v>
      </c>
    </row>
    <row r="1039" spans="2:10">
      <c r="B1039" s="2" t="s">
        <v>21</v>
      </c>
      <c r="C1039" s="2">
        <v>100</v>
      </c>
      <c r="D1039" s="4">
        <v>44260</v>
      </c>
      <c r="E1039" s="2">
        <v>3</v>
      </c>
      <c r="F1039" s="2">
        <v>2021</v>
      </c>
      <c r="G1039" s="4">
        <f>VLOOKUP(B1039,customer_cohort_lookup!$B$6:$F$826,2,FALSE)</f>
        <v>44049</v>
      </c>
      <c r="H1039" s="2">
        <f>VLOOKUP(B1039,customer_cohort_lookup!$B$6:$F$826,5,FALSE)</f>
        <v>2</v>
      </c>
      <c r="I1039" s="2">
        <f t="shared" si="16"/>
        <v>7</v>
      </c>
      <c r="J1039" s="2">
        <v>1</v>
      </c>
    </row>
    <row r="1040" spans="2:10">
      <c r="B1040" s="2" t="s">
        <v>534</v>
      </c>
      <c r="C1040" s="2">
        <v>100</v>
      </c>
      <c r="D1040" s="4">
        <v>44260</v>
      </c>
      <c r="E1040" s="2">
        <v>3</v>
      </c>
      <c r="F1040" s="2">
        <v>2021</v>
      </c>
      <c r="G1040" s="4">
        <f>VLOOKUP(B1040,customer_cohort_lookup!$B$6:$F$826,2,FALSE)</f>
        <v>44260</v>
      </c>
      <c r="H1040" s="2">
        <f>VLOOKUP(B1040,customer_cohort_lookup!$B$6:$F$826,5,FALSE)</f>
        <v>9</v>
      </c>
      <c r="I1040" s="2">
        <f t="shared" si="16"/>
        <v>0</v>
      </c>
      <c r="J1040" s="2">
        <v>1</v>
      </c>
    </row>
    <row r="1041" spans="2:10">
      <c r="B1041" s="2" t="s">
        <v>226</v>
      </c>
      <c r="C1041" s="2">
        <v>100</v>
      </c>
      <c r="D1041" s="4">
        <v>44260</v>
      </c>
      <c r="E1041" s="2">
        <v>3</v>
      </c>
      <c r="F1041" s="2">
        <v>2021</v>
      </c>
      <c r="G1041" s="4">
        <f>VLOOKUP(B1041,customer_cohort_lookup!$B$6:$F$826,2,FALSE)</f>
        <v>44170</v>
      </c>
      <c r="H1041" s="2">
        <f>VLOOKUP(B1041,customer_cohort_lookup!$B$6:$F$826,5,FALSE)</f>
        <v>6</v>
      </c>
      <c r="I1041" s="2">
        <f t="shared" si="16"/>
        <v>3</v>
      </c>
      <c r="J1041" s="2">
        <v>1</v>
      </c>
    </row>
    <row r="1042" spans="2:10">
      <c r="B1042" s="2" t="s">
        <v>535</v>
      </c>
      <c r="C1042" s="2">
        <v>100</v>
      </c>
      <c r="D1042" s="4">
        <v>44260</v>
      </c>
      <c r="E1042" s="2">
        <v>3</v>
      </c>
      <c r="F1042" s="2">
        <v>2021</v>
      </c>
      <c r="G1042" s="4">
        <f>VLOOKUP(B1042,customer_cohort_lookup!$B$6:$F$826,2,FALSE)</f>
        <v>44260</v>
      </c>
      <c r="H1042" s="2">
        <f>VLOOKUP(B1042,customer_cohort_lookup!$B$6:$F$826,5,FALSE)</f>
        <v>9</v>
      </c>
      <c r="I1042" s="2">
        <f t="shared" si="16"/>
        <v>0</v>
      </c>
      <c r="J1042" s="2">
        <v>1</v>
      </c>
    </row>
    <row r="1043" spans="2:10">
      <c r="B1043" s="2" t="s">
        <v>536</v>
      </c>
      <c r="C1043" s="2">
        <v>100</v>
      </c>
      <c r="D1043" s="4">
        <v>44261</v>
      </c>
      <c r="E1043" s="2">
        <v>3</v>
      </c>
      <c r="F1043" s="2">
        <v>2021</v>
      </c>
      <c r="G1043" s="4">
        <f>VLOOKUP(B1043,customer_cohort_lookup!$B$6:$F$826,2,FALSE)</f>
        <v>44261</v>
      </c>
      <c r="H1043" s="2">
        <f>VLOOKUP(B1043,customer_cohort_lookup!$B$6:$F$826,5,FALSE)</f>
        <v>9</v>
      </c>
      <c r="I1043" s="2">
        <f t="shared" si="16"/>
        <v>0</v>
      </c>
      <c r="J1043" s="2">
        <v>1</v>
      </c>
    </row>
    <row r="1044" spans="2:10">
      <c r="B1044" s="2" t="s">
        <v>314</v>
      </c>
      <c r="C1044" s="2">
        <v>100</v>
      </c>
      <c r="D1044" s="4">
        <v>44261</v>
      </c>
      <c r="E1044" s="2">
        <v>3</v>
      </c>
      <c r="F1044" s="2">
        <v>2021</v>
      </c>
      <c r="G1044" s="4">
        <f>VLOOKUP(B1044,customer_cohort_lookup!$B$6:$F$826,2,FALSE)</f>
        <v>44214</v>
      </c>
      <c r="H1044" s="2">
        <f>VLOOKUP(B1044,customer_cohort_lookup!$B$6:$F$826,5,FALSE)</f>
        <v>7</v>
      </c>
      <c r="I1044" s="2">
        <f t="shared" si="16"/>
        <v>1</v>
      </c>
      <c r="J1044" s="2">
        <v>1</v>
      </c>
    </row>
    <row r="1045" spans="2:10">
      <c r="B1045" s="2" t="s">
        <v>332</v>
      </c>
      <c r="C1045" s="2">
        <v>100</v>
      </c>
      <c r="D1045" s="4">
        <v>44261</v>
      </c>
      <c r="E1045" s="2">
        <v>3</v>
      </c>
      <c r="F1045" s="2">
        <v>2021</v>
      </c>
      <c r="G1045" s="4">
        <f>VLOOKUP(B1045,customer_cohort_lookup!$B$6:$F$826,2,FALSE)</f>
        <v>44221</v>
      </c>
      <c r="H1045" s="2">
        <f>VLOOKUP(B1045,customer_cohort_lookup!$B$6:$F$826,5,FALSE)</f>
        <v>7</v>
      </c>
      <c r="I1045" s="2">
        <f t="shared" si="16"/>
        <v>1</v>
      </c>
      <c r="J1045" s="2">
        <v>1</v>
      </c>
    </row>
    <row r="1046" spans="2:10">
      <c r="B1046" s="2" t="s">
        <v>279</v>
      </c>
      <c r="C1046" s="2">
        <v>100</v>
      </c>
      <c r="D1046" s="4">
        <v>44261</v>
      </c>
      <c r="E1046" s="2">
        <v>3</v>
      </c>
      <c r="F1046" s="2">
        <v>2021</v>
      </c>
      <c r="G1046" s="4">
        <f>VLOOKUP(B1046,customer_cohort_lookup!$B$6:$F$826,2,FALSE)</f>
        <v>44201</v>
      </c>
      <c r="H1046" s="2">
        <f>VLOOKUP(B1046,customer_cohort_lookup!$B$6:$F$826,5,FALSE)</f>
        <v>7</v>
      </c>
      <c r="I1046" s="2">
        <f t="shared" si="16"/>
        <v>2</v>
      </c>
      <c r="J1046" s="2">
        <v>1</v>
      </c>
    </row>
    <row r="1047" spans="2:10">
      <c r="B1047" s="2" t="s">
        <v>276</v>
      </c>
      <c r="C1047" s="2">
        <v>100</v>
      </c>
      <c r="D1047" s="4">
        <v>44261</v>
      </c>
      <c r="E1047" s="2">
        <v>3</v>
      </c>
      <c r="F1047" s="2">
        <v>2021</v>
      </c>
      <c r="G1047" s="4">
        <f>VLOOKUP(B1047,customer_cohort_lookup!$B$6:$F$826,2,FALSE)</f>
        <v>44200</v>
      </c>
      <c r="H1047" s="2">
        <f>VLOOKUP(B1047,customer_cohort_lookup!$B$6:$F$826,5,FALSE)</f>
        <v>7</v>
      </c>
      <c r="I1047" s="2">
        <f t="shared" si="16"/>
        <v>2</v>
      </c>
      <c r="J1047" s="2">
        <v>1</v>
      </c>
    </row>
    <row r="1048" spans="2:10">
      <c r="B1048" s="2" t="s">
        <v>380</v>
      </c>
      <c r="C1048" s="2">
        <v>100</v>
      </c>
      <c r="D1048" s="4">
        <v>44261</v>
      </c>
      <c r="E1048" s="2">
        <v>3</v>
      </c>
      <c r="F1048" s="2">
        <v>2021</v>
      </c>
      <c r="G1048" s="4">
        <f>VLOOKUP(B1048,customer_cohort_lookup!$B$6:$F$826,2,FALSE)</f>
        <v>44231</v>
      </c>
      <c r="H1048" s="2">
        <f>VLOOKUP(B1048,customer_cohort_lookup!$B$6:$F$826,5,FALSE)</f>
        <v>8</v>
      </c>
      <c r="I1048" s="2">
        <f t="shared" si="16"/>
        <v>1</v>
      </c>
      <c r="J1048" s="2">
        <v>1</v>
      </c>
    </row>
    <row r="1049" spans="2:10">
      <c r="B1049" s="2" t="s">
        <v>376</v>
      </c>
      <c r="C1049" s="2">
        <v>100</v>
      </c>
      <c r="D1049" s="4">
        <v>44261</v>
      </c>
      <c r="E1049" s="2">
        <v>3</v>
      </c>
      <c r="F1049" s="2">
        <v>2021</v>
      </c>
      <c r="G1049" s="4">
        <f>VLOOKUP(B1049,customer_cohort_lookup!$B$6:$F$826,2,FALSE)</f>
        <v>44230</v>
      </c>
      <c r="H1049" s="2">
        <f>VLOOKUP(B1049,customer_cohort_lookup!$B$6:$F$826,5,FALSE)</f>
        <v>8</v>
      </c>
      <c r="I1049" s="2">
        <f t="shared" si="16"/>
        <v>1</v>
      </c>
      <c r="J1049" s="2">
        <v>1</v>
      </c>
    </row>
    <row r="1050" spans="2:10">
      <c r="B1050" s="2" t="s">
        <v>375</v>
      </c>
      <c r="C1050" s="2">
        <v>100</v>
      </c>
      <c r="D1050" s="4">
        <v>44261</v>
      </c>
      <c r="E1050" s="2">
        <v>3</v>
      </c>
      <c r="F1050" s="2">
        <v>2021</v>
      </c>
      <c r="G1050" s="4">
        <f>VLOOKUP(B1050,customer_cohort_lookup!$B$6:$F$826,2,FALSE)</f>
        <v>44230</v>
      </c>
      <c r="H1050" s="2">
        <f>VLOOKUP(B1050,customer_cohort_lookup!$B$6:$F$826,5,FALSE)</f>
        <v>8</v>
      </c>
      <c r="I1050" s="2">
        <f t="shared" si="16"/>
        <v>1</v>
      </c>
      <c r="J1050" s="2">
        <v>1</v>
      </c>
    </row>
    <row r="1051" spans="2:10">
      <c r="B1051" s="2" t="s">
        <v>229</v>
      </c>
      <c r="C1051" s="2">
        <v>100</v>
      </c>
      <c r="D1051" s="4">
        <v>44261</v>
      </c>
      <c r="E1051" s="2">
        <v>3</v>
      </c>
      <c r="F1051" s="2">
        <v>2021</v>
      </c>
      <c r="G1051" s="4">
        <f>VLOOKUP(B1051,customer_cohort_lookup!$B$6:$F$826,2,FALSE)</f>
        <v>44171</v>
      </c>
      <c r="H1051" s="2">
        <f>VLOOKUP(B1051,customer_cohort_lookup!$B$6:$F$826,5,FALSE)</f>
        <v>6</v>
      </c>
      <c r="I1051" s="2">
        <f t="shared" si="16"/>
        <v>3</v>
      </c>
      <c r="J1051" s="2">
        <v>1</v>
      </c>
    </row>
    <row r="1052" spans="2:10">
      <c r="B1052" s="2" t="s">
        <v>228</v>
      </c>
      <c r="C1052" s="2">
        <v>100</v>
      </c>
      <c r="D1052" s="4">
        <v>44261</v>
      </c>
      <c r="E1052" s="2">
        <v>3</v>
      </c>
      <c r="F1052" s="2">
        <v>2021</v>
      </c>
      <c r="G1052" s="4">
        <f>VLOOKUP(B1052,customer_cohort_lookup!$B$6:$F$826,2,FALSE)</f>
        <v>44171</v>
      </c>
      <c r="H1052" s="2">
        <f>VLOOKUP(B1052,customer_cohort_lookup!$B$6:$F$826,5,FALSE)</f>
        <v>6</v>
      </c>
      <c r="I1052" s="2">
        <f t="shared" si="16"/>
        <v>3</v>
      </c>
      <c r="J1052" s="2">
        <v>1</v>
      </c>
    </row>
    <row r="1053" spans="2:10">
      <c r="B1053" s="2" t="s">
        <v>537</v>
      </c>
      <c r="C1053" s="2">
        <v>100</v>
      </c>
      <c r="D1053" s="4">
        <v>44262</v>
      </c>
      <c r="E1053" s="2">
        <v>3</v>
      </c>
      <c r="F1053" s="2">
        <v>2021</v>
      </c>
      <c r="G1053" s="4">
        <f>VLOOKUP(B1053,customer_cohort_lookup!$B$6:$F$826,2,FALSE)</f>
        <v>44262</v>
      </c>
      <c r="H1053" s="2">
        <f>VLOOKUP(B1053,customer_cohort_lookup!$B$6:$F$826,5,FALSE)</f>
        <v>9</v>
      </c>
      <c r="I1053" s="2">
        <f t="shared" si="16"/>
        <v>0</v>
      </c>
      <c r="J1053" s="2">
        <v>1</v>
      </c>
    </row>
    <row r="1054" spans="2:10">
      <c r="B1054" s="2" t="s">
        <v>538</v>
      </c>
      <c r="C1054" s="2">
        <v>100</v>
      </c>
      <c r="D1054" s="4">
        <v>44262</v>
      </c>
      <c r="E1054" s="2">
        <v>3</v>
      </c>
      <c r="F1054" s="2">
        <v>2021</v>
      </c>
      <c r="G1054" s="4">
        <f>VLOOKUP(B1054,customer_cohort_lookup!$B$6:$F$826,2,FALSE)</f>
        <v>44262</v>
      </c>
      <c r="H1054" s="2">
        <f>VLOOKUP(B1054,customer_cohort_lookup!$B$6:$F$826,5,FALSE)</f>
        <v>9</v>
      </c>
      <c r="I1054" s="2">
        <f t="shared" si="16"/>
        <v>0</v>
      </c>
      <c r="J1054" s="2">
        <v>1</v>
      </c>
    </row>
    <row r="1055" spans="2:10">
      <c r="B1055" s="2" t="s">
        <v>539</v>
      </c>
      <c r="C1055" s="2">
        <v>100</v>
      </c>
      <c r="D1055" s="4">
        <v>44262</v>
      </c>
      <c r="E1055" s="2">
        <v>3</v>
      </c>
      <c r="F1055" s="2">
        <v>2021</v>
      </c>
      <c r="G1055" s="4">
        <f>VLOOKUP(B1055,customer_cohort_lookup!$B$6:$F$826,2,FALSE)</f>
        <v>44262</v>
      </c>
      <c r="H1055" s="2">
        <f>VLOOKUP(B1055,customer_cohort_lookup!$B$6:$F$826,5,FALSE)</f>
        <v>9</v>
      </c>
      <c r="I1055" s="2">
        <f t="shared" si="16"/>
        <v>0</v>
      </c>
      <c r="J1055" s="2">
        <v>1</v>
      </c>
    </row>
    <row r="1056" spans="2:10">
      <c r="B1056" s="2" t="s">
        <v>540</v>
      </c>
      <c r="C1056" s="2">
        <v>100</v>
      </c>
      <c r="D1056" s="4">
        <v>44262</v>
      </c>
      <c r="E1056" s="2">
        <v>3</v>
      </c>
      <c r="F1056" s="2">
        <v>2021</v>
      </c>
      <c r="G1056" s="4">
        <f>VLOOKUP(B1056,customer_cohort_lookup!$B$6:$F$826,2,FALSE)</f>
        <v>44262</v>
      </c>
      <c r="H1056" s="2">
        <f>VLOOKUP(B1056,customer_cohort_lookup!$B$6:$F$826,5,FALSE)</f>
        <v>9</v>
      </c>
      <c r="I1056" s="2">
        <f t="shared" si="16"/>
        <v>0</v>
      </c>
      <c r="J1056" s="2">
        <v>1</v>
      </c>
    </row>
    <row r="1057" spans="2:10">
      <c r="B1057" s="2" t="s">
        <v>541</v>
      </c>
      <c r="C1057" s="2">
        <v>100</v>
      </c>
      <c r="D1057" s="4">
        <v>44262</v>
      </c>
      <c r="E1057" s="2">
        <v>3</v>
      </c>
      <c r="F1057" s="2">
        <v>2021</v>
      </c>
      <c r="G1057" s="4">
        <f>VLOOKUP(B1057,customer_cohort_lookup!$B$6:$F$826,2,FALSE)</f>
        <v>44262</v>
      </c>
      <c r="H1057" s="2">
        <f>VLOOKUP(B1057,customer_cohort_lookup!$B$6:$F$826,5,FALSE)</f>
        <v>9</v>
      </c>
      <c r="I1057" s="2">
        <f t="shared" si="16"/>
        <v>0</v>
      </c>
      <c r="J1057" s="2">
        <v>1</v>
      </c>
    </row>
    <row r="1058" spans="2:10">
      <c r="B1058" s="2" t="s">
        <v>387</v>
      </c>
      <c r="C1058" s="2">
        <v>100</v>
      </c>
      <c r="D1058" s="4">
        <v>44262</v>
      </c>
      <c r="E1058" s="2">
        <v>3</v>
      </c>
      <c r="F1058" s="2">
        <v>2021</v>
      </c>
      <c r="G1058" s="4">
        <f>VLOOKUP(B1058,customer_cohort_lookup!$B$6:$F$826,2,FALSE)</f>
        <v>44232</v>
      </c>
      <c r="H1058" s="2">
        <f>VLOOKUP(B1058,customer_cohort_lookup!$B$6:$F$826,5,FALSE)</f>
        <v>8</v>
      </c>
      <c r="I1058" s="2">
        <f t="shared" si="16"/>
        <v>1</v>
      </c>
      <c r="J1058" s="2">
        <v>1</v>
      </c>
    </row>
    <row r="1059" spans="2:10">
      <c r="B1059" s="2" t="s">
        <v>381</v>
      </c>
      <c r="C1059" s="2">
        <v>100</v>
      </c>
      <c r="D1059" s="4">
        <v>44262</v>
      </c>
      <c r="E1059" s="2">
        <v>3</v>
      </c>
      <c r="F1059" s="2">
        <v>2021</v>
      </c>
      <c r="G1059" s="4">
        <f>VLOOKUP(B1059,customer_cohort_lookup!$B$6:$F$826,2,FALSE)</f>
        <v>44231</v>
      </c>
      <c r="H1059" s="2">
        <f>VLOOKUP(B1059,customer_cohort_lookup!$B$6:$F$826,5,FALSE)</f>
        <v>8</v>
      </c>
      <c r="I1059" s="2">
        <f t="shared" si="16"/>
        <v>1</v>
      </c>
      <c r="J1059" s="2">
        <v>1</v>
      </c>
    </row>
    <row r="1060" spans="2:10">
      <c r="B1060" s="2" t="s">
        <v>386</v>
      </c>
      <c r="C1060" s="2">
        <v>100</v>
      </c>
      <c r="D1060" s="4">
        <v>44262</v>
      </c>
      <c r="E1060" s="2">
        <v>3</v>
      </c>
      <c r="F1060" s="2">
        <v>2021</v>
      </c>
      <c r="G1060" s="4">
        <f>VLOOKUP(B1060,customer_cohort_lookup!$B$6:$F$826,2,FALSE)</f>
        <v>44232</v>
      </c>
      <c r="H1060" s="2">
        <f>VLOOKUP(B1060,customer_cohort_lookup!$B$6:$F$826,5,FALSE)</f>
        <v>8</v>
      </c>
      <c r="I1060" s="2">
        <f t="shared" si="16"/>
        <v>1</v>
      </c>
      <c r="J1060" s="2">
        <v>1</v>
      </c>
    </row>
    <row r="1061" spans="2:10">
      <c r="B1061" s="2" t="s">
        <v>278</v>
      </c>
      <c r="C1061" s="2">
        <v>100</v>
      </c>
      <c r="D1061" s="4">
        <v>44262</v>
      </c>
      <c r="E1061" s="2">
        <v>3</v>
      </c>
      <c r="F1061" s="2">
        <v>2021</v>
      </c>
      <c r="G1061" s="4">
        <f>VLOOKUP(B1061,customer_cohort_lookup!$B$6:$F$826,2,FALSE)</f>
        <v>44201</v>
      </c>
      <c r="H1061" s="2">
        <f>VLOOKUP(B1061,customer_cohort_lookup!$B$6:$F$826,5,FALSE)</f>
        <v>7</v>
      </c>
      <c r="I1061" s="2">
        <f t="shared" si="16"/>
        <v>2</v>
      </c>
      <c r="J1061" s="2">
        <v>1</v>
      </c>
    </row>
    <row r="1062" spans="2:10">
      <c r="B1062" s="2" t="s">
        <v>175</v>
      </c>
      <c r="C1062" s="2">
        <v>100</v>
      </c>
      <c r="D1062" s="4">
        <v>44262</v>
      </c>
      <c r="E1062" s="2">
        <v>3</v>
      </c>
      <c r="F1062" s="2">
        <v>2021</v>
      </c>
      <c r="G1062" s="4">
        <f>VLOOKUP(B1062,customer_cohort_lookup!$B$6:$F$826,2,FALSE)</f>
        <v>44142</v>
      </c>
      <c r="H1062" s="2">
        <f>VLOOKUP(B1062,customer_cohort_lookup!$B$6:$F$826,5,FALSE)</f>
        <v>5</v>
      </c>
      <c r="I1062" s="2">
        <f t="shared" si="16"/>
        <v>4</v>
      </c>
      <c r="J1062" s="2">
        <v>1</v>
      </c>
    </row>
    <row r="1063" spans="2:10">
      <c r="B1063" s="2" t="s">
        <v>277</v>
      </c>
      <c r="C1063" s="2">
        <v>100</v>
      </c>
      <c r="D1063" s="4">
        <v>44262</v>
      </c>
      <c r="E1063" s="2">
        <v>3</v>
      </c>
      <c r="F1063" s="2">
        <v>2021</v>
      </c>
      <c r="G1063" s="4">
        <f>VLOOKUP(B1063,customer_cohort_lookup!$B$6:$F$826,2,FALSE)</f>
        <v>44201</v>
      </c>
      <c r="H1063" s="2">
        <f>VLOOKUP(B1063,customer_cohort_lookup!$B$6:$F$826,5,FALSE)</f>
        <v>7</v>
      </c>
      <c r="I1063" s="2">
        <f t="shared" si="16"/>
        <v>2</v>
      </c>
      <c r="J1063" s="2">
        <v>1</v>
      </c>
    </row>
    <row r="1064" spans="2:10">
      <c r="B1064" s="2" t="s">
        <v>542</v>
      </c>
      <c r="C1064" s="2">
        <v>100</v>
      </c>
      <c r="D1064" s="4">
        <v>44262</v>
      </c>
      <c r="E1064" s="2">
        <v>3</v>
      </c>
      <c r="F1064" s="2">
        <v>2021</v>
      </c>
      <c r="G1064" s="4">
        <f>VLOOKUP(B1064,customer_cohort_lookup!$B$6:$F$826,2,FALSE)</f>
        <v>44262</v>
      </c>
      <c r="H1064" s="2">
        <f>VLOOKUP(B1064,customer_cohort_lookup!$B$6:$F$826,5,FALSE)</f>
        <v>9</v>
      </c>
      <c r="I1064" s="2">
        <f t="shared" si="16"/>
        <v>0</v>
      </c>
      <c r="J1064" s="2">
        <v>1</v>
      </c>
    </row>
    <row r="1065" spans="2:10">
      <c r="B1065" s="2" t="s">
        <v>388</v>
      </c>
      <c r="C1065" s="2">
        <v>100</v>
      </c>
      <c r="D1065" s="4">
        <v>44263</v>
      </c>
      <c r="E1065" s="2">
        <v>3</v>
      </c>
      <c r="F1065" s="2">
        <v>2021</v>
      </c>
      <c r="G1065" s="4">
        <f>VLOOKUP(B1065,customer_cohort_lookup!$B$6:$F$826,2,FALSE)</f>
        <v>44233</v>
      </c>
      <c r="H1065" s="2">
        <f>VLOOKUP(B1065,customer_cohort_lookup!$B$6:$F$826,5,FALSE)</f>
        <v>8</v>
      </c>
      <c r="I1065" s="2">
        <f t="shared" si="16"/>
        <v>1</v>
      </c>
      <c r="J1065" s="2">
        <v>1</v>
      </c>
    </row>
    <row r="1066" spans="2:10">
      <c r="B1066" s="2" t="s">
        <v>389</v>
      </c>
      <c r="C1066" s="2">
        <v>100</v>
      </c>
      <c r="D1066" s="4">
        <v>44263</v>
      </c>
      <c r="E1066" s="2">
        <v>3</v>
      </c>
      <c r="F1066" s="2">
        <v>2021</v>
      </c>
      <c r="G1066" s="4">
        <f>VLOOKUP(B1066,customer_cohort_lookup!$B$6:$F$826,2,FALSE)</f>
        <v>44233</v>
      </c>
      <c r="H1066" s="2">
        <f>VLOOKUP(B1066,customer_cohort_lookup!$B$6:$F$826,5,FALSE)</f>
        <v>8</v>
      </c>
      <c r="I1066" s="2">
        <f t="shared" si="16"/>
        <v>1</v>
      </c>
      <c r="J1066" s="2">
        <v>1</v>
      </c>
    </row>
    <row r="1067" spans="2:10">
      <c r="B1067" s="2" t="s">
        <v>384</v>
      </c>
      <c r="C1067" s="2">
        <v>100</v>
      </c>
      <c r="D1067" s="4">
        <v>44263</v>
      </c>
      <c r="E1067" s="2">
        <v>3</v>
      </c>
      <c r="F1067" s="2">
        <v>2021</v>
      </c>
      <c r="G1067" s="4">
        <f>VLOOKUP(B1067,customer_cohort_lookup!$B$6:$F$826,2,FALSE)</f>
        <v>44232</v>
      </c>
      <c r="H1067" s="2">
        <f>VLOOKUP(B1067,customer_cohort_lookup!$B$6:$F$826,5,FALSE)</f>
        <v>8</v>
      </c>
      <c r="I1067" s="2">
        <f t="shared" si="16"/>
        <v>1</v>
      </c>
      <c r="J1067" s="2">
        <v>1</v>
      </c>
    </row>
    <row r="1068" spans="2:10">
      <c r="B1068" s="2" t="s">
        <v>390</v>
      </c>
      <c r="C1068" s="2">
        <v>100</v>
      </c>
      <c r="D1068" s="4">
        <v>44263</v>
      </c>
      <c r="E1068" s="2">
        <v>3</v>
      </c>
      <c r="F1068" s="2">
        <v>2021</v>
      </c>
      <c r="G1068" s="4">
        <f>VLOOKUP(B1068,customer_cohort_lookup!$B$6:$F$826,2,FALSE)</f>
        <v>44233</v>
      </c>
      <c r="H1068" s="2">
        <f>VLOOKUP(B1068,customer_cohort_lookup!$B$6:$F$826,5,FALSE)</f>
        <v>8</v>
      </c>
      <c r="I1068" s="2">
        <f t="shared" si="16"/>
        <v>1</v>
      </c>
      <c r="J1068" s="2">
        <v>1</v>
      </c>
    </row>
    <row r="1069" spans="2:10">
      <c r="B1069" s="2" t="s">
        <v>291</v>
      </c>
      <c r="C1069" s="2">
        <v>100</v>
      </c>
      <c r="D1069" s="4">
        <v>44263</v>
      </c>
      <c r="E1069" s="2">
        <v>3</v>
      </c>
      <c r="F1069" s="2">
        <v>2021</v>
      </c>
      <c r="G1069" s="4">
        <f>VLOOKUP(B1069,customer_cohort_lookup!$B$6:$F$826,2,FALSE)</f>
        <v>44204</v>
      </c>
      <c r="H1069" s="2">
        <f>VLOOKUP(B1069,customer_cohort_lookup!$B$6:$F$826,5,FALSE)</f>
        <v>7</v>
      </c>
      <c r="I1069" s="2">
        <f t="shared" si="16"/>
        <v>1</v>
      </c>
      <c r="J1069" s="2">
        <v>1</v>
      </c>
    </row>
    <row r="1070" spans="2:10">
      <c r="B1070" s="2" t="s">
        <v>543</v>
      </c>
      <c r="C1070" s="2">
        <v>100</v>
      </c>
      <c r="D1070" s="4">
        <v>44263</v>
      </c>
      <c r="E1070" s="2">
        <v>3</v>
      </c>
      <c r="F1070" s="2">
        <v>2021</v>
      </c>
      <c r="G1070" s="4">
        <f>VLOOKUP(B1070,customer_cohort_lookup!$B$6:$F$826,2,FALSE)</f>
        <v>44263</v>
      </c>
      <c r="H1070" s="2">
        <f>VLOOKUP(B1070,customer_cohort_lookup!$B$6:$F$826,5,FALSE)</f>
        <v>9</v>
      </c>
      <c r="I1070" s="2">
        <f t="shared" si="16"/>
        <v>0</v>
      </c>
      <c r="J1070" s="2">
        <v>1</v>
      </c>
    </row>
    <row r="1071" spans="2:10">
      <c r="B1071" s="2" t="s">
        <v>178</v>
      </c>
      <c r="C1071" s="2">
        <v>100</v>
      </c>
      <c r="D1071" s="4">
        <v>44263</v>
      </c>
      <c r="E1071" s="2">
        <v>3</v>
      </c>
      <c r="F1071" s="2">
        <v>2021</v>
      </c>
      <c r="G1071" s="4">
        <f>VLOOKUP(B1071,customer_cohort_lookup!$B$6:$F$826,2,FALSE)</f>
        <v>44143</v>
      </c>
      <c r="H1071" s="2">
        <f>VLOOKUP(B1071,customer_cohort_lookup!$B$6:$F$826,5,FALSE)</f>
        <v>5</v>
      </c>
      <c r="I1071" s="2">
        <f t="shared" si="16"/>
        <v>4</v>
      </c>
      <c r="J1071" s="2">
        <v>1</v>
      </c>
    </row>
    <row r="1072" spans="2:10">
      <c r="B1072" s="2" t="s">
        <v>138</v>
      </c>
      <c r="C1072" s="2">
        <v>100</v>
      </c>
      <c r="D1072" s="4">
        <v>44263</v>
      </c>
      <c r="E1072" s="2">
        <v>3</v>
      </c>
      <c r="F1072" s="2">
        <v>2021</v>
      </c>
      <c r="G1072" s="4">
        <f>VLOOKUP(B1072,customer_cohort_lookup!$B$6:$F$826,2,FALSE)</f>
        <v>44113</v>
      </c>
      <c r="H1072" s="2">
        <f>VLOOKUP(B1072,customer_cohort_lookup!$B$6:$F$826,5,FALSE)</f>
        <v>4</v>
      </c>
      <c r="I1072" s="2">
        <f t="shared" si="16"/>
        <v>5</v>
      </c>
      <c r="J1072" s="2">
        <v>1</v>
      </c>
    </row>
    <row r="1073" spans="2:10">
      <c r="B1073" s="2" t="s">
        <v>283</v>
      </c>
      <c r="C1073" s="2">
        <v>100</v>
      </c>
      <c r="D1073" s="4">
        <v>44263</v>
      </c>
      <c r="E1073" s="2">
        <v>3</v>
      </c>
      <c r="F1073" s="2">
        <v>2021</v>
      </c>
      <c r="G1073" s="4">
        <f>VLOOKUP(B1073,customer_cohort_lookup!$B$6:$F$826,2,FALSE)</f>
        <v>44202</v>
      </c>
      <c r="H1073" s="2">
        <f>VLOOKUP(B1073,customer_cohort_lookup!$B$6:$F$826,5,FALSE)</f>
        <v>7</v>
      </c>
      <c r="I1073" s="2">
        <f t="shared" si="16"/>
        <v>2</v>
      </c>
      <c r="J1073" s="2">
        <v>1</v>
      </c>
    </row>
    <row r="1074" spans="2:10">
      <c r="B1074" s="2" t="s">
        <v>284</v>
      </c>
      <c r="C1074" s="2">
        <v>100</v>
      </c>
      <c r="D1074" s="4">
        <v>44263</v>
      </c>
      <c r="E1074" s="2">
        <v>3</v>
      </c>
      <c r="F1074" s="2">
        <v>2021</v>
      </c>
      <c r="G1074" s="4">
        <f>VLOOKUP(B1074,customer_cohort_lookup!$B$6:$F$826,2,FALSE)</f>
        <v>44202</v>
      </c>
      <c r="H1074" s="2">
        <f>VLOOKUP(B1074,customer_cohort_lookup!$B$6:$F$826,5,FALSE)</f>
        <v>7</v>
      </c>
      <c r="I1074" s="2">
        <f t="shared" si="16"/>
        <v>2</v>
      </c>
      <c r="J1074" s="2">
        <v>1</v>
      </c>
    </row>
    <row r="1075" spans="2:10">
      <c r="B1075" s="2" t="s">
        <v>391</v>
      </c>
      <c r="C1075" s="2">
        <v>100</v>
      </c>
      <c r="D1075" s="4">
        <v>44263</v>
      </c>
      <c r="E1075" s="2">
        <v>3</v>
      </c>
      <c r="F1075" s="2">
        <v>2021</v>
      </c>
      <c r="G1075" s="4">
        <f>VLOOKUP(B1075,customer_cohort_lookup!$B$6:$F$826,2,FALSE)</f>
        <v>44233</v>
      </c>
      <c r="H1075" s="2">
        <f>VLOOKUP(B1075,customer_cohort_lookup!$B$6:$F$826,5,FALSE)</f>
        <v>8</v>
      </c>
      <c r="I1075" s="2">
        <f t="shared" si="16"/>
        <v>1</v>
      </c>
      <c r="J1075" s="2">
        <v>1</v>
      </c>
    </row>
    <row r="1076" spans="2:10">
      <c r="B1076" s="2" t="s">
        <v>282</v>
      </c>
      <c r="C1076" s="2">
        <v>100</v>
      </c>
      <c r="D1076" s="4">
        <v>44263</v>
      </c>
      <c r="E1076" s="2">
        <v>3</v>
      </c>
      <c r="F1076" s="2">
        <v>2021</v>
      </c>
      <c r="G1076" s="4">
        <f>VLOOKUP(B1076,customer_cohort_lookup!$B$6:$F$826,2,FALSE)</f>
        <v>44202</v>
      </c>
      <c r="H1076" s="2">
        <f>VLOOKUP(B1076,customer_cohort_lookup!$B$6:$F$826,5,FALSE)</f>
        <v>7</v>
      </c>
      <c r="I1076" s="2">
        <f t="shared" si="16"/>
        <v>2</v>
      </c>
      <c r="J1076" s="2">
        <v>1</v>
      </c>
    </row>
    <row r="1077" spans="2:10">
      <c r="B1077" s="2" t="s">
        <v>544</v>
      </c>
      <c r="C1077" s="2">
        <v>100</v>
      </c>
      <c r="D1077" s="4">
        <v>44264</v>
      </c>
      <c r="E1077" s="2">
        <v>3</v>
      </c>
      <c r="F1077" s="2">
        <v>2021</v>
      </c>
      <c r="G1077" s="4">
        <f>VLOOKUP(B1077,customer_cohort_lookup!$B$6:$F$826,2,FALSE)</f>
        <v>44264</v>
      </c>
      <c r="H1077" s="2">
        <f>VLOOKUP(B1077,customer_cohort_lookup!$B$6:$F$826,5,FALSE)</f>
        <v>9</v>
      </c>
      <c r="I1077" s="2">
        <f t="shared" si="16"/>
        <v>0</v>
      </c>
      <c r="J1077" s="2">
        <v>1</v>
      </c>
    </row>
    <row r="1078" spans="2:10">
      <c r="B1078" s="2" t="s">
        <v>545</v>
      </c>
      <c r="C1078" s="2">
        <v>100</v>
      </c>
      <c r="D1078" s="4">
        <v>44264</v>
      </c>
      <c r="E1078" s="2">
        <v>3</v>
      </c>
      <c r="F1078" s="2">
        <v>2021</v>
      </c>
      <c r="G1078" s="4">
        <f>VLOOKUP(B1078,customer_cohort_lookup!$B$6:$F$826,2,FALSE)</f>
        <v>44264</v>
      </c>
      <c r="H1078" s="2">
        <f>VLOOKUP(B1078,customer_cohort_lookup!$B$6:$F$826,5,FALSE)</f>
        <v>9</v>
      </c>
      <c r="I1078" s="2">
        <f t="shared" si="16"/>
        <v>0</v>
      </c>
      <c r="J1078" s="2">
        <v>1</v>
      </c>
    </row>
    <row r="1079" spans="2:10">
      <c r="B1079" s="2" t="s">
        <v>546</v>
      </c>
      <c r="C1079" s="2">
        <v>100</v>
      </c>
      <c r="D1079" s="4">
        <v>44264</v>
      </c>
      <c r="E1079" s="2">
        <v>3</v>
      </c>
      <c r="F1079" s="2">
        <v>2021</v>
      </c>
      <c r="G1079" s="4">
        <f>VLOOKUP(B1079,customer_cohort_lookup!$B$6:$F$826,2,FALSE)</f>
        <v>44264</v>
      </c>
      <c r="H1079" s="2">
        <f>VLOOKUP(B1079,customer_cohort_lookup!$B$6:$F$826,5,FALSE)</f>
        <v>9</v>
      </c>
      <c r="I1079" s="2">
        <f t="shared" si="16"/>
        <v>0</v>
      </c>
      <c r="J1079" s="2">
        <v>1</v>
      </c>
    </row>
    <row r="1080" spans="2:10">
      <c r="B1080" s="2" t="s">
        <v>547</v>
      </c>
      <c r="C1080" s="2">
        <v>100</v>
      </c>
      <c r="D1080" s="4">
        <v>44264</v>
      </c>
      <c r="E1080" s="2">
        <v>3</v>
      </c>
      <c r="F1080" s="2">
        <v>2021</v>
      </c>
      <c r="G1080" s="4">
        <f>VLOOKUP(B1080,customer_cohort_lookup!$B$6:$F$826,2,FALSE)</f>
        <v>44264</v>
      </c>
      <c r="H1080" s="2">
        <f>VLOOKUP(B1080,customer_cohort_lookup!$B$6:$F$826,5,FALSE)</f>
        <v>9</v>
      </c>
      <c r="I1080" s="2">
        <f t="shared" si="16"/>
        <v>0</v>
      </c>
      <c r="J1080" s="2">
        <v>1</v>
      </c>
    </row>
    <row r="1081" spans="2:10">
      <c r="B1081" s="2" t="s">
        <v>182</v>
      </c>
      <c r="C1081" s="2">
        <v>100</v>
      </c>
      <c r="D1081" s="4">
        <v>44264</v>
      </c>
      <c r="E1081" s="2">
        <v>3</v>
      </c>
      <c r="F1081" s="2">
        <v>2021</v>
      </c>
      <c r="G1081" s="4">
        <f>VLOOKUP(B1081,customer_cohort_lookup!$B$6:$F$826,2,FALSE)</f>
        <v>44144</v>
      </c>
      <c r="H1081" s="2">
        <f>VLOOKUP(B1081,customer_cohort_lookup!$B$6:$F$826,5,FALSE)</f>
        <v>5</v>
      </c>
      <c r="I1081" s="2">
        <f t="shared" si="16"/>
        <v>4</v>
      </c>
      <c r="J1081" s="2">
        <v>1</v>
      </c>
    </row>
    <row r="1082" spans="2:10">
      <c r="B1082" s="2" t="s">
        <v>395</v>
      </c>
      <c r="C1082" s="2">
        <v>100</v>
      </c>
      <c r="D1082" s="4">
        <v>44264</v>
      </c>
      <c r="E1082" s="2">
        <v>3</v>
      </c>
      <c r="F1082" s="2">
        <v>2021</v>
      </c>
      <c r="G1082" s="4">
        <f>VLOOKUP(B1082,customer_cohort_lookup!$B$6:$F$826,2,FALSE)</f>
        <v>44234</v>
      </c>
      <c r="H1082" s="2">
        <f>VLOOKUP(B1082,customer_cohort_lookup!$B$6:$F$826,5,FALSE)</f>
        <v>8</v>
      </c>
      <c r="I1082" s="2">
        <f t="shared" si="16"/>
        <v>1</v>
      </c>
      <c r="J1082" s="2">
        <v>1</v>
      </c>
    </row>
    <row r="1083" spans="2:10">
      <c r="B1083" s="2" t="s">
        <v>548</v>
      </c>
      <c r="C1083" s="2">
        <v>100</v>
      </c>
      <c r="D1083" s="4">
        <v>44264</v>
      </c>
      <c r="E1083" s="2">
        <v>3</v>
      </c>
      <c r="F1083" s="2">
        <v>2021</v>
      </c>
      <c r="G1083" s="4">
        <f>VLOOKUP(B1083,customer_cohort_lookup!$B$6:$F$826,2,FALSE)</f>
        <v>44264</v>
      </c>
      <c r="H1083" s="2">
        <f>VLOOKUP(B1083,customer_cohort_lookup!$B$6:$F$826,5,FALSE)</f>
        <v>9</v>
      </c>
      <c r="I1083" s="2">
        <f t="shared" si="16"/>
        <v>0</v>
      </c>
      <c r="J1083" s="2">
        <v>1</v>
      </c>
    </row>
    <row r="1084" spans="2:10">
      <c r="B1084" s="2" t="s">
        <v>392</v>
      </c>
      <c r="C1084" s="2">
        <v>100</v>
      </c>
      <c r="D1084" s="4">
        <v>44264</v>
      </c>
      <c r="E1084" s="2">
        <v>3</v>
      </c>
      <c r="F1084" s="2">
        <v>2021</v>
      </c>
      <c r="G1084" s="4">
        <f>VLOOKUP(B1084,customer_cohort_lookup!$B$6:$F$826,2,FALSE)</f>
        <v>44234</v>
      </c>
      <c r="H1084" s="2">
        <f>VLOOKUP(B1084,customer_cohort_lookup!$B$6:$F$826,5,FALSE)</f>
        <v>8</v>
      </c>
      <c r="I1084" s="2">
        <f t="shared" si="16"/>
        <v>1</v>
      </c>
      <c r="J1084" s="2">
        <v>1</v>
      </c>
    </row>
    <row r="1085" spans="2:10">
      <c r="B1085" s="2" t="s">
        <v>183</v>
      </c>
      <c r="C1085" s="2">
        <v>100</v>
      </c>
      <c r="D1085" s="4">
        <v>44264</v>
      </c>
      <c r="E1085" s="2">
        <v>3</v>
      </c>
      <c r="F1085" s="2">
        <v>2021</v>
      </c>
      <c r="G1085" s="4">
        <f>VLOOKUP(B1085,customer_cohort_lookup!$B$6:$F$826,2,FALSE)</f>
        <v>44144</v>
      </c>
      <c r="H1085" s="2">
        <f>VLOOKUP(B1085,customer_cohort_lookup!$B$6:$F$826,5,FALSE)</f>
        <v>5</v>
      </c>
      <c r="I1085" s="2">
        <f t="shared" si="16"/>
        <v>4</v>
      </c>
      <c r="J1085" s="2">
        <v>1</v>
      </c>
    </row>
    <row r="1086" spans="2:10">
      <c r="B1086" s="2" t="s">
        <v>78</v>
      </c>
      <c r="C1086" s="2">
        <v>100</v>
      </c>
      <c r="D1086" s="4">
        <v>44264</v>
      </c>
      <c r="E1086" s="2">
        <v>3</v>
      </c>
      <c r="F1086" s="2">
        <v>2021</v>
      </c>
      <c r="G1086" s="4">
        <f>VLOOKUP(B1086,customer_cohort_lookup!$B$6:$F$826,2,FALSE)</f>
        <v>44084</v>
      </c>
      <c r="H1086" s="2">
        <f>VLOOKUP(B1086,customer_cohort_lookup!$B$6:$F$826,5,FALSE)</f>
        <v>3</v>
      </c>
      <c r="I1086" s="2">
        <f t="shared" si="16"/>
        <v>6</v>
      </c>
      <c r="J1086" s="2">
        <v>1</v>
      </c>
    </row>
    <row r="1087" spans="2:10">
      <c r="B1087" s="2" t="s">
        <v>222</v>
      </c>
      <c r="C1087" s="2">
        <v>100</v>
      </c>
      <c r="D1087" s="4">
        <v>44264</v>
      </c>
      <c r="E1087" s="2">
        <v>3</v>
      </c>
      <c r="F1087" s="2">
        <v>2021</v>
      </c>
      <c r="G1087" s="4">
        <f>VLOOKUP(B1087,customer_cohort_lookup!$B$6:$F$826,2,FALSE)</f>
        <v>44168</v>
      </c>
      <c r="H1087" s="2">
        <f>VLOOKUP(B1087,customer_cohort_lookup!$B$6:$F$826,5,FALSE)</f>
        <v>6</v>
      </c>
      <c r="I1087" s="2">
        <f t="shared" si="16"/>
        <v>3</v>
      </c>
      <c r="J1087" s="2">
        <v>1</v>
      </c>
    </row>
    <row r="1088" spans="2:10">
      <c r="B1088" s="2" t="s">
        <v>289</v>
      </c>
      <c r="C1088" s="2">
        <v>100</v>
      </c>
      <c r="D1088" s="4">
        <v>44264</v>
      </c>
      <c r="E1088" s="2">
        <v>3</v>
      </c>
      <c r="F1088" s="2">
        <v>2021</v>
      </c>
      <c r="G1088" s="4">
        <f>VLOOKUP(B1088,customer_cohort_lookup!$B$6:$F$826,2,FALSE)</f>
        <v>44204</v>
      </c>
      <c r="H1088" s="2">
        <f>VLOOKUP(B1088,customer_cohort_lookup!$B$6:$F$826,5,FALSE)</f>
        <v>7</v>
      </c>
      <c r="I1088" s="2">
        <f t="shared" si="16"/>
        <v>2</v>
      </c>
      <c r="J1088" s="2">
        <v>1</v>
      </c>
    </row>
    <row r="1089" spans="2:10">
      <c r="B1089" s="2" t="s">
        <v>549</v>
      </c>
      <c r="C1089" s="2">
        <v>100</v>
      </c>
      <c r="D1089" s="4">
        <v>44264</v>
      </c>
      <c r="E1089" s="2">
        <v>3</v>
      </c>
      <c r="F1089" s="2">
        <v>2021</v>
      </c>
      <c r="G1089" s="4">
        <f>VLOOKUP(B1089,customer_cohort_lookup!$B$6:$F$826,2,FALSE)</f>
        <v>44264</v>
      </c>
      <c r="H1089" s="2">
        <f>VLOOKUP(B1089,customer_cohort_lookup!$B$6:$F$826,5,FALSE)</f>
        <v>9</v>
      </c>
      <c r="I1089" s="2">
        <f t="shared" si="16"/>
        <v>0</v>
      </c>
      <c r="J1089" s="2">
        <v>1</v>
      </c>
    </row>
    <row r="1090" spans="2:10">
      <c r="B1090" s="2" t="s">
        <v>290</v>
      </c>
      <c r="C1090" s="2">
        <v>100</v>
      </c>
      <c r="D1090" s="4">
        <v>44264</v>
      </c>
      <c r="E1090" s="2">
        <v>3</v>
      </c>
      <c r="F1090" s="2">
        <v>2021</v>
      </c>
      <c r="G1090" s="4">
        <f>VLOOKUP(B1090,customer_cohort_lookup!$B$6:$F$826,2,FALSE)</f>
        <v>44204</v>
      </c>
      <c r="H1090" s="2">
        <f>VLOOKUP(B1090,customer_cohort_lookup!$B$6:$F$826,5,FALSE)</f>
        <v>7</v>
      </c>
      <c r="I1090" s="2">
        <f t="shared" si="16"/>
        <v>2</v>
      </c>
      <c r="J1090" s="2">
        <v>1</v>
      </c>
    </row>
    <row r="1091" spans="2:10">
      <c r="B1091" s="2" t="s">
        <v>285</v>
      </c>
      <c r="C1091" s="2">
        <v>100</v>
      </c>
      <c r="D1091" s="4">
        <v>44264</v>
      </c>
      <c r="E1091" s="2">
        <v>3</v>
      </c>
      <c r="F1091" s="2">
        <v>2021</v>
      </c>
      <c r="G1091" s="4">
        <f>VLOOKUP(B1091,customer_cohort_lookup!$B$6:$F$826,2,FALSE)</f>
        <v>44204</v>
      </c>
      <c r="H1091" s="2">
        <f>VLOOKUP(B1091,customer_cohort_lookup!$B$6:$F$826,5,FALSE)</f>
        <v>7</v>
      </c>
      <c r="I1091" s="2">
        <f t="shared" si="16"/>
        <v>2</v>
      </c>
      <c r="J1091" s="2">
        <v>1</v>
      </c>
    </row>
    <row r="1092" spans="2:10">
      <c r="B1092" s="2" t="s">
        <v>396</v>
      </c>
      <c r="C1092" s="2">
        <v>100</v>
      </c>
      <c r="D1092" s="4">
        <v>44264</v>
      </c>
      <c r="E1092" s="2">
        <v>3</v>
      </c>
      <c r="F1092" s="2">
        <v>2021</v>
      </c>
      <c r="G1092" s="4">
        <f>VLOOKUP(B1092,customer_cohort_lookup!$B$6:$F$826,2,FALSE)</f>
        <v>44234</v>
      </c>
      <c r="H1092" s="2">
        <f>VLOOKUP(B1092,customer_cohort_lookup!$B$6:$F$826,5,FALSE)</f>
        <v>8</v>
      </c>
      <c r="I1092" s="2">
        <f t="shared" si="16"/>
        <v>1</v>
      </c>
      <c r="J1092" s="2">
        <v>1</v>
      </c>
    </row>
    <row r="1093" spans="2:10">
      <c r="B1093" s="2" t="s">
        <v>550</v>
      </c>
      <c r="C1093" s="2">
        <v>100</v>
      </c>
      <c r="D1093" s="4">
        <v>44265</v>
      </c>
      <c r="E1093" s="2">
        <v>3</v>
      </c>
      <c r="F1093" s="2">
        <v>2021</v>
      </c>
      <c r="G1093" s="4">
        <f>VLOOKUP(B1093,customer_cohort_lookup!$B$6:$F$826,2,FALSE)</f>
        <v>44265</v>
      </c>
      <c r="H1093" s="2">
        <f>VLOOKUP(B1093,customer_cohort_lookup!$B$6:$F$826,5,FALSE)</f>
        <v>9</v>
      </c>
      <c r="I1093" s="2">
        <f t="shared" si="16"/>
        <v>0</v>
      </c>
      <c r="J1093" s="2">
        <v>1</v>
      </c>
    </row>
    <row r="1094" spans="2:10">
      <c r="B1094" s="2" t="s">
        <v>551</v>
      </c>
      <c r="C1094" s="2">
        <v>100</v>
      </c>
      <c r="D1094" s="4">
        <v>44265</v>
      </c>
      <c r="E1094" s="2">
        <v>3</v>
      </c>
      <c r="F1094" s="2">
        <v>2021</v>
      </c>
      <c r="G1094" s="4">
        <f>VLOOKUP(B1094,customer_cohort_lookup!$B$6:$F$826,2,FALSE)</f>
        <v>44265</v>
      </c>
      <c r="H1094" s="2">
        <f>VLOOKUP(B1094,customer_cohort_lookup!$B$6:$F$826,5,FALSE)</f>
        <v>9</v>
      </c>
      <c r="I1094" s="2">
        <f t="shared" ref="I1094:I1157" si="17">ROUNDDOWN((D1094-G1094)/30,0)</f>
        <v>0</v>
      </c>
      <c r="J1094" s="2">
        <v>1</v>
      </c>
    </row>
    <row r="1095" spans="2:10">
      <c r="B1095" s="2" t="s">
        <v>399</v>
      </c>
      <c r="C1095" s="2">
        <v>100</v>
      </c>
      <c r="D1095" s="4">
        <v>44265</v>
      </c>
      <c r="E1095" s="2">
        <v>3</v>
      </c>
      <c r="F1095" s="2">
        <v>2021</v>
      </c>
      <c r="G1095" s="4">
        <f>VLOOKUP(B1095,customer_cohort_lookup!$B$6:$F$826,2,FALSE)</f>
        <v>44235</v>
      </c>
      <c r="H1095" s="2">
        <f>VLOOKUP(B1095,customer_cohort_lookup!$B$6:$F$826,5,FALSE)</f>
        <v>8</v>
      </c>
      <c r="I1095" s="2">
        <f t="shared" si="17"/>
        <v>1</v>
      </c>
      <c r="J1095" s="2">
        <v>1</v>
      </c>
    </row>
    <row r="1096" spans="2:10">
      <c r="B1096" s="2" t="s">
        <v>552</v>
      </c>
      <c r="C1096" s="2">
        <v>100</v>
      </c>
      <c r="D1096" s="4">
        <v>44265</v>
      </c>
      <c r="E1096" s="2">
        <v>3</v>
      </c>
      <c r="F1096" s="2">
        <v>2021</v>
      </c>
      <c r="G1096" s="4">
        <f>VLOOKUP(B1096,customer_cohort_lookup!$B$6:$F$826,2,FALSE)</f>
        <v>44265</v>
      </c>
      <c r="H1096" s="2">
        <f>VLOOKUP(B1096,customer_cohort_lookup!$B$6:$F$826,5,FALSE)</f>
        <v>9</v>
      </c>
      <c r="I1096" s="2">
        <f t="shared" si="17"/>
        <v>0</v>
      </c>
      <c r="J1096" s="2">
        <v>1</v>
      </c>
    </row>
    <row r="1097" spans="2:10">
      <c r="B1097" s="2" t="s">
        <v>397</v>
      </c>
      <c r="C1097" s="2">
        <v>100</v>
      </c>
      <c r="D1097" s="4">
        <v>44265</v>
      </c>
      <c r="E1097" s="2">
        <v>3</v>
      </c>
      <c r="F1097" s="2">
        <v>2021</v>
      </c>
      <c r="G1097" s="4">
        <f>VLOOKUP(B1097,customer_cohort_lookup!$B$6:$F$826,2,FALSE)</f>
        <v>44235</v>
      </c>
      <c r="H1097" s="2">
        <f>VLOOKUP(B1097,customer_cohort_lookup!$B$6:$F$826,5,FALSE)</f>
        <v>8</v>
      </c>
      <c r="I1097" s="2">
        <f t="shared" si="17"/>
        <v>1</v>
      </c>
      <c r="J1097" s="2">
        <v>1</v>
      </c>
    </row>
    <row r="1098" spans="2:10">
      <c r="B1098" s="2" t="s">
        <v>286</v>
      </c>
      <c r="C1098" s="2">
        <v>100</v>
      </c>
      <c r="D1098" s="4">
        <v>44265</v>
      </c>
      <c r="E1098" s="2">
        <v>3</v>
      </c>
      <c r="F1098" s="2">
        <v>2021</v>
      </c>
      <c r="G1098" s="4">
        <f>VLOOKUP(B1098,customer_cohort_lookup!$B$6:$F$826,2,FALSE)</f>
        <v>44204</v>
      </c>
      <c r="H1098" s="2">
        <f>VLOOKUP(B1098,customer_cohort_lookup!$B$6:$F$826,5,FALSE)</f>
        <v>7</v>
      </c>
      <c r="I1098" s="2">
        <f t="shared" si="17"/>
        <v>2</v>
      </c>
      <c r="J1098" s="2">
        <v>1</v>
      </c>
    </row>
    <row r="1099" spans="2:10">
      <c r="B1099" s="2" t="s">
        <v>401</v>
      </c>
      <c r="C1099" s="2">
        <v>100</v>
      </c>
      <c r="D1099" s="4">
        <v>44265</v>
      </c>
      <c r="E1099" s="2">
        <v>3</v>
      </c>
      <c r="F1099" s="2">
        <v>2021</v>
      </c>
      <c r="G1099" s="4">
        <f>VLOOKUP(B1099,customer_cohort_lookup!$B$6:$F$826,2,FALSE)</f>
        <v>44235</v>
      </c>
      <c r="H1099" s="2">
        <f>VLOOKUP(B1099,customer_cohort_lookup!$B$6:$F$826,5,FALSE)</f>
        <v>8</v>
      </c>
      <c r="I1099" s="2">
        <f t="shared" si="17"/>
        <v>1</v>
      </c>
      <c r="J1099" s="2">
        <v>1</v>
      </c>
    </row>
    <row r="1100" spans="2:10">
      <c r="B1100" s="2" t="s">
        <v>287</v>
      </c>
      <c r="C1100" s="2">
        <v>100</v>
      </c>
      <c r="D1100" s="4">
        <v>44265</v>
      </c>
      <c r="E1100" s="2">
        <v>3</v>
      </c>
      <c r="F1100" s="2">
        <v>2021</v>
      </c>
      <c r="G1100" s="4">
        <f>VLOOKUP(B1100,customer_cohort_lookup!$B$6:$F$826,2,FALSE)</f>
        <v>44204</v>
      </c>
      <c r="H1100" s="2">
        <f>VLOOKUP(B1100,customer_cohort_lookup!$B$6:$F$826,5,FALSE)</f>
        <v>7</v>
      </c>
      <c r="I1100" s="2">
        <f t="shared" si="17"/>
        <v>2</v>
      </c>
      <c r="J1100" s="2">
        <v>1</v>
      </c>
    </row>
    <row r="1101" spans="2:10">
      <c r="B1101" s="2" t="s">
        <v>184</v>
      </c>
      <c r="C1101" s="2">
        <v>100</v>
      </c>
      <c r="D1101" s="4">
        <v>44265</v>
      </c>
      <c r="E1101" s="2">
        <v>3</v>
      </c>
      <c r="F1101" s="2">
        <v>2021</v>
      </c>
      <c r="G1101" s="4">
        <f>VLOOKUP(B1101,customer_cohort_lookup!$B$6:$F$826,2,FALSE)</f>
        <v>44145</v>
      </c>
      <c r="H1101" s="2">
        <f>VLOOKUP(B1101,customer_cohort_lookup!$B$6:$F$826,5,FALSE)</f>
        <v>5</v>
      </c>
      <c r="I1101" s="2">
        <f t="shared" si="17"/>
        <v>4</v>
      </c>
      <c r="J1101" s="2">
        <v>1</v>
      </c>
    </row>
    <row r="1102" spans="2:10">
      <c r="B1102" s="2" t="s">
        <v>553</v>
      </c>
      <c r="C1102" s="2">
        <v>100</v>
      </c>
      <c r="D1102" s="4">
        <v>44266</v>
      </c>
      <c r="E1102" s="2">
        <v>3</v>
      </c>
      <c r="F1102" s="2">
        <v>2021</v>
      </c>
      <c r="G1102" s="4">
        <f>VLOOKUP(B1102,customer_cohort_lookup!$B$6:$F$826,2,FALSE)</f>
        <v>44266</v>
      </c>
      <c r="H1102" s="2">
        <f>VLOOKUP(B1102,customer_cohort_lookup!$B$6:$F$826,5,FALSE)</f>
        <v>9</v>
      </c>
      <c r="I1102" s="2">
        <f t="shared" si="17"/>
        <v>0</v>
      </c>
      <c r="J1102" s="2">
        <v>1</v>
      </c>
    </row>
    <row r="1103" spans="2:10">
      <c r="B1103" s="2" t="s">
        <v>554</v>
      </c>
      <c r="C1103" s="2">
        <v>100</v>
      </c>
      <c r="D1103" s="4">
        <v>44266</v>
      </c>
      <c r="E1103" s="2">
        <v>3</v>
      </c>
      <c r="F1103" s="2">
        <v>2021</v>
      </c>
      <c r="G1103" s="4">
        <f>VLOOKUP(B1103,customer_cohort_lookup!$B$6:$F$826,2,FALSE)</f>
        <v>44266</v>
      </c>
      <c r="H1103" s="2">
        <f>VLOOKUP(B1103,customer_cohort_lookup!$B$6:$F$826,5,FALSE)</f>
        <v>9</v>
      </c>
      <c r="I1103" s="2">
        <f t="shared" si="17"/>
        <v>0</v>
      </c>
      <c r="J1103" s="2">
        <v>1</v>
      </c>
    </row>
    <row r="1104" spans="2:10">
      <c r="B1104" s="2" t="s">
        <v>555</v>
      </c>
      <c r="C1104" s="2">
        <v>100</v>
      </c>
      <c r="D1104" s="4">
        <v>44266</v>
      </c>
      <c r="E1104" s="2">
        <v>3</v>
      </c>
      <c r="F1104" s="2">
        <v>2021</v>
      </c>
      <c r="G1104" s="4">
        <f>VLOOKUP(B1104,customer_cohort_lookup!$B$6:$F$826,2,FALSE)</f>
        <v>44266</v>
      </c>
      <c r="H1104" s="2">
        <f>VLOOKUP(B1104,customer_cohort_lookup!$B$6:$F$826,5,FALSE)</f>
        <v>9</v>
      </c>
      <c r="I1104" s="2">
        <f t="shared" si="17"/>
        <v>0</v>
      </c>
      <c r="J1104" s="2">
        <v>1</v>
      </c>
    </row>
    <row r="1105" spans="2:10">
      <c r="B1105" s="2" t="s">
        <v>556</v>
      </c>
      <c r="C1105" s="2">
        <v>100</v>
      </c>
      <c r="D1105" s="4">
        <v>44266</v>
      </c>
      <c r="E1105" s="2">
        <v>3</v>
      </c>
      <c r="F1105" s="2">
        <v>2021</v>
      </c>
      <c r="G1105" s="4">
        <f>VLOOKUP(B1105,customer_cohort_lookup!$B$6:$F$826,2,FALSE)</f>
        <v>44266</v>
      </c>
      <c r="H1105" s="2">
        <f>VLOOKUP(B1105,customer_cohort_lookup!$B$6:$F$826,5,FALSE)</f>
        <v>9</v>
      </c>
      <c r="I1105" s="2">
        <f t="shared" si="17"/>
        <v>0</v>
      </c>
      <c r="J1105" s="2">
        <v>1</v>
      </c>
    </row>
    <row r="1106" spans="2:10">
      <c r="B1106" s="2" t="s">
        <v>557</v>
      </c>
      <c r="C1106" s="2">
        <v>100</v>
      </c>
      <c r="D1106" s="4">
        <v>44266</v>
      </c>
      <c r="E1106" s="2">
        <v>3</v>
      </c>
      <c r="F1106" s="2">
        <v>2021</v>
      </c>
      <c r="G1106" s="4">
        <f>VLOOKUP(B1106,customer_cohort_lookup!$B$6:$F$826,2,FALSE)</f>
        <v>44266</v>
      </c>
      <c r="H1106" s="2">
        <f>VLOOKUP(B1106,customer_cohort_lookup!$B$6:$F$826,5,FALSE)</f>
        <v>9</v>
      </c>
      <c r="I1106" s="2">
        <f t="shared" si="17"/>
        <v>0</v>
      </c>
      <c r="J1106" s="2">
        <v>1</v>
      </c>
    </row>
    <row r="1107" spans="2:10">
      <c r="B1107" s="2" t="s">
        <v>298</v>
      </c>
      <c r="C1107" s="2">
        <v>100</v>
      </c>
      <c r="D1107" s="4">
        <v>44266</v>
      </c>
      <c r="E1107" s="2">
        <v>3</v>
      </c>
      <c r="F1107" s="2">
        <v>2021</v>
      </c>
      <c r="G1107" s="4">
        <f>VLOOKUP(B1107,customer_cohort_lookup!$B$6:$F$826,2,FALSE)</f>
        <v>44206</v>
      </c>
      <c r="H1107" s="2">
        <f>VLOOKUP(B1107,customer_cohort_lookup!$B$6:$F$826,5,FALSE)</f>
        <v>7</v>
      </c>
      <c r="I1107" s="2">
        <f t="shared" si="17"/>
        <v>2</v>
      </c>
      <c r="J1107" s="2">
        <v>1</v>
      </c>
    </row>
    <row r="1108" spans="2:10">
      <c r="B1108" s="2" t="s">
        <v>296</v>
      </c>
      <c r="C1108" s="2">
        <v>100</v>
      </c>
      <c r="D1108" s="4">
        <v>44266</v>
      </c>
      <c r="E1108" s="2">
        <v>3</v>
      </c>
      <c r="F1108" s="2">
        <v>2021</v>
      </c>
      <c r="G1108" s="4">
        <f>VLOOKUP(B1108,customer_cohort_lookup!$B$6:$F$826,2,FALSE)</f>
        <v>44205</v>
      </c>
      <c r="H1108" s="2">
        <f>VLOOKUP(B1108,customer_cohort_lookup!$B$6:$F$826,5,FALSE)</f>
        <v>7</v>
      </c>
      <c r="I1108" s="2">
        <f t="shared" si="17"/>
        <v>2</v>
      </c>
      <c r="J1108" s="2">
        <v>1</v>
      </c>
    </row>
    <row r="1109" spans="2:10">
      <c r="B1109" s="2" t="s">
        <v>188</v>
      </c>
      <c r="C1109" s="2">
        <v>100</v>
      </c>
      <c r="D1109" s="4">
        <v>44266</v>
      </c>
      <c r="E1109" s="2">
        <v>3</v>
      </c>
      <c r="F1109" s="2">
        <v>2021</v>
      </c>
      <c r="G1109" s="4">
        <f>VLOOKUP(B1109,customer_cohort_lookup!$B$6:$F$826,2,FALSE)</f>
        <v>44146</v>
      </c>
      <c r="H1109" s="2">
        <f>VLOOKUP(B1109,customer_cohort_lookup!$B$6:$F$826,5,FALSE)</f>
        <v>5</v>
      </c>
      <c r="I1109" s="2">
        <f t="shared" si="17"/>
        <v>4</v>
      </c>
      <c r="J1109" s="2">
        <v>1</v>
      </c>
    </row>
    <row r="1110" spans="2:10">
      <c r="B1110" s="2" t="s">
        <v>297</v>
      </c>
      <c r="C1110" s="2">
        <v>100</v>
      </c>
      <c r="D1110" s="4">
        <v>44266</v>
      </c>
      <c r="E1110" s="2">
        <v>3</v>
      </c>
      <c r="F1110" s="2">
        <v>2021</v>
      </c>
      <c r="G1110" s="4">
        <f>VLOOKUP(B1110,customer_cohort_lookup!$B$6:$F$826,2,FALSE)</f>
        <v>44206</v>
      </c>
      <c r="H1110" s="2">
        <f>VLOOKUP(B1110,customer_cohort_lookup!$B$6:$F$826,5,FALSE)</f>
        <v>7</v>
      </c>
      <c r="I1110" s="2">
        <f t="shared" si="17"/>
        <v>2</v>
      </c>
      <c r="J1110" s="2">
        <v>1</v>
      </c>
    </row>
    <row r="1111" spans="2:10">
      <c r="B1111" s="2" t="s">
        <v>240</v>
      </c>
      <c r="C1111" s="2">
        <v>100</v>
      </c>
      <c r="D1111" s="4">
        <v>44266</v>
      </c>
      <c r="E1111" s="2">
        <v>3</v>
      </c>
      <c r="F1111" s="2">
        <v>2021</v>
      </c>
      <c r="G1111" s="4">
        <f>VLOOKUP(B1111,customer_cohort_lookup!$B$6:$F$826,2,FALSE)</f>
        <v>44176</v>
      </c>
      <c r="H1111" s="2">
        <f>VLOOKUP(B1111,customer_cohort_lookup!$B$6:$F$826,5,FALSE)</f>
        <v>6</v>
      </c>
      <c r="I1111" s="2">
        <f t="shared" si="17"/>
        <v>3</v>
      </c>
      <c r="J1111" s="2">
        <v>1</v>
      </c>
    </row>
    <row r="1112" spans="2:10">
      <c r="B1112" s="2" t="s">
        <v>402</v>
      </c>
      <c r="C1112" s="2">
        <v>100</v>
      </c>
      <c r="D1112" s="4">
        <v>44266</v>
      </c>
      <c r="E1112" s="2">
        <v>3</v>
      </c>
      <c r="F1112" s="2">
        <v>2021</v>
      </c>
      <c r="G1112" s="4">
        <f>VLOOKUP(B1112,customer_cohort_lookup!$B$6:$F$826,2,FALSE)</f>
        <v>44236</v>
      </c>
      <c r="H1112" s="2">
        <f>VLOOKUP(B1112,customer_cohort_lookup!$B$6:$F$826,5,FALSE)</f>
        <v>8</v>
      </c>
      <c r="I1112" s="2">
        <f t="shared" si="17"/>
        <v>1</v>
      </c>
      <c r="J1112" s="2">
        <v>1</v>
      </c>
    </row>
    <row r="1113" spans="2:10">
      <c r="B1113" s="2" t="s">
        <v>398</v>
      </c>
      <c r="C1113" s="2">
        <v>100</v>
      </c>
      <c r="D1113" s="4">
        <v>44266</v>
      </c>
      <c r="E1113" s="2">
        <v>3</v>
      </c>
      <c r="F1113" s="2">
        <v>2021</v>
      </c>
      <c r="G1113" s="4">
        <f>VLOOKUP(B1113,customer_cohort_lookup!$B$6:$F$826,2,FALSE)</f>
        <v>44235</v>
      </c>
      <c r="H1113" s="2">
        <f>VLOOKUP(B1113,customer_cohort_lookup!$B$6:$F$826,5,FALSE)</f>
        <v>8</v>
      </c>
      <c r="I1113" s="2">
        <f t="shared" si="17"/>
        <v>1</v>
      </c>
      <c r="J1113" s="2">
        <v>1</v>
      </c>
    </row>
    <row r="1114" spans="2:10">
      <c r="B1114" s="2" t="s">
        <v>558</v>
      </c>
      <c r="C1114" s="2">
        <v>100</v>
      </c>
      <c r="D1114" s="4">
        <v>44267</v>
      </c>
      <c r="E1114" s="2">
        <v>3</v>
      </c>
      <c r="F1114" s="2">
        <v>2021</v>
      </c>
      <c r="G1114" s="4">
        <f>VLOOKUP(B1114,customer_cohort_lookup!$B$6:$F$826,2,FALSE)</f>
        <v>44267</v>
      </c>
      <c r="H1114" s="2">
        <f>VLOOKUP(B1114,customer_cohort_lookup!$B$6:$F$826,5,FALSE)</f>
        <v>9</v>
      </c>
      <c r="I1114" s="2">
        <f t="shared" si="17"/>
        <v>0</v>
      </c>
      <c r="J1114" s="2">
        <v>1</v>
      </c>
    </row>
    <row r="1115" spans="2:10">
      <c r="B1115" s="2" t="s">
        <v>559</v>
      </c>
      <c r="C1115" s="2">
        <v>100</v>
      </c>
      <c r="D1115" s="4">
        <v>44267</v>
      </c>
      <c r="E1115" s="2">
        <v>3</v>
      </c>
      <c r="F1115" s="2">
        <v>2021</v>
      </c>
      <c r="G1115" s="4">
        <f>VLOOKUP(B1115,customer_cohort_lookup!$B$6:$F$826,2,FALSE)</f>
        <v>44267</v>
      </c>
      <c r="H1115" s="2">
        <f>VLOOKUP(B1115,customer_cohort_lookup!$B$6:$F$826,5,FALSE)</f>
        <v>9</v>
      </c>
      <c r="I1115" s="2">
        <f t="shared" si="17"/>
        <v>0</v>
      </c>
      <c r="J1115" s="2">
        <v>1</v>
      </c>
    </row>
    <row r="1116" spans="2:10">
      <c r="B1116" s="2" t="s">
        <v>560</v>
      </c>
      <c r="C1116" s="2">
        <v>100</v>
      </c>
      <c r="D1116" s="4">
        <v>44267</v>
      </c>
      <c r="E1116" s="2">
        <v>3</v>
      </c>
      <c r="F1116" s="2">
        <v>2021</v>
      </c>
      <c r="G1116" s="4">
        <f>VLOOKUP(B1116,customer_cohort_lookup!$B$6:$F$826,2,FALSE)</f>
        <v>44267</v>
      </c>
      <c r="H1116" s="2">
        <f>VLOOKUP(B1116,customer_cohort_lookup!$B$6:$F$826,5,FALSE)</f>
        <v>9</v>
      </c>
      <c r="I1116" s="2">
        <f t="shared" si="17"/>
        <v>0</v>
      </c>
      <c r="J1116" s="2">
        <v>1</v>
      </c>
    </row>
    <row r="1117" spans="2:10">
      <c r="B1117" s="2" t="s">
        <v>409</v>
      </c>
      <c r="C1117" s="2">
        <v>100</v>
      </c>
      <c r="D1117" s="4">
        <v>44267</v>
      </c>
      <c r="E1117" s="2">
        <v>3</v>
      </c>
      <c r="F1117" s="2">
        <v>2021</v>
      </c>
      <c r="G1117" s="4">
        <f>VLOOKUP(B1117,customer_cohort_lookup!$B$6:$F$826,2,FALSE)</f>
        <v>44237</v>
      </c>
      <c r="H1117" s="2">
        <f>VLOOKUP(B1117,customer_cohort_lookup!$B$6:$F$826,5,FALSE)</f>
        <v>8</v>
      </c>
      <c r="I1117" s="2">
        <f t="shared" si="17"/>
        <v>1</v>
      </c>
      <c r="J1117" s="2">
        <v>1</v>
      </c>
    </row>
    <row r="1118" spans="2:10">
      <c r="B1118" s="2" t="s">
        <v>410</v>
      </c>
      <c r="C1118" s="2">
        <v>100</v>
      </c>
      <c r="D1118" s="4">
        <v>44267</v>
      </c>
      <c r="E1118" s="2">
        <v>3</v>
      </c>
      <c r="F1118" s="2">
        <v>2021</v>
      </c>
      <c r="G1118" s="4">
        <f>VLOOKUP(B1118,customer_cohort_lookup!$B$6:$F$826,2,FALSE)</f>
        <v>44237</v>
      </c>
      <c r="H1118" s="2">
        <f>VLOOKUP(B1118,customer_cohort_lookup!$B$6:$F$826,5,FALSE)</f>
        <v>8</v>
      </c>
      <c r="I1118" s="2">
        <f t="shared" si="17"/>
        <v>1</v>
      </c>
      <c r="J1118" s="2">
        <v>1</v>
      </c>
    </row>
    <row r="1119" spans="2:10">
      <c r="B1119" s="2" t="s">
        <v>141</v>
      </c>
      <c r="C1119" s="2">
        <v>100</v>
      </c>
      <c r="D1119" s="4">
        <v>44267</v>
      </c>
      <c r="E1119" s="2">
        <v>3</v>
      </c>
      <c r="F1119" s="2">
        <v>2021</v>
      </c>
      <c r="G1119" s="4">
        <f>VLOOKUP(B1119,customer_cohort_lookup!$B$6:$F$826,2,FALSE)</f>
        <v>44117</v>
      </c>
      <c r="H1119" s="2">
        <f>VLOOKUP(B1119,customer_cohort_lookup!$B$6:$F$826,5,FALSE)</f>
        <v>4</v>
      </c>
      <c r="I1119" s="2">
        <f t="shared" si="17"/>
        <v>5</v>
      </c>
      <c r="J1119" s="2">
        <v>1</v>
      </c>
    </row>
    <row r="1120" spans="2:10">
      <c r="B1120" s="2" t="s">
        <v>408</v>
      </c>
      <c r="C1120" s="2">
        <v>100</v>
      </c>
      <c r="D1120" s="4">
        <v>44267</v>
      </c>
      <c r="E1120" s="2">
        <v>3</v>
      </c>
      <c r="F1120" s="2">
        <v>2021</v>
      </c>
      <c r="G1120" s="4">
        <f>VLOOKUP(B1120,customer_cohort_lookup!$B$6:$F$826,2,FALSE)</f>
        <v>44237</v>
      </c>
      <c r="H1120" s="2">
        <f>VLOOKUP(B1120,customer_cohort_lookup!$B$6:$F$826,5,FALSE)</f>
        <v>8</v>
      </c>
      <c r="I1120" s="2">
        <f t="shared" si="17"/>
        <v>1</v>
      </c>
      <c r="J1120" s="2">
        <v>1</v>
      </c>
    </row>
    <row r="1121" spans="2:10">
      <c r="B1121" s="2" t="s">
        <v>561</v>
      </c>
      <c r="C1121" s="2">
        <v>100</v>
      </c>
      <c r="D1121" s="4">
        <v>44267</v>
      </c>
      <c r="E1121" s="2">
        <v>3</v>
      </c>
      <c r="F1121" s="2">
        <v>2021</v>
      </c>
      <c r="G1121" s="4">
        <f>VLOOKUP(B1121,customer_cohort_lookup!$B$6:$F$826,2,FALSE)</f>
        <v>44267</v>
      </c>
      <c r="H1121" s="2">
        <f>VLOOKUP(B1121,customer_cohort_lookup!$B$6:$F$826,5,FALSE)</f>
        <v>9</v>
      </c>
      <c r="I1121" s="2">
        <f t="shared" si="17"/>
        <v>0</v>
      </c>
      <c r="J1121" s="2">
        <v>1</v>
      </c>
    </row>
    <row r="1122" spans="2:10">
      <c r="B1122" s="2" t="s">
        <v>562</v>
      </c>
      <c r="C1122" s="2">
        <v>100</v>
      </c>
      <c r="D1122" s="4">
        <v>44268</v>
      </c>
      <c r="E1122" s="2">
        <v>3</v>
      </c>
      <c r="F1122" s="2">
        <v>2021</v>
      </c>
      <c r="G1122" s="4">
        <f>VLOOKUP(B1122,customer_cohort_lookup!$B$6:$F$826,2,FALSE)</f>
        <v>44268</v>
      </c>
      <c r="H1122" s="2">
        <f>VLOOKUP(B1122,customer_cohort_lookup!$B$6:$F$826,5,FALSE)</f>
        <v>9</v>
      </c>
      <c r="I1122" s="2">
        <f t="shared" si="17"/>
        <v>0</v>
      </c>
      <c r="J1122" s="2">
        <v>1</v>
      </c>
    </row>
    <row r="1123" spans="2:10">
      <c r="B1123" s="2" t="s">
        <v>563</v>
      </c>
      <c r="C1123" s="2">
        <v>100</v>
      </c>
      <c r="D1123" s="4">
        <v>44268</v>
      </c>
      <c r="E1123" s="2">
        <v>3</v>
      </c>
      <c r="F1123" s="2">
        <v>2021</v>
      </c>
      <c r="G1123" s="4">
        <f>VLOOKUP(B1123,customer_cohort_lookup!$B$6:$F$826,2,FALSE)</f>
        <v>44268</v>
      </c>
      <c r="H1123" s="2">
        <f>VLOOKUP(B1123,customer_cohort_lookup!$B$6:$F$826,5,FALSE)</f>
        <v>9</v>
      </c>
      <c r="I1123" s="2">
        <f t="shared" si="17"/>
        <v>0</v>
      </c>
      <c r="J1123" s="2">
        <v>1</v>
      </c>
    </row>
    <row r="1124" spans="2:10">
      <c r="B1124" s="2" t="s">
        <v>404</v>
      </c>
      <c r="C1124" s="2">
        <v>100</v>
      </c>
      <c r="D1124" s="4">
        <v>44268</v>
      </c>
      <c r="E1124" s="2">
        <v>3</v>
      </c>
      <c r="F1124" s="2">
        <v>2021</v>
      </c>
      <c r="G1124" s="4">
        <f>VLOOKUP(B1124,customer_cohort_lookup!$B$6:$F$826,2,FALSE)</f>
        <v>44237</v>
      </c>
      <c r="H1124" s="2">
        <f>VLOOKUP(B1124,customer_cohort_lookup!$B$6:$F$826,5,FALSE)</f>
        <v>8</v>
      </c>
      <c r="I1124" s="2">
        <f t="shared" si="17"/>
        <v>1</v>
      </c>
      <c r="J1124" s="2">
        <v>1</v>
      </c>
    </row>
    <row r="1125" spans="2:10">
      <c r="B1125" s="2" t="s">
        <v>242</v>
      </c>
      <c r="C1125" s="2">
        <v>100</v>
      </c>
      <c r="D1125" s="4">
        <v>44268</v>
      </c>
      <c r="E1125" s="2">
        <v>3</v>
      </c>
      <c r="F1125" s="2">
        <v>2021</v>
      </c>
      <c r="G1125" s="4">
        <f>VLOOKUP(B1125,customer_cohort_lookup!$B$6:$F$826,2,FALSE)</f>
        <v>44177</v>
      </c>
      <c r="H1125" s="2">
        <f>VLOOKUP(B1125,customer_cohort_lookup!$B$6:$F$826,5,FALSE)</f>
        <v>6</v>
      </c>
      <c r="I1125" s="2">
        <f t="shared" si="17"/>
        <v>3</v>
      </c>
      <c r="J1125" s="2">
        <v>1</v>
      </c>
    </row>
    <row r="1126" spans="2:10">
      <c r="B1126" s="2" t="s">
        <v>416</v>
      </c>
      <c r="C1126" s="2">
        <v>100</v>
      </c>
      <c r="D1126" s="4">
        <v>44268</v>
      </c>
      <c r="E1126" s="2">
        <v>3</v>
      </c>
      <c r="F1126" s="2">
        <v>2021</v>
      </c>
      <c r="G1126" s="4">
        <f>VLOOKUP(B1126,customer_cohort_lookup!$B$6:$F$826,2,FALSE)</f>
        <v>44238</v>
      </c>
      <c r="H1126" s="2">
        <f>VLOOKUP(B1126,customer_cohort_lookup!$B$6:$F$826,5,FALSE)</f>
        <v>8</v>
      </c>
      <c r="I1126" s="2">
        <f t="shared" si="17"/>
        <v>1</v>
      </c>
      <c r="J1126" s="2">
        <v>1</v>
      </c>
    </row>
    <row r="1127" spans="2:10">
      <c r="B1127" s="2" t="s">
        <v>300</v>
      </c>
      <c r="C1127" s="2">
        <v>100</v>
      </c>
      <c r="D1127" s="4">
        <v>44268</v>
      </c>
      <c r="E1127" s="2">
        <v>3</v>
      </c>
      <c r="F1127" s="2">
        <v>2021</v>
      </c>
      <c r="G1127" s="4">
        <f>VLOOKUP(B1127,customer_cohort_lookup!$B$6:$F$826,2,FALSE)</f>
        <v>44208</v>
      </c>
      <c r="H1127" s="2">
        <f>VLOOKUP(B1127,customer_cohort_lookup!$B$6:$F$826,5,FALSE)</f>
        <v>7</v>
      </c>
      <c r="I1127" s="2">
        <f t="shared" si="17"/>
        <v>2</v>
      </c>
      <c r="J1127" s="2">
        <v>1</v>
      </c>
    </row>
    <row r="1128" spans="2:10">
      <c r="B1128" s="2" t="s">
        <v>417</v>
      </c>
      <c r="C1128" s="2">
        <v>100</v>
      </c>
      <c r="D1128" s="4">
        <v>44268</v>
      </c>
      <c r="E1128" s="2">
        <v>3</v>
      </c>
      <c r="F1128" s="2">
        <v>2021</v>
      </c>
      <c r="G1128" s="4">
        <f>VLOOKUP(B1128,customer_cohort_lookup!$B$6:$F$826,2,FALSE)</f>
        <v>44238</v>
      </c>
      <c r="H1128" s="2">
        <f>VLOOKUP(B1128,customer_cohort_lookup!$B$6:$F$826,5,FALSE)</f>
        <v>8</v>
      </c>
      <c r="I1128" s="2">
        <f t="shared" si="17"/>
        <v>1</v>
      </c>
      <c r="J1128" s="2">
        <v>1</v>
      </c>
    </row>
    <row r="1129" spans="2:10">
      <c r="B1129" s="2" t="s">
        <v>405</v>
      </c>
      <c r="C1129" s="2">
        <v>100</v>
      </c>
      <c r="D1129" s="4">
        <v>44268</v>
      </c>
      <c r="E1129" s="2">
        <v>3</v>
      </c>
      <c r="F1129" s="2">
        <v>2021</v>
      </c>
      <c r="G1129" s="4">
        <f>VLOOKUP(B1129,customer_cohort_lookup!$B$6:$F$826,2,FALSE)</f>
        <v>44237</v>
      </c>
      <c r="H1129" s="2">
        <f>VLOOKUP(B1129,customer_cohort_lookup!$B$6:$F$826,5,FALSE)</f>
        <v>8</v>
      </c>
      <c r="I1129" s="2">
        <f t="shared" si="17"/>
        <v>1</v>
      </c>
      <c r="J1129" s="2">
        <v>1</v>
      </c>
    </row>
    <row r="1130" spans="2:10">
      <c r="B1130" s="2" t="s">
        <v>415</v>
      </c>
      <c r="C1130" s="2">
        <v>100</v>
      </c>
      <c r="D1130" s="4">
        <v>44268</v>
      </c>
      <c r="E1130" s="2">
        <v>3</v>
      </c>
      <c r="F1130" s="2">
        <v>2021</v>
      </c>
      <c r="G1130" s="4">
        <f>VLOOKUP(B1130,customer_cohort_lookup!$B$6:$F$826,2,FALSE)</f>
        <v>44238</v>
      </c>
      <c r="H1130" s="2">
        <f>VLOOKUP(B1130,customer_cohort_lookup!$B$6:$F$826,5,FALSE)</f>
        <v>8</v>
      </c>
      <c r="I1130" s="2">
        <f t="shared" si="17"/>
        <v>1</v>
      </c>
      <c r="J1130" s="2">
        <v>1</v>
      </c>
    </row>
    <row r="1131" spans="2:10">
      <c r="B1131" s="2" t="s">
        <v>191</v>
      </c>
      <c r="C1131" s="2">
        <v>100</v>
      </c>
      <c r="D1131" s="4">
        <v>44269</v>
      </c>
      <c r="E1131" s="2">
        <v>3</v>
      </c>
      <c r="F1131" s="2">
        <v>2021</v>
      </c>
      <c r="G1131" s="4">
        <f>VLOOKUP(B1131,customer_cohort_lookup!$B$6:$F$826,2,FALSE)</f>
        <v>44149</v>
      </c>
      <c r="H1131" s="2">
        <f>VLOOKUP(B1131,customer_cohort_lookup!$B$6:$F$826,5,FALSE)</f>
        <v>5</v>
      </c>
      <c r="I1131" s="2">
        <f t="shared" si="17"/>
        <v>4</v>
      </c>
      <c r="J1131" s="2">
        <v>1</v>
      </c>
    </row>
    <row r="1132" spans="2:10">
      <c r="B1132" s="2" t="s">
        <v>418</v>
      </c>
      <c r="C1132" s="2">
        <v>100</v>
      </c>
      <c r="D1132" s="4">
        <v>44269</v>
      </c>
      <c r="E1132" s="2">
        <v>3</v>
      </c>
      <c r="F1132" s="2">
        <v>2021</v>
      </c>
      <c r="G1132" s="4">
        <f>VLOOKUP(B1132,customer_cohort_lookup!$B$6:$F$826,2,FALSE)</f>
        <v>44239</v>
      </c>
      <c r="H1132" s="2">
        <f>VLOOKUP(B1132,customer_cohort_lookup!$B$6:$F$826,5,FALSE)</f>
        <v>8</v>
      </c>
      <c r="I1132" s="2">
        <f t="shared" si="17"/>
        <v>1</v>
      </c>
      <c r="J1132" s="2">
        <v>1</v>
      </c>
    </row>
    <row r="1133" spans="2:10">
      <c r="B1133" s="2" t="s">
        <v>304</v>
      </c>
      <c r="C1133" s="2">
        <v>100</v>
      </c>
      <c r="D1133" s="4">
        <v>44269</v>
      </c>
      <c r="E1133" s="2">
        <v>3</v>
      </c>
      <c r="F1133" s="2">
        <v>2021</v>
      </c>
      <c r="G1133" s="4">
        <f>VLOOKUP(B1133,customer_cohort_lookup!$B$6:$F$826,2,FALSE)</f>
        <v>44209</v>
      </c>
      <c r="H1133" s="2">
        <f>VLOOKUP(B1133,customer_cohort_lookup!$B$6:$F$826,5,FALSE)</f>
        <v>7</v>
      </c>
      <c r="I1133" s="2">
        <f t="shared" si="17"/>
        <v>2</v>
      </c>
      <c r="J1133" s="2">
        <v>1</v>
      </c>
    </row>
    <row r="1134" spans="2:10">
      <c r="B1134" s="2" t="s">
        <v>93</v>
      </c>
      <c r="C1134" s="2">
        <v>100</v>
      </c>
      <c r="D1134" s="4">
        <v>44269</v>
      </c>
      <c r="E1134" s="2">
        <v>3</v>
      </c>
      <c r="F1134" s="2">
        <v>2021</v>
      </c>
      <c r="G1134" s="4">
        <f>VLOOKUP(B1134,customer_cohort_lookup!$B$6:$F$826,2,FALSE)</f>
        <v>44088</v>
      </c>
      <c r="H1134" s="2">
        <f>VLOOKUP(B1134,customer_cohort_lookup!$B$6:$F$826,5,FALSE)</f>
        <v>3</v>
      </c>
      <c r="I1134" s="2">
        <f t="shared" si="17"/>
        <v>6</v>
      </c>
      <c r="J1134" s="2">
        <v>1</v>
      </c>
    </row>
    <row r="1135" spans="2:10">
      <c r="B1135" s="2" t="s">
        <v>301</v>
      </c>
      <c r="C1135" s="2">
        <v>100</v>
      </c>
      <c r="D1135" s="4">
        <v>44269</v>
      </c>
      <c r="E1135" s="2">
        <v>3</v>
      </c>
      <c r="F1135" s="2">
        <v>2021</v>
      </c>
      <c r="G1135" s="4">
        <f>VLOOKUP(B1135,customer_cohort_lookup!$B$6:$F$826,2,FALSE)</f>
        <v>44208</v>
      </c>
      <c r="H1135" s="2">
        <f>VLOOKUP(B1135,customer_cohort_lookup!$B$6:$F$826,5,FALSE)</f>
        <v>7</v>
      </c>
      <c r="I1135" s="2">
        <f t="shared" si="17"/>
        <v>2</v>
      </c>
      <c r="J1135" s="2">
        <v>1</v>
      </c>
    </row>
    <row r="1136" spans="2:10">
      <c r="B1136" s="2" t="s">
        <v>564</v>
      </c>
      <c r="C1136" s="2">
        <v>100</v>
      </c>
      <c r="D1136" s="4">
        <v>44270</v>
      </c>
      <c r="E1136" s="2">
        <v>3</v>
      </c>
      <c r="F1136" s="2">
        <v>2021</v>
      </c>
      <c r="G1136" s="4">
        <f>VLOOKUP(B1136,customer_cohort_lookup!$B$6:$F$826,2,FALSE)</f>
        <v>44270</v>
      </c>
      <c r="H1136" s="2">
        <f>VLOOKUP(B1136,customer_cohort_lookup!$B$6:$F$826,5,FALSE)</f>
        <v>9</v>
      </c>
      <c r="I1136" s="2">
        <f t="shared" si="17"/>
        <v>0</v>
      </c>
      <c r="J1136" s="2">
        <v>1</v>
      </c>
    </row>
    <row r="1137" spans="2:10">
      <c r="B1137" s="2" t="s">
        <v>565</v>
      </c>
      <c r="C1137" s="2">
        <v>100</v>
      </c>
      <c r="D1137" s="4">
        <v>44270</v>
      </c>
      <c r="E1137" s="2">
        <v>3</v>
      </c>
      <c r="F1137" s="2">
        <v>2021</v>
      </c>
      <c r="G1137" s="4">
        <f>VLOOKUP(B1137,customer_cohort_lookup!$B$6:$F$826,2,FALSE)</f>
        <v>44270</v>
      </c>
      <c r="H1137" s="2">
        <f>VLOOKUP(B1137,customer_cohort_lookup!$B$6:$F$826,5,FALSE)</f>
        <v>9</v>
      </c>
      <c r="I1137" s="2">
        <f t="shared" si="17"/>
        <v>0</v>
      </c>
      <c r="J1137" s="2">
        <v>1</v>
      </c>
    </row>
    <row r="1138" spans="2:10">
      <c r="B1138" s="2" t="s">
        <v>566</v>
      </c>
      <c r="C1138" s="2">
        <v>100</v>
      </c>
      <c r="D1138" s="4">
        <v>44270</v>
      </c>
      <c r="E1138" s="2">
        <v>3</v>
      </c>
      <c r="F1138" s="2">
        <v>2021</v>
      </c>
      <c r="G1138" s="4">
        <f>VLOOKUP(B1138,customer_cohort_lookup!$B$6:$F$826,2,FALSE)</f>
        <v>44270</v>
      </c>
      <c r="H1138" s="2">
        <f>VLOOKUP(B1138,customer_cohort_lookup!$B$6:$F$826,5,FALSE)</f>
        <v>9</v>
      </c>
      <c r="I1138" s="2">
        <f t="shared" si="17"/>
        <v>0</v>
      </c>
      <c r="J1138" s="2">
        <v>1</v>
      </c>
    </row>
    <row r="1139" spans="2:10">
      <c r="B1139" s="2" t="s">
        <v>567</v>
      </c>
      <c r="C1139" s="2">
        <v>100</v>
      </c>
      <c r="D1139" s="4">
        <v>44270</v>
      </c>
      <c r="E1139" s="2">
        <v>3</v>
      </c>
      <c r="F1139" s="2">
        <v>2021</v>
      </c>
      <c r="G1139" s="4">
        <f>VLOOKUP(B1139,customer_cohort_lookup!$B$6:$F$826,2,FALSE)</f>
        <v>44270</v>
      </c>
      <c r="H1139" s="2">
        <f>VLOOKUP(B1139,customer_cohort_lookup!$B$6:$F$826,5,FALSE)</f>
        <v>9</v>
      </c>
      <c r="I1139" s="2">
        <f t="shared" si="17"/>
        <v>0</v>
      </c>
      <c r="J1139" s="2">
        <v>1</v>
      </c>
    </row>
    <row r="1140" spans="2:10">
      <c r="B1140" s="2" t="s">
        <v>568</v>
      </c>
      <c r="C1140" s="2">
        <v>100</v>
      </c>
      <c r="D1140" s="4">
        <v>44270</v>
      </c>
      <c r="E1140" s="2">
        <v>3</v>
      </c>
      <c r="F1140" s="2">
        <v>2021</v>
      </c>
      <c r="G1140" s="4">
        <f>VLOOKUP(B1140,customer_cohort_lookup!$B$6:$F$826,2,FALSE)</f>
        <v>44270</v>
      </c>
      <c r="H1140" s="2">
        <f>VLOOKUP(B1140,customer_cohort_lookup!$B$6:$F$826,5,FALSE)</f>
        <v>9</v>
      </c>
      <c r="I1140" s="2">
        <f t="shared" si="17"/>
        <v>0</v>
      </c>
      <c r="J1140" s="2">
        <v>1</v>
      </c>
    </row>
    <row r="1141" spans="2:10">
      <c r="B1141" s="2" t="s">
        <v>569</v>
      </c>
      <c r="C1141" s="2">
        <v>100</v>
      </c>
      <c r="D1141" s="4">
        <v>44270</v>
      </c>
      <c r="E1141" s="2">
        <v>3</v>
      </c>
      <c r="F1141" s="2">
        <v>2021</v>
      </c>
      <c r="G1141" s="4">
        <f>VLOOKUP(B1141,customer_cohort_lookup!$B$6:$F$826,2,FALSE)</f>
        <v>44270</v>
      </c>
      <c r="H1141" s="2">
        <f>VLOOKUP(B1141,customer_cohort_lookup!$B$6:$F$826,5,FALSE)</f>
        <v>9</v>
      </c>
      <c r="I1141" s="2">
        <f t="shared" si="17"/>
        <v>0</v>
      </c>
      <c r="J1141" s="2">
        <v>1</v>
      </c>
    </row>
    <row r="1142" spans="2:10">
      <c r="B1142" s="2" t="s">
        <v>426</v>
      </c>
      <c r="C1142" s="2">
        <v>100</v>
      </c>
      <c r="D1142" s="4">
        <v>44270</v>
      </c>
      <c r="E1142" s="2">
        <v>3</v>
      </c>
      <c r="F1142" s="2">
        <v>2021</v>
      </c>
      <c r="G1142" s="4">
        <f>VLOOKUP(B1142,customer_cohort_lookup!$B$6:$F$826,2,FALSE)</f>
        <v>44240</v>
      </c>
      <c r="H1142" s="2">
        <f>VLOOKUP(B1142,customer_cohort_lookup!$B$6:$F$826,5,FALSE)</f>
        <v>8</v>
      </c>
      <c r="I1142" s="2">
        <f t="shared" si="17"/>
        <v>1</v>
      </c>
      <c r="J1142" s="2">
        <v>1</v>
      </c>
    </row>
    <row r="1143" spans="2:10">
      <c r="B1143" s="2" t="s">
        <v>570</v>
      </c>
      <c r="C1143" s="2">
        <v>100</v>
      </c>
      <c r="D1143" s="4">
        <v>44270</v>
      </c>
      <c r="E1143" s="2">
        <v>3</v>
      </c>
      <c r="F1143" s="2">
        <v>2021</v>
      </c>
      <c r="G1143" s="4">
        <f>VLOOKUP(B1143,customer_cohort_lookup!$B$6:$F$826,2,FALSE)</f>
        <v>44270</v>
      </c>
      <c r="H1143" s="2">
        <f>VLOOKUP(B1143,customer_cohort_lookup!$B$6:$F$826,5,FALSE)</f>
        <v>9</v>
      </c>
      <c r="I1143" s="2">
        <f t="shared" si="17"/>
        <v>0</v>
      </c>
      <c r="J1143" s="2">
        <v>1</v>
      </c>
    </row>
    <row r="1144" spans="2:10">
      <c r="B1144" s="2" t="s">
        <v>422</v>
      </c>
      <c r="C1144" s="2">
        <v>100</v>
      </c>
      <c r="D1144" s="4">
        <v>44270</v>
      </c>
      <c r="E1144" s="2">
        <v>3</v>
      </c>
      <c r="F1144" s="2">
        <v>2021</v>
      </c>
      <c r="G1144" s="4">
        <f>VLOOKUP(B1144,customer_cohort_lookup!$B$6:$F$826,2,FALSE)</f>
        <v>44239</v>
      </c>
      <c r="H1144" s="2">
        <f>VLOOKUP(B1144,customer_cohort_lookup!$B$6:$F$826,5,FALSE)</f>
        <v>8</v>
      </c>
      <c r="I1144" s="2">
        <f t="shared" si="17"/>
        <v>1</v>
      </c>
      <c r="J1144" s="2">
        <v>1</v>
      </c>
    </row>
    <row r="1145" spans="2:10">
      <c r="B1145" s="2" t="s">
        <v>37</v>
      </c>
      <c r="C1145" s="2">
        <v>100</v>
      </c>
      <c r="D1145" s="4">
        <v>44270</v>
      </c>
      <c r="E1145" s="2">
        <v>3</v>
      </c>
      <c r="F1145" s="2">
        <v>2021</v>
      </c>
      <c r="G1145" s="4">
        <f>VLOOKUP(B1145,customer_cohort_lookup!$B$6:$F$826,2,FALSE)</f>
        <v>44060</v>
      </c>
      <c r="H1145" s="2">
        <f>VLOOKUP(B1145,customer_cohort_lookup!$B$6:$F$826,5,FALSE)</f>
        <v>2</v>
      </c>
      <c r="I1145" s="2">
        <f t="shared" si="17"/>
        <v>7</v>
      </c>
      <c r="J1145" s="2">
        <v>1</v>
      </c>
    </row>
    <row r="1146" spans="2:10">
      <c r="B1146" s="2" t="s">
        <v>425</v>
      </c>
      <c r="C1146" s="2">
        <v>100</v>
      </c>
      <c r="D1146" s="4">
        <v>44270</v>
      </c>
      <c r="E1146" s="2">
        <v>3</v>
      </c>
      <c r="F1146" s="2">
        <v>2021</v>
      </c>
      <c r="G1146" s="4">
        <f>VLOOKUP(B1146,customer_cohort_lookup!$B$6:$F$826,2,FALSE)</f>
        <v>44240</v>
      </c>
      <c r="H1146" s="2">
        <f>VLOOKUP(B1146,customer_cohort_lookup!$B$6:$F$826,5,FALSE)</f>
        <v>8</v>
      </c>
      <c r="I1146" s="2">
        <f t="shared" si="17"/>
        <v>1</v>
      </c>
      <c r="J1146" s="2">
        <v>1</v>
      </c>
    </row>
    <row r="1147" spans="2:10">
      <c r="B1147" s="2" t="s">
        <v>421</v>
      </c>
      <c r="C1147" s="2">
        <v>100</v>
      </c>
      <c r="D1147" s="4">
        <v>44270</v>
      </c>
      <c r="E1147" s="2">
        <v>3</v>
      </c>
      <c r="F1147" s="2">
        <v>2021</v>
      </c>
      <c r="G1147" s="4">
        <f>VLOOKUP(B1147,customer_cohort_lookup!$B$6:$F$826,2,FALSE)</f>
        <v>44239</v>
      </c>
      <c r="H1147" s="2">
        <f>VLOOKUP(B1147,customer_cohort_lookup!$B$6:$F$826,5,FALSE)</f>
        <v>8</v>
      </c>
      <c r="I1147" s="2">
        <f t="shared" si="17"/>
        <v>1</v>
      </c>
      <c r="J1147" s="2">
        <v>1</v>
      </c>
    </row>
    <row r="1148" spans="2:10">
      <c r="B1148" s="2" t="s">
        <v>571</v>
      </c>
      <c r="C1148" s="2">
        <v>100</v>
      </c>
      <c r="D1148" s="4">
        <v>44270</v>
      </c>
      <c r="E1148" s="2">
        <v>3</v>
      </c>
      <c r="F1148" s="2">
        <v>2021</v>
      </c>
      <c r="G1148" s="4">
        <f>VLOOKUP(B1148,customer_cohort_lookup!$B$6:$F$826,2,FALSE)</f>
        <v>44270</v>
      </c>
      <c r="H1148" s="2">
        <f>VLOOKUP(B1148,customer_cohort_lookup!$B$6:$F$826,5,FALSE)</f>
        <v>9</v>
      </c>
      <c r="I1148" s="2">
        <f t="shared" si="17"/>
        <v>0</v>
      </c>
      <c r="J1148" s="2">
        <v>1</v>
      </c>
    </row>
    <row r="1149" spans="2:10">
      <c r="B1149" s="2" t="s">
        <v>572</v>
      </c>
      <c r="C1149" s="2">
        <v>100</v>
      </c>
      <c r="D1149" s="4">
        <v>44271</v>
      </c>
      <c r="E1149" s="2">
        <v>3</v>
      </c>
      <c r="F1149" s="2">
        <v>2021</v>
      </c>
      <c r="G1149" s="4">
        <f>VLOOKUP(B1149,customer_cohort_lookup!$B$6:$F$826,2,FALSE)</f>
        <v>44271</v>
      </c>
      <c r="H1149" s="2">
        <f>VLOOKUP(B1149,customer_cohort_lookup!$B$6:$F$826,5,FALSE)</f>
        <v>9</v>
      </c>
      <c r="I1149" s="2">
        <f t="shared" si="17"/>
        <v>0</v>
      </c>
      <c r="J1149" s="2">
        <v>1</v>
      </c>
    </row>
    <row r="1150" spans="2:10">
      <c r="B1150" s="2" t="s">
        <v>573</v>
      </c>
      <c r="C1150" s="2">
        <v>100</v>
      </c>
      <c r="D1150" s="4">
        <v>44271</v>
      </c>
      <c r="E1150" s="2">
        <v>3</v>
      </c>
      <c r="F1150" s="2">
        <v>2021</v>
      </c>
      <c r="G1150" s="4">
        <f>VLOOKUP(B1150,customer_cohort_lookup!$B$6:$F$826,2,FALSE)</f>
        <v>44271</v>
      </c>
      <c r="H1150" s="2">
        <f>VLOOKUP(B1150,customer_cohort_lookup!$B$6:$F$826,5,FALSE)</f>
        <v>9</v>
      </c>
      <c r="I1150" s="2">
        <f t="shared" si="17"/>
        <v>0</v>
      </c>
      <c r="J1150" s="2">
        <v>1</v>
      </c>
    </row>
    <row r="1151" spans="2:10">
      <c r="B1151" s="2" t="s">
        <v>574</v>
      </c>
      <c r="C1151" s="2">
        <v>100</v>
      </c>
      <c r="D1151" s="4">
        <v>44271</v>
      </c>
      <c r="E1151" s="2">
        <v>3</v>
      </c>
      <c r="F1151" s="2">
        <v>2021</v>
      </c>
      <c r="G1151" s="4">
        <f>VLOOKUP(B1151,customer_cohort_lookup!$B$6:$F$826,2,FALSE)</f>
        <v>44271</v>
      </c>
      <c r="H1151" s="2">
        <f>VLOOKUP(B1151,customer_cohort_lookup!$B$6:$F$826,5,FALSE)</f>
        <v>9</v>
      </c>
      <c r="I1151" s="2">
        <f t="shared" si="17"/>
        <v>0</v>
      </c>
      <c r="J1151" s="2">
        <v>1</v>
      </c>
    </row>
    <row r="1152" spans="2:10">
      <c r="B1152" s="2" t="s">
        <v>308</v>
      </c>
      <c r="C1152" s="2">
        <v>100</v>
      </c>
      <c r="D1152" s="4">
        <v>44271</v>
      </c>
      <c r="E1152" s="2">
        <v>3</v>
      </c>
      <c r="F1152" s="2">
        <v>2021</v>
      </c>
      <c r="G1152" s="4">
        <f>VLOOKUP(B1152,customer_cohort_lookup!$B$6:$F$826,2,FALSE)</f>
        <v>44211</v>
      </c>
      <c r="H1152" s="2">
        <f>VLOOKUP(B1152,customer_cohort_lookup!$B$6:$F$826,5,FALSE)</f>
        <v>7</v>
      </c>
      <c r="I1152" s="2">
        <f t="shared" si="17"/>
        <v>2</v>
      </c>
      <c r="J1152" s="2">
        <v>1</v>
      </c>
    </row>
    <row r="1153" spans="2:10">
      <c r="B1153" s="2" t="s">
        <v>307</v>
      </c>
      <c r="C1153" s="2">
        <v>100</v>
      </c>
      <c r="D1153" s="4">
        <v>44271</v>
      </c>
      <c r="E1153" s="2">
        <v>3</v>
      </c>
      <c r="F1153" s="2">
        <v>2021</v>
      </c>
      <c r="G1153" s="4">
        <f>VLOOKUP(B1153,customer_cohort_lookup!$B$6:$F$826,2,FALSE)</f>
        <v>44210</v>
      </c>
      <c r="H1153" s="2">
        <f>VLOOKUP(B1153,customer_cohort_lookup!$B$6:$F$826,5,FALSE)</f>
        <v>7</v>
      </c>
      <c r="I1153" s="2">
        <f t="shared" si="17"/>
        <v>2</v>
      </c>
      <c r="J1153" s="2">
        <v>1</v>
      </c>
    </row>
    <row r="1154" spans="2:10">
      <c r="B1154" s="2" t="s">
        <v>427</v>
      </c>
      <c r="C1154" s="2">
        <v>100</v>
      </c>
      <c r="D1154" s="4">
        <v>44271</v>
      </c>
      <c r="E1154" s="2">
        <v>3</v>
      </c>
      <c r="F1154" s="2">
        <v>2021</v>
      </c>
      <c r="G1154" s="4">
        <f>VLOOKUP(B1154,customer_cohort_lookup!$B$6:$F$826,2,FALSE)</f>
        <v>44241</v>
      </c>
      <c r="H1154" s="2">
        <f>VLOOKUP(B1154,customer_cohort_lookup!$B$6:$F$826,5,FALSE)</f>
        <v>8</v>
      </c>
      <c r="I1154" s="2">
        <f t="shared" si="17"/>
        <v>1</v>
      </c>
      <c r="J1154" s="2">
        <v>1</v>
      </c>
    </row>
    <row r="1155" spans="2:10">
      <c r="B1155" s="2" t="s">
        <v>424</v>
      </c>
      <c r="C1155" s="2">
        <v>100</v>
      </c>
      <c r="D1155" s="4">
        <v>44271</v>
      </c>
      <c r="E1155" s="2">
        <v>3</v>
      </c>
      <c r="F1155" s="2">
        <v>2021</v>
      </c>
      <c r="G1155" s="4">
        <f>VLOOKUP(B1155,customer_cohort_lookup!$B$6:$F$826,2,FALSE)</f>
        <v>44240</v>
      </c>
      <c r="H1155" s="2">
        <f>VLOOKUP(B1155,customer_cohort_lookup!$B$6:$F$826,5,FALSE)</f>
        <v>8</v>
      </c>
      <c r="I1155" s="2">
        <f t="shared" si="17"/>
        <v>1</v>
      </c>
      <c r="J1155" s="2">
        <v>1</v>
      </c>
    </row>
    <row r="1156" spans="2:10">
      <c r="B1156" s="2" t="s">
        <v>423</v>
      </c>
      <c r="C1156" s="2">
        <v>100</v>
      </c>
      <c r="D1156" s="4">
        <v>44271</v>
      </c>
      <c r="E1156" s="2">
        <v>3</v>
      </c>
      <c r="F1156" s="2">
        <v>2021</v>
      </c>
      <c r="G1156" s="4">
        <f>VLOOKUP(B1156,customer_cohort_lookup!$B$6:$F$826,2,FALSE)</f>
        <v>44240</v>
      </c>
      <c r="H1156" s="2">
        <f>VLOOKUP(B1156,customer_cohort_lookup!$B$6:$F$826,5,FALSE)</f>
        <v>8</v>
      </c>
      <c r="I1156" s="2">
        <f t="shared" si="17"/>
        <v>1</v>
      </c>
      <c r="J1156" s="2">
        <v>1</v>
      </c>
    </row>
    <row r="1157" spans="2:10">
      <c r="B1157" s="2" t="s">
        <v>575</v>
      </c>
      <c r="C1157" s="2">
        <v>100</v>
      </c>
      <c r="D1157" s="4">
        <v>44271</v>
      </c>
      <c r="E1157" s="2">
        <v>3</v>
      </c>
      <c r="F1157" s="2">
        <v>2021</v>
      </c>
      <c r="G1157" s="4">
        <f>VLOOKUP(B1157,customer_cohort_lookup!$B$6:$F$826,2,FALSE)</f>
        <v>44271</v>
      </c>
      <c r="H1157" s="2">
        <f>VLOOKUP(B1157,customer_cohort_lookup!$B$6:$F$826,5,FALSE)</f>
        <v>9</v>
      </c>
      <c r="I1157" s="2">
        <f t="shared" si="17"/>
        <v>0</v>
      </c>
      <c r="J1157" s="2">
        <v>1</v>
      </c>
    </row>
    <row r="1158" spans="2:10">
      <c r="B1158" s="2" t="s">
        <v>576</v>
      </c>
      <c r="C1158" s="2">
        <v>100</v>
      </c>
      <c r="D1158" s="4">
        <v>44272</v>
      </c>
      <c r="E1158" s="2">
        <v>3</v>
      </c>
      <c r="F1158" s="2">
        <v>2021</v>
      </c>
      <c r="G1158" s="4">
        <f>VLOOKUP(B1158,customer_cohort_lookup!$B$6:$F$826,2,FALSE)</f>
        <v>44272</v>
      </c>
      <c r="H1158" s="2">
        <f>VLOOKUP(B1158,customer_cohort_lookup!$B$6:$F$826,5,FALSE)</f>
        <v>9</v>
      </c>
      <c r="I1158" s="2">
        <f t="shared" ref="I1158:I1221" si="18">ROUNDDOWN((D1158-G1158)/30,0)</f>
        <v>0</v>
      </c>
      <c r="J1158" s="2">
        <v>1</v>
      </c>
    </row>
    <row r="1159" spans="2:10">
      <c r="B1159" s="2" t="s">
        <v>151</v>
      </c>
      <c r="C1159" s="2">
        <v>100</v>
      </c>
      <c r="D1159" s="4">
        <v>44272</v>
      </c>
      <c r="E1159" s="2">
        <v>3</v>
      </c>
      <c r="F1159" s="2">
        <v>2021</v>
      </c>
      <c r="G1159" s="4">
        <f>VLOOKUP(B1159,customer_cohort_lookup!$B$6:$F$826,2,FALSE)</f>
        <v>44122</v>
      </c>
      <c r="H1159" s="2">
        <f>VLOOKUP(B1159,customer_cohort_lookup!$B$6:$F$826,5,FALSE)</f>
        <v>4</v>
      </c>
      <c r="I1159" s="2">
        <f t="shared" si="18"/>
        <v>5</v>
      </c>
      <c r="J1159" s="2">
        <v>1</v>
      </c>
    </row>
    <row r="1160" spans="2:10">
      <c r="B1160" s="2" t="s">
        <v>150</v>
      </c>
      <c r="C1160" s="2">
        <v>100</v>
      </c>
      <c r="D1160" s="4">
        <v>44272</v>
      </c>
      <c r="E1160" s="2">
        <v>3</v>
      </c>
      <c r="F1160" s="2">
        <v>2021</v>
      </c>
      <c r="G1160" s="4">
        <f>VLOOKUP(B1160,customer_cohort_lookup!$B$6:$F$826,2,FALSE)</f>
        <v>44121</v>
      </c>
      <c r="H1160" s="2">
        <f>VLOOKUP(B1160,customer_cohort_lookup!$B$6:$F$826,5,FALSE)</f>
        <v>4</v>
      </c>
      <c r="I1160" s="2">
        <f t="shared" si="18"/>
        <v>5</v>
      </c>
      <c r="J1160" s="2">
        <v>1</v>
      </c>
    </row>
    <row r="1161" spans="2:10">
      <c r="B1161" s="2" t="s">
        <v>436</v>
      </c>
      <c r="C1161" s="2">
        <v>100</v>
      </c>
      <c r="D1161" s="4">
        <v>44272</v>
      </c>
      <c r="E1161" s="2">
        <v>3</v>
      </c>
      <c r="F1161" s="2">
        <v>2021</v>
      </c>
      <c r="G1161" s="4">
        <f>VLOOKUP(B1161,customer_cohort_lookup!$B$6:$F$826,2,FALSE)</f>
        <v>44242</v>
      </c>
      <c r="H1161" s="2">
        <f>VLOOKUP(B1161,customer_cohort_lookup!$B$6:$F$826,5,FALSE)</f>
        <v>8</v>
      </c>
      <c r="I1161" s="2">
        <f t="shared" si="18"/>
        <v>1</v>
      </c>
      <c r="J1161" s="2">
        <v>1</v>
      </c>
    </row>
    <row r="1162" spans="2:10">
      <c r="B1162" s="2" t="s">
        <v>310</v>
      </c>
      <c r="C1162" s="2">
        <v>100</v>
      </c>
      <c r="D1162" s="4">
        <v>44272</v>
      </c>
      <c r="E1162" s="2">
        <v>3</v>
      </c>
      <c r="F1162" s="2">
        <v>2021</v>
      </c>
      <c r="G1162" s="4">
        <f>VLOOKUP(B1162,customer_cohort_lookup!$B$6:$F$826,2,FALSE)</f>
        <v>44212</v>
      </c>
      <c r="H1162" s="2">
        <f>VLOOKUP(B1162,customer_cohort_lookup!$B$6:$F$826,5,FALSE)</f>
        <v>7</v>
      </c>
      <c r="I1162" s="2">
        <f t="shared" si="18"/>
        <v>2</v>
      </c>
      <c r="J1162" s="2">
        <v>1</v>
      </c>
    </row>
    <row r="1163" spans="2:10">
      <c r="B1163" s="2" t="s">
        <v>435</v>
      </c>
      <c r="C1163" s="2">
        <v>100</v>
      </c>
      <c r="D1163" s="4">
        <v>44272</v>
      </c>
      <c r="E1163" s="2">
        <v>3</v>
      </c>
      <c r="F1163" s="2">
        <v>2021</v>
      </c>
      <c r="G1163" s="4">
        <f>VLOOKUP(B1163,customer_cohort_lookup!$B$6:$F$826,2,FALSE)</f>
        <v>44242</v>
      </c>
      <c r="H1163" s="2">
        <f>VLOOKUP(B1163,customer_cohort_lookup!$B$6:$F$826,5,FALSE)</f>
        <v>8</v>
      </c>
      <c r="I1163" s="2">
        <f t="shared" si="18"/>
        <v>1</v>
      </c>
      <c r="J1163" s="2">
        <v>1</v>
      </c>
    </row>
    <row r="1164" spans="2:10">
      <c r="B1164" s="2" t="s">
        <v>102</v>
      </c>
      <c r="C1164" s="2">
        <v>100</v>
      </c>
      <c r="D1164" s="4">
        <v>44272</v>
      </c>
      <c r="E1164" s="2">
        <v>3</v>
      </c>
      <c r="F1164" s="2">
        <v>2021</v>
      </c>
      <c r="G1164" s="4">
        <f>VLOOKUP(B1164,customer_cohort_lookup!$B$6:$F$826,2,FALSE)</f>
        <v>44091</v>
      </c>
      <c r="H1164" s="2">
        <f>VLOOKUP(B1164,customer_cohort_lookup!$B$6:$F$826,5,FALSE)</f>
        <v>3</v>
      </c>
      <c r="I1164" s="2">
        <f t="shared" si="18"/>
        <v>6</v>
      </c>
      <c r="J1164" s="2">
        <v>1</v>
      </c>
    </row>
    <row r="1165" spans="2:10">
      <c r="B1165" s="2" t="s">
        <v>431</v>
      </c>
      <c r="C1165" s="2">
        <v>100</v>
      </c>
      <c r="D1165" s="4">
        <v>44272</v>
      </c>
      <c r="E1165" s="2">
        <v>3</v>
      </c>
      <c r="F1165" s="2">
        <v>2021</v>
      </c>
      <c r="G1165" s="4">
        <f>VLOOKUP(B1165,customer_cohort_lookup!$B$6:$F$826,2,FALSE)</f>
        <v>44242</v>
      </c>
      <c r="H1165" s="2">
        <f>VLOOKUP(B1165,customer_cohort_lookup!$B$6:$F$826,5,FALSE)</f>
        <v>8</v>
      </c>
      <c r="I1165" s="2">
        <f t="shared" si="18"/>
        <v>1</v>
      </c>
      <c r="J1165" s="2">
        <v>1</v>
      </c>
    </row>
    <row r="1166" spans="2:10">
      <c r="B1166" s="2" t="s">
        <v>196</v>
      </c>
      <c r="C1166" s="2">
        <v>100</v>
      </c>
      <c r="D1166" s="4">
        <v>44272</v>
      </c>
      <c r="E1166" s="2">
        <v>3</v>
      </c>
      <c r="F1166" s="2">
        <v>2021</v>
      </c>
      <c r="G1166" s="4">
        <f>VLOOKUP(B1166,customer_cohort_lookup!$B$6:$F$826,2,FALSE)</f>
        <v>44152</v>
      </c>
      <c r="H1166" s="2">
        <f>VLOOKUP(B1166,customer_cohort_lookup!$B$6:$F$826,5,FALSE)</f>
        <v>5</v>
      </c>
      <c r="I1166" s="2">
        <f t="shared" si="18"/>
        <v>4</v>
      </c>
      <c r="J1166" s="2">
        <v>1</v>
      </c>
    </row>
    <row r="1167" spans="2:10">
      <c r="B1167" s="2" t="s">
        <v>432</v>
      </c>
      <c r="C1167" s="2">
        <v>100</v>
      </c>
      <c r="D1167" s="4">
        <v>44273</v>
      </c>
      <c r="E1167" s="2">
        <v>3</v>
      </c>
      <c r="F1167" s="2">
        <v>2021</v>
      </c>
      <c r="G1167" s="4">
        <f>VLOOKUP(B1167,customer_cohort_lookup!$B$6:$F$826,2,FALSE)</f>
        <v>44242</v>
      </c>
      <c r="H1167" s="2">
        <f>VLOOKUP(B1167,customer_cohort_lookup!$B$6:$F$826,5,FALSE)</f>
        <v>8</v>
      </c>
      <c r="I1167" s="2">
        <f t="shared" si="18"/>
        <v>1</v>
      </c>
      <c r="J1167" s="2">
        <v>1</v>
      </c>
    </row>
    <row r="1168" spans="2:10">
      <c r="B1168" s="2" t="s">
        <v>577</v>
      </c>
      <c r="C1168" s="2">
        <v>100</v>
      </c>
      <c r="D1168" s="4">
        <v>44273</v>
      </c>
      <c r="E1168" s="2">
        <v>3</v>
      </c>
      <c r="F1168" s="2">
        <v>2021</v>
      </c>
      <c r="G1168" s="4">
        <f>VLOOKUP(B1168,customer_cohort_lookup!$B$6:$F$826,2,FALSE)</f>
        <v>44273</v>
      </c>
      <c r="H1168" s="2">
        <f>VLOOKUP(B1168,customer_cohort_lookup!$B$6:$F$826,5,FALSE)</f>
        <v>9</v>
      </c>
      <c r="I1168" s="2">
        <f t="shared" si="18"/>
        <v>0</v>
      </c>
      <c r="J1168" s="2">
        <v>1</v>
      </c>
    </row>
    <row r="1169" spans="2:10">
      <c r="B1169" s="2" t="s">
        <v>578</v>
      </c>
      <c r="C1169" s="2">
        <v>100</v>
      </c>
      <c r="D1169" s="4">
        <v>44273</v>
      </c>
      <c r="E1169" s="2">
        <v>3</v>
      </c>
      <c r="F1169" s="2">
        <v>2021</v>
      </c>
      <c r="G1169" s="4">
        <f>VLOOKUP(B1169,customer_cohort_lookup!$B$6:$F$826,2,FALSE)</f>
        <v>44273</v>
      </c>
      <c r="H1169" s="2">
        <f>VLOOKUP(B1169,customer_cohort_lookup!$B$6:$F$826,5,FALSE)</f>
        <v>9</v>
      </c>
      <c r="I1169" s="2">
        <f t="shared" si="18"/>
        <v>0</v>
      </c>
      <c r="J1169" s="2">
        <v>1</v>
      </c>
    </row>
    <row r="1170" spans="2:10">
      <c r="B1170" s="2" t="s">
        <v>579</v>
      </c>
      <c r="C1170" s="2">
        <v>100</v>
      </c>
      <c r="D1170" s="4">
        <v>44273</v>
      </c>
      <c r="E1170" s="2">
        <v>3</v>
      </c>
      <c r="F1170" s="2">
        <v>2021</v>
      </c>
      <c r="G1170" s="4">
        <f>VLOOKUP(B1170,customer_cohort_lookup!$B$6:$F$826,2,FALSE)</f>
        <v>44273</v>
      </c>
      <c r="H1170" s="2">
        <f>VLOOKUP(B1170,customer_cohort_lookup!$B$6:$F$826,5,FALSE)</f>
        <v>9</v>
      </c>
      <c r="I1170" s="2">
        <f t="shared" si="18"/>
        <v>0</v>
      </c>
      <c r="J1170" s="2">
        <v>1</v>
      </c>
    </row>
    <row r="1171" spans="2:10">
      <c r="B1171" s="2" t="s">
        <v>311</v>
      </c>
      <c r="C1171" s="2">
        <v>100</v>
      </c>
      <c r="D1171" s="4">
        <v>44273</v>
      </c>
      <c r="E1171" s="2">
        <v>3</v>
      </c>
      <c r="F1171" s="2">
        <v>2021</v>
      </c>
      <c r="G1171" s="4">
        <f>VLOOKUP(B1171,customer_cohort_lookup!$B$6:$F$826,2,FALSE)</f>
        <v>44213</v>
      </c>
      <c r="H1171" s="2">
        <f>VLOOKUP(B1171,customer_cohort_lookup!$B$6:$F$826,5,FALSE)</f>
        <v>7</v>
      </c>
      <c r="I1171" s="2">
        <f t="shared" si="18"/>
        <v>2</v>
      </c>
      <c r="J1171" s="2">
        <v>1</v>
      </c>
    </row>
    <row r="1172" spans="2:10">
      <c r="B1172" s="2" t="s">
        <v>441</v>
      </c>
      <c r="C1172" s="2">
        <v>100</v>
      </c>
      <c r="D1172" s="4">
        <v>44273</v>
      </c>
      <c r="E1172" s="2">
        <v>3</v>
      </c>
      <c r="F1172" s="2">
        <v>2021</v>
      </c>
      <c r="G1172" s="4">
        <f>VLOOKUP(B1172,customer_cohort_lookup!$B$6:$F$826,2,FALSE)</f>
        <v>44243</v>
      </c>
      <c r="H1172" s="2">
        <f>VLOOKUP(B1172,customer_cohort_lookup!$B$6:$F$826,5,FALSE)</f>
        <v>8</v>
      </c>
      <c r="I1172" s="2">
        <f t="shared" si="18"/>
        <v>1</v>
      </c>
      <c r="J1172" s="2">
        <v>1</v>
      </c>
    </row>
    <row r="1173" spans="2:10">
      <c r="B1173" s="2" t="s">
        <v>433</v>
      </c>
      <c r="C1173" s="2">
        <v>100</v>
      </c>
      <c r="D1173" s="4">
        <v>44273</v>
      </c>
      <c r="E1173" s="2">
        <v>3</v>
      </c>
      <c r="F1173" s="2">
        <v>2021</v>
      </c>
      <c r="G1173" s="4">
        <f>VLOOKUP(B1173,customer_cohort_lookup!$B$6:$F$826,2,FALSE)</f>
        <v>44242</v>
      </c>
      <c r="H1173" s="2">
        <f>VLOOKUP(B1173,customer_cohort_lookup!$B$6:$F$826,5,FALSE)</f>
        <v>8</v>
      </c>
      <c r="I1173" s="2">
        <f t="shared" si="18"/>
        <v>1</v>
      </c>
      <c r="J1173" s="2">
        <v>1</v>
      </c>
    </row>
    <row r="1174" spans="2:10">
      <c r="B1174" s="2" t="s">
        <v>434</v>
      </c>
      <c r="C1174" s="2">
        <v>100</v>
      </c>
      <c r="D1174" s="4">
        <v>44273</v>
      </c>
      <c r="E1174" s="2">
        <v>3</v>
      </c>
      <c r="F1174" s="2">
        <v>2021</v>
      </c>
      <c r="G1174" s="4">
        <f>VLOOKUP(B1174,customer_cohort_lookup!$B$6:$F$826,2,FALSE)</f>
        <v>44242</v>
      </c>
      <c r="H1174" s="2">
        <f>VLOOKUP(B1174,customer_cohort_lookup!$B$6:$F$826,5,FALSE)</f>
        <v>8</v>
      </c>
      <c r="I1174" s="2">
        <f t="shared" si="18"/>
        <v>1</v>
      </c>
      <c r="J1174" s="2">
        <v>1</v>
      </c>
    </row>
    <row r="1175" spans="2:10">
      <c r="B1175" s="2" t="s">
        <v>41</v>
      </c>
      <c r="C1175" s="2">
        <v>100</v>
      </c>
      <c r="D1175" s="4">
        <v>44273</v>
      </c>
      <c r="E1175" s="2">
        <v>3</v>
      </c>
      <c r="F1175" s="2">
        <v>2021</v>
      </c>
      <c r="G1175" s="4">
        <f>VLOOKUP(B1175,customer_cohort_lookup!$B$6:$F$826,2,FALSE)</f>
        <v>44062</v>
      </c>
      <c r="H1175" s="2">
        <f>VLOOKUP(B1175,customer_cohort_lookup!$B$6:$F$826,5,FALSE)</f>
        <v>2</v>
      </c>
      <c r="I1175" s="2">
        <f t="shared" si="18"/>
        <v>7</v>
      </c>
      <c r="J1175" s="2">
        <v>1</v>
      </c>
    </row>
    <row r="1176" spans="2:10">
      <c r="B1176" s="2" t="s">
        <v>440</v>
      </c>
      <c r="C1176" s="2">
        <v>100</v>
      </c>
      <c r="D1176" s="4">
        <v>44273</v>
      </c>
      <c r="E1176" s="2">
        <v>3</v>
      </c>
      <c r="F1176" s="2">
        <v>2021</v>
      </c>
      <c r="G1176" s="4">
        <f>VLOOKUP(B1176,customer_cohort_lookup!$B$6:$F$826,2,FALSE)</f>
        <v>44243</v>
      </c>
      <c r="H1176" s="2">
        <f>VLOOKUP(B1176,customer_cohort_lookup!$B$6:$F$826,5,FALSE)</f>
        <v>8</v>
      </c>
      <c r="I1176" s="2">
        <f t="shared" si="18"/>
        <v>1</v>
      </c>
      <c r="J1176" s="2">
        <v>1</v>
      </c>
    </row>
    <row r="1177" spans="2:10">
      <c r="B1177" s="2" t="s">
        <v>152</v>
      </c>
      <c r="C1177" s="2">
        <v>100</v>
      </c>
      <c r="D1177" s="4">
        <v>44273</v>
      </c>
      <c r="E1177" s="2">
        <v>3</v>
      </c>
      <c r="F1177" s="2">
        <v>2021</v>
      </c>
      <c r="G1177" s="4">
        <f>VLOOKUP(B1177,customer_cohort_lookup!$B$6:$F$826,2,FALSE)</f>
        <v>44123</v>
      </c>
      <c r="H1177" s="2">
        <f>VLOOKUP(B1177,customer_cohort_lookup!$B$6:$F$826,5,FALSE)</f>
        <v>4</v>
      </c>
      <c r="I1177" s="2">
        <f t="shared" si="18"/>
        <v>5</v>
      </c>
      <c r="J1177" s="2">
        <v>1</v>
      </c>
    </row>
    <row r="1178" spans="2:10">
      <c r="B1178" s="2" t="s">
        <v>580</v>
      </c>
      <c r="C1178" s="2">
        <v>100</v>
      </c>
      <c r="D1178" s="4">
        <v>44274</v>
      </c>
      <c r="E1178" s="2">
        <v>3</v>
      </c>
      <c r="F1178" s="2">
        <v>2021</v>
      </c>
      <c r="G1178" s="4">
        <f>VLOOKUP(B1178,customer_cohort_lookup!$B$6:$F$826,2,FALSE)</f>
        <v>44274</v>
      </c>
      <c r="H1178" s="2">
        <f>VLOOKUP(B1178,customer_cohort_lookup!$B$6:$F$826,5,FALSE)</f>
        <v>9</v>
      </c>
      <c r="I1178" s="2">
        <f t="shared" si="18"/>
        <v>0</v>
      </c>
      <c r="J1178" s="2">
        <v>1</v>
      </c>
    </row>
    <row r="1179" spans="2:10">
      <c r="B1179" s="2" t="s">
        <v>581</v>
      </c>
      <c r="C1179" s="2">
        <v>100</v>
      </c>
      <c r="D1179" s="4">
        <v>44274</v>
      </c>
      <c r="E1179" s="2">
        <v>3</v>
      </c>
      <c r="F1179" s="2">
        <v>2021</v>
      </c>
      <c r="G1179" s="4">
        <f>VLOOKUP(B1179,customer_cohort_lookup!$B$6:$F$826,2,FALSE)</f>
        <v>44274</v>
      </c>
      <c r="H1179" s="2">
        <f>VLOOKUP(B1179,customer_cohort_lookup!$B$6:$F$826,5,FALSE)</f>
        <v>9</v>
      </c>
      <c r="I1179" s="2">
        <f t="shared" si="18"/>
        <v>0</v>
      </c>
      <c r="J1179" s="2">
        <v>1</v>
      </c>
    </row>
    <row r="1180" spans="2:10">
      <c r="B1180" s="2" t="s">
        <v>438</v>
      </c>
      <c r="C1180" s="2">
        <v>100</v>
      </c>
      <c r="D1180" s="4">
        <v>44274</v>
      </c>
      <c r="E1180" s="2">
        <v>3</v>
      </c>
      <c r="F1180" s="2">
        <v>2021</v>
      </c>
      <c r="G1180" s="4">
        <f>VLOOKUP(B1180,customer_cohort_lookup!$B$6:$F$826,2,FALSE)</f>
        <v>44243</v>
      </c>
      <c r="H1180" s="2">
        <f>VLOOKUP(B1180,customer_cohort_lookup!$B$6:$F$826,5,FALSE)</f>
        <v>8</v>
      </c>
      <c r="I1180" s="2">
        <f t="shared" si="18"/>
        <v>1</v>
      </c>
      <c r="J1180" s="2">
        <v>1</v>
      </c>
    </row>
    <row r="1181" spans="2:10">
      <c r="B1181" s="2" t="s">
        <v>198</v>
      </c>
      <c r="C1181" s="2">
        <v>100</v>
      </c>
      <c r="D1181" s="4">
        <v>44274</v>
      </c>
      <c r="E1181" s="2">
        <v>3</v>
      </c>
      <c r="F1181" s="2">
        <v>2021</v>
      </c>
      <c r="G1181" s="4">
        <f>VLOOKUP(B1181,customer_cohort_lookup!$B$6:$F$826,2,FALSE)</f>
        <v>44153</v>
      </c>
      <c r="H1181" s="2">
        <f>VLOOKUP(B1181,customer_cohort_lookup!$B$6:$F$826,5,FALSE)</f>
        <v>5</v>
      </c>
      <c r="I1181" s="2">
        <f t="shared" si="18"/>
        <v>4</v>
      </c>
      <c r="J1181" s="2">
        <v>1</v>
      </c>
    </row>
    <row r="1182" spans="2:10">
      <c r="B1182" s="2" t="s">
        <v>582</v>
      </c>
      <c r="C1182" s="2">
        <v>100</v>
      </c>
      <c r="D1182" s="4">
        <v>44274</v>
      </c>
      <c r="E1182" s="2">
        <v>3</v>
      </c>
      <c r="F1182" s="2">
        <v>2021</v>
      </c>
      <c r="G1182" s="4">
        <f>VLOOKUP(B1182,customer_cohort_lookup!$B$6:$F$826,2,FALSE)</f>
        <v>44274</v>
      </c>
      <c r="H1182" s="2">
        <f>VLOOKUP(B1182,customer_cohort_lookup!$B$6:$F$826,5,FALSE)</f>
        <v>9</v>
      </c>
      <c r="I1182" s="2">
        <f t="shared" si="18"/>
        <v>0</v>
      </c>
      <c r="J1182" s="2">
        <v>1</v>
      </c>
    </row>
    <row r="1183" spans="2:10">
      <c r="B1183" s="2" t="s">
        <v>315</v>
      </c>
      <c r="C1183" s="2">
        <v>100</v>
      </c>
      <c r="D1183" s="4">
        <v>44274</v>
      </c>
      <c r="E1183" s="2">
        <v>3</v>
      </c>
      <c r="F1183" s="2">
        <v>2021</v>
      </c>
      <c r="G1183" s="4">
        <f>VLOOKUP(B1183,customer_cohort_lookup!$B$6:$F$826,2,FALSE)</f>
        <v>44214</v>
      </c>
      <c r="H1183" s="2">
        <f>VLOOKUP(B1183,customer_cohort_lookup!$B$6:$F$826,5,FALSE)</f>
        <v>7</v>
      </c>
      <c r="I1183" s="2">
        <f t="shared" si="18"/>
        <v>2</v>
      </c>
      <c r="J1183" s="2">
        <v>1</v>
      </c>
    </row>
    <row r="1184" spans="2:10">
      <c r="B1184" s="2" t="s">
        <v>104</v>
      </c>
      <c r="C1184" s="2">
        <v>100</v>
      </c>
      <c r="D1184" s="4">
        <v>44274</v>
      </c>
      <c r="E1184" s="2">
        <v>3</v>
      </c>
      <c r="F1184" s="2">
        <v>2021</v>
      </c>
      <c r="G1184" s="4">
        <f>VLOOKUP(B1184,customer_cohort_lookup!$B$6:$F$826,2,FALSE)</f>
        <v>44094</v>
      </c>
      <c r="H1184" s="2">
        <f>VLOOKUP(B1184,customer_cohort_lookup!$B$6:$F$826,5,FALSE)</f>
        <v>3</v>
      </c>
      <c r="I1184" s="2">
        <f t="shared" si="18"/>
        <v>6</v>
      </c>
      <c r="J1184" s="2">
        <v>1</v>
      </c>
    </row>
    <row r="1185" spans="2:10">
      <c r="B1185" s="2" t="s">
        <v>7</v>
      </c>
      <c r="C1185" s="2">
        <v>100</v>
      </c>
      <c r="D1185" s="4">
        <v>44274</v>
      </c>
      <c r="E1185" s="2">
        <v>3</v>
      </c>
      <c r="F1185" s="2">
        <v>2021</v>
      </c>
      <c r="G1185" s="4">
        <f>VLOOKUP(B1185,customer_cohort_lookup!$B$6:$F$826,2,FALSE)</f>
        <v>44034</v>
      </c>
      <c r="H1185" s="2">
        <f>VLOOKUP(B1185,customer_cohort_lookup!$B$6:$F$826,5,FALSE)</f>
        <v>1</v>
      </c>
      <c r="I1185" s="2">
        <f t="shared" si="18"/>
        <v>8</v>
      </c>
      <c r="J1185" s="2">
        <v>1</v>
      </c>
    </row>
    <row r="1186" spans="2:10">
      <c r="B1186" s="2" t="s">
        <v>312</v>
      </c>
      <c r="C1186" s="2">
        <v>100</v>
      </c>
      <c r="D1186" s="4">
        <v>44274</v>
      </c>
      <c r="E1186" s="2">
        <v>3</v>
      </c>
      <c r="F1186" s="2">
        <v>2021</v>
      </c>
      <c r="G1186" s="4">
        <f>VLOOKUP(B1186,customer_cohort_lookup!$B$6:$F$826,2,FALSE)</f>
        <v>44213</v>
      </c>
      <c r="H1186" s="2">
        <f>VLOOKUP(B1186,customer_cohort_lookup!$B$6:$F$826,5,FALSE)</f>
        <v>7</v>
      </c>
      <c r="I1186" s="2">
        <f t="shared" si="18"/>
        <v>2</v>
      </c>
      <c r="J1186" s="2">
        <v>1</v>
      </c>
    </row>
    <row r="1187" spans="2:10">
      <c r="B1187" s="2" t="s">
        <v>439</v>
      </c>
      <c r="C1187" s="2">
        <v>100</v>
      </c>
      <c r="D1187" s="4">
        <v>44274</v>
      </c>
      <c r="E1187" s="2">
        <v>3</v>
      </c>
      <c r="F1187" s="2">
        <v>2021</v>
      </c>
      <c r="G1187" s="4">
        <f>VLOOKUP(B1187,customer_cohort_lookup!$B$6:$F$826,2,FALSE)</f>
        <v>44243</v>
      </c>
      <c r="H1187" s="2">
        <f>VLOOKUP(B1187,customer_cohort_lookup!$B$6:$F$826,5,FALSE)</f>
        <v>8</v>
      </c>
      <c r="I1187" s="2">
        <f t="shared" si="18"/>
        <v>1</v>
      </c>
      <c r="J1187" s="2">
        <v>1</v>
      </c>
    </row>
    <row r="1188" spans="2:10">
      <c r="B1188" s="2" t="s">
        <v>444</v>
      </c>
      <c r="C1188" s="2">
        <v>100</v>
      </c>
      <c r="D1188" s="4">
        <v>44274</v>
      </c>
      <c r="E1188" s="2">
        <v>3</v>
      </c>
      <c r="F1188" s="2">
        <v>2021</v>
      </c>
      <c r="G1188" s="4">
        <f>VLOOKUP(B1188,customer_cohort_lookup!$B$6:$F$826,2,FALSE)</f>
        <v>44244</v>
      </c>
      <c r="H1188" s="2">
        <f>VLOOKUP(B1188,customer_cohort_lookup!$B$6:$F$826,5,FALSE)</f>
        <v>8</v>
      </c>
      <c r="I1188" s="2">
        <f t="shared" si="18"/>
        <v>1</v>
      </c>
      <c r="J1188" s="2">
        <v>1</v>
      </c>
    </row>
    <row r="1189" spans="2:10">
      <c r="B1189" s="2" t="s">
        <v>583</v>
      </c>
      <c r="C1189" s="2">
        <v>100</v>
      </c>
      <c r="D1189" s="4">
        <v>44275</v>
      </c>
      <c r="E1189" s="2">
        <v>3</v>
      </c>
      <c r="F1189" s="2">
        <v>2021</v>
      </c>
      <c r="G1189" s="4">
        <f>VLOOKUP(B1189,customer_cohort_lookup!$B$6:$F$826,2,FALSE)</f>
        <v>44275</v>
      </c>
      <c r="H1189" s="2">
        <f>VLOOKUP(B1189,customer_cohort_lookup!$B$6:$F$826,5,FALSE)</f>
        <v>9</v>
      </c>
      <c r="I1189" s="2">
        <f t="shared" si="18"/>
        <v>0</v>
      </c>
      <c r="J1189" s="2">
        <v>1</v>
      </c>
    </row>
    <row r="1190" spans="2:10">
      <c r="B1190" s="2" t="s">
        <v>446</v>
      </c>
      <c r="C1190" s="2">
        <v>100</v>
      </c>
      <c r="D1190" s="4">
        <v>44275</v>
      </c>
      <c r="E1190" s="2">
        <v>3</v>
      </c>
      <c r="F1190" s="2">
        <v>2021</v>
      </c>
      <c r="G1190" s="4">
        <f>VLOOKUP(B1190,customer_cohort_lookup!$B$6:$F$826,2,FALSE)</f>
        <v>44245</v>
      </c>
      <c r="H1190" s="2">
        <f>VLOOKUP(B1190,customer_cohort_lookup!$B$6:$F$826,5,FALSE)</f>
        <v>8</v>
      </c>
      <c r="I1190" s="2">
        <f t="shared" si="18"/>
        <v>1</v>
      </c>
      <c r="J1190" s="2">
        <v>1</v>
      </c>
    </row>
    <row r="1191" spans="2:10">
      <c r="B1191" s="2" t="s">
        <v>317</v>
      </c>
      <c r="C1191" s="2">
        <v>100</v>
      </c>
      <c r="D1191" s="4">
        <v>44275</v>
      </c>
      <c r="E1191" s="2">
        <v>3</v>
      </c>
      <c r="F1191" s="2">
        <v>2021</v>
      </c>
      <c r="G1191" s="4">
        <f>VLOOKUP(B1191,customer_cohort_lookup!$B$6:$F$826,2,FALSE)</f>
        <v>44215</v>
      </c>
      <c r="H1191" s="2">
        <f>VLOOKUP(B1191,customer_cohort_lookup!$B$6:$F$826,5,FALSE)</f>
        <v>7</v>
      </c>
      <c r="I1191" s="2">
        <f t="shared" si="18"/>
        <v>2</v>
      </c>
      <c r="J1191" s="2">
        <v>1</v>
      </c>
    </row>
    <row r="1192" spans="2:10">
      <c r="B1192" s="2" t="s">
        <v>448</v>
      </c>
      <c r="C1192" s="2">
        <v>100</v>
      </c>
      <c r="D1192" s="4">
        <v>44275</v>
      </c>
      <c r="E1192" s="2">
        <v>3</v>
      </c>
      <c r="F1192" s="2">
        <v>2021</v>
      </c>
      <c r="G1192" s="4">
        <f>VLOOKUP(B1192,customer_cohort_lookup!$B$6:$F$826,2,FALSE)</f>
        <v>44245</v>
      </c>
      <c r="H1192" s="2">
        <f>VLOOKUP(B1192,customer_cohort_lookup!$B$6:$F$826,5,FALSE)</f>
        <v>8</v>
      </c>
      <c r="I1192" s="2">
        <f t="shared" si="18"/>
        <v>1</v>
      </c>
      <c r="J1192" s="2">
        <v>1</v>
      </c>
    </row>
    <row r="1193" spans="2:10">
      <c r="B1193" s="2" t="s">
        <v>584</v>
      </c>
      <c r="C1193" s="2">
        <v>100</v>
      </c>
      <c r="D1193" s="4">
        <v>44275</v>
      </c>
      <c r="E1193" s="2">
        <v>3</v>
      </c>
      <c r="F1193" s="2">
        <v>2021</v>
      </c>
      <c r="G1193" s="4">
        <f>VLOOKUP(B1193,customer_cohort_lookup!$B$6:$F$826,2,FALSE)</f>
        <v>44275</v>
      </c>
      <c r="H1193" s="2">
        <f>VLOOKUP(B1193,customer_cohort_lookup!$B$6:$F$826,5,FALSE)</f>
        <v>9</v>
      </c>
      <c r="I1193" s="2">
        <f t="shared" si="18"/>
        <v>0</v>
      </c>
      <c r="J1193" s="2">
        <v>1</v>
      </c>
    </row>
    <row r="1194" spans="2:10">
      <c r="B1194" s="2" t="s">
        <v>585</v>
      </c>
      <c r="C1194" s="2">
        <v>100</v>
      </c>
      <c r="D1194" s="4">
        <v>44275</v>
      </c>
      <c r="E1194" s="2">
        <v>3</v>
      </c>
      <c r="F1194" s="2">
        <v>2021</v>
      </c>
      <c r="G1194" s="4">
        <f>VLOOKUP(B1194,customer_cohort_lookup!$B$6:$F$826,2,FALSE)</f>
        <v>44275</v>
      </c>
      <c r="H1194" s="2">
        <f>VLOOKUP(B1194,customer_cohort_lookup!$B$6:$F$826,5,FALSE)</f>
        <v>9</v>
      </c>
      <c r="I1194" s="2">
        <f t="shared" si="18"/>
        <v>0</v>
      </c>
      <c r="J1194" s="2">
        <v>1</v>
      </c>
    </row>
    <row r="1195" spans="2:10">
      <c r="B1195" s="2" t="s">
        <v>586</v>
      </c>
      <c r="C1195" s="2">
        <v>100</v>
      </c>
      <c r="D1195" s="4">
        <v>44275</v>
      </c>
      <c r="E1195" s="2">
        <v>3</v>
      </c>
      <c r="F1195" s="2">
        <v>2021</v>
      </c>
      <c r="G1195" s="4">
        <f>VLOOKUP(B1195,customer_cohort_lookup!$B$6:$F$826,2,FALSE)</f>
        <v>44275</v>
      </c>
      <c r="H1195" s="2">
        <f>VLOOKUP(B1195,customer_cohort_lookup!$B$6:$F$826,5,FALSE)</f>
        <v>9</v>
      </c>
      <c r="I1195" s="2">
        <f t="shared" si="18"/>
        <v>0</v>
      </c>
      <c r="J1195" s="2">
        <v>1</v>
      </c>
    </row>
    <row r="1196" spans="2:10">
      <c r="B1196" s="2" t="s">
        <v>587</v>
      </c>
      <c r="C1196" s="2">
        <v>100</v>
      </c>
      <c r="D1196" s="4">
        <v>44276</v>
      </c>
      <c r="E1196" s="2">
        <v>3</v>
      </c>
      <c r="F1196" s="2">
        <v>2021</v>
      </c>
      <c r="G1196" s="4">
        <f>VLOOKUP(B1196,customer_cohort_lookup!$B$6:$F$826,2,FALSE)</f>
        <v>44276</v>
      </c>
      <c r="H1196" s="2">
        <f>VLOOKUP(B1196,customer_cohort_lookup!$B$6:$F$826,5,FALSE)</f>
        <v>9</v>
      </c>
      <c r="I1196" s="2">
        <f t="shared" si="18"/>
        <v>0</v>
      </c>
      <c r="J1196" s="2">
        <v>1</v>
      </c>
    </row>
    <row r="1197" spans="2:10">
      <c r="B1197" s="2" t="s">
        <v>588</v>
      </c>
      <c r="C1197" s="2">
        <v>100</v>
      </c>
      <c r="D1197" s="4">
        <v>44276</v>
      </c>
      <c r="E1197" s="2">
        <v>3</v>
      </c>
      <c r="F1197" s="2">
        <v>2021</v>
      </c>
      <c r="G1197" s="4">
        <f>VLOOKUP(B1197,customer_cohort_lookup!$B$6:$F$826,2,FALSE)</f>
        <v>44276</v>
      </c>
      <c r="H1197" s="2">
        <f>VLOOKUP(B1197,customer_cohort_lookup!$B$6:$F$826,5,FALSE)</f>
        <v>9</v>
      </c>
      <c r="I1197" s="2">
        <f t="shared" si="18"/>
        <v>0</v>
      </c>
      <c r="J1197" s="2">
        <v>1</v>
      </c>
    </row>
    <row r="1198" spans="2:10">
      <c r="B1198" s="2" t="s">
        <v>589</v>
      </c>
      <c r="C1198" s="2">
        <v>100</v>
      </c>
      <c r="D1198" s="4">
        <v>44276</v>
      </c>
      <c r="E1198" s="2">
        <v>3</v>
      </c>
      <c r="F1198" s="2">
        <v>2021</v>
      </c>
      <c r="G1198" s="4">
        <f>VLOOKUP(B1198,customer_cohort_lookup!$B$6:$F$826,2,FALSE)</f>
        <v>44276</v>
      </c>
      <c r="H1198" s="2">
        <f>VLOOKUP(B1198,customer_cohort_lookup!$B$6:$F$826,5,FALSE)</f>
        <v>9</v>
      </c>
      <c r="I1198" s="2">
        <f t="shared" si="18"/>
        <v>0</v>
      </c>
      <c r="J1198" s="2">
        <v>1</v>
      </c>
    </row>
    <row r="1199" spans="2:10">
      <c r="B1199" s="2" t="s">
        <v>590</v>
      </c>
      <c r="C1199" s="2">
        <v>100</v>
      </c>
      <c r="D1199" s="4">
        <v>44276</v>
      </c>
      <c r="E1199" s="2">
        <v>3</v>
      </c>
      <c r="F1199" s="2">
        <v>2021</v>
      </c>
      <c r="G1199" s="4">
        <f>VLOOKUP(B1199,customer_cohort_lookup!$B$6:$F$826,2,FALSE)</f>
        <v>44276</v>
      </c>
      <c r="H1199" s="2">
        <f>VLOOKUP(B1199,customer_cohort_lookup!$B$6:$F$826,5,FALSE)</f>
        <v>9</v>
      </c>
      <c r="I1199" s="2">
        <f t="shared" si="18"/>
        <v>0</v>
      </c>
      <c r="J1199" s="2">
        <v>1</v>
      </c>
    </row>
    <row r="1200" spans="2:10">
      <c r="B1200" s="2" t="s">
        <v>591</v>
      </c>
      <c r="C1200" s="2">
        <v>100</v>
      </c>
      <c r="D1200" s="4">
        <v>44276</v>
      </c>
      <c r="E1200" s="2">
        <v>3</v>
      </c>
      <c r="F1200" s="2">
        <v>2021</v>
      </c>
      <c r="G1200" s="4">
        <f>VLOOKUP(B1200,customer_cohort_lookup!$B$6:$F$826,2,FALSE)</f>
        <v>44276</v>
      </c>
      <c r="H1200" s="2">
        <f>VLOOKUP(B1200,customer_cohort_lookup!$B$6:$F$826,5,FALSE)</f>
        <v>9</v>
      </c>
      <c r="I1200" s="2">
        <f t="shared" si="18"/>
        <v>0</v>
      </c>
      <c r="J1200" s="2">
        <v>1</v>
      </c>
    </row>
    <row r="1201" spans="2:10">
      <c r="B1201" s="2" t="s">
        <v>105</v>
      </c>
      <c r="C1201" s="2">
        <v>100</v>
      </c>
      <c r="D1201" s="4">
        <v>44276</v>
      </c>
      <c r="E1201" s="2">
        <v>3</v>
      </c>
      <c r="F1201" s="2">
        <v>2021</v>
      </c>
      <c r="G1201" s="4">
        <f>VLOOKUP(B1201,customer_cohort_lookup!$B$6:$F$826,2,FALSE)</f>
        <v>44096</v>
      </c>
      <c r="H1201" s="2">
        <f>VLOOKUP(B1201,customer_cohort_lookup!$B$6:$F$826,5,FALSE)</f>
        <v>3</v>
      </c>
      <c r="I1201" s="2">
        <f t="shared" si="18"/>
        <v>6</v>
      </c>
      <c r="J1201" s="2">
        <v>1</v>
      </c>
    </row>
    <row r="1202" spans="2:10">
      <c r="B1202" s="2" t="s">
        <v>592</v>
      </c>
      <c r="C1202" s="2">
        <v>100</v>
      </c>
      <c r="D1202" s="4">
        <v>44276</v>
      </c>
      <c r="E1202" s="2">
        <v>3</v>
      </c>
      <c r="F1202" s="2">
        <v>2021</v>
      </c>
      <c r="G1202" s="4">
        <f>VLOOKUP(B1202,customer_cohort_lookup!$B$6:$F$826,2,FALSE)</f>
        <v>44276</v>
      </c>
      <c r="H1202" s="2">
        <f>VLOOKUP(B1202,customer_cohort_lookup!$B$6:$F$826,5,FALSE)</f>
        <v>9</v>
      </c>
      <c r="I1202" s="2">
        <f t="shared" si="18"/>
        <v>0</v>
      </c>
      <c r="J1202" s="2">
        <v>1</v>
      </c>
    </row>
    <row r="1203" spans="2:10">
      <c r="B1203" s="2" t="s">
        <v>593</v>
      </c>
      <c r="C1203" s="2">
        <v>100</v>
      </c>
      <c r="D1203" s="4">
        <v>44276</v>
      </c>
      <c r="E1203" s="2">
        <v>3</v>
      </c>
      <c r="F1203" s="2">
        <v>2021</v>
      </c>
      <c r="G1203" s="4">
        <f>VLOOKUP(B1203,customer_cohort_lookup!$B$6:$F$826,2,FALSE)</f>
        <v>44276</v>
      </c>
      <c r="H1203" s="2">
        <f>VLOOKUP(B1203,customer_cohort_lookup!$B$6:$F$826,5,FALSE)</f>
        <v>9</v>
      </c>
      <c r="I1203" s="2">
        <f t="shared" si="18"/>
        <v>0</v>
      </c>
      <c r="J1203" s="2">
        <v>1</v>
      </c>
    </row>
    <row r="1204" spans="2:10">
      <c r="B1204" s="2" t="s">
        <v>449</v>
      </c>
      <c r="C1204" s="2">
        <v>100</v>
      </c>
      <c r="D1204" s="4">
        <v>44276</v>
      </c>
      <c r="E1204" s="2">
        <v>3</v>
      </c>
      <c r="F1204" s="2">
        <v>2021</v>
      </c>
      <c r="G1204" s="4">
        <f>VLOOKUP(B1204,customer_cohort_lookup!$B$6:$F$826,2,FALSE)</f>
        <v>44246</v>
      </c>
      <c r="H1204" s="2">
        <f>VLOOKUP(B1204,customer_cohort_lookup!$B$6:$F$826,5,FALSE)</f>
        <v>8</v>
      </c>
      <c r="I1204" s="2">
        <f t="shared" si="18"/>
        <v>1</v>
      </c>
      <c r="J1204" s="2">
        <v>1</v>
      </c>
    </row>
    <row r="1205" spans="2:10">
      <c r="B1205" s="2" t="s">
        <v>318</v>
      </c>
      <c r="C1205" s="2">
        <v>100</v>
      </c>
      <c r="D1205" s="4">
        <v>44277</v>
      </c>
      <c r="E1205" s="2">
        <v>3</v>
      </c>
      <c r="F1205" s="2">
        <v>2021</v>
      </c>
      <c r="G1205" s="4">
        <f>VLOOKUP(B1205,customer_cohort_lookup!$B$6:$F$826,2,FALSE)</f>
        <v>44216</v>
      </c>
      <c r="H1205" s="2">
        <f>VLOOKUP(B1205,customer_cohort_lookup!$B$6:$F$826,5,FALSE)</f>
        <v>7</v>
      </c>
      <c r="I1205" s="2">
        <f t="shared" si="18"/>
        <v>2</v>
      </c>
      <c r="J1205" s="2">
        <v>1</v>
      </c>
    </row>
    <row r="1206" spans="2:10">
      <c r="B1206" s="2" t="s">
        <v>254</v>
      </c>
      <c r="C1206" s="2">
        <v>100</v>
      </c>
      <c r="D1206" s="4">
        <v>44277</v>
      </c>
      <c r="E1206" s="2">
        <v>3</v>
      </c>
      <c r="F1206" s="2">
        <v>2021</v>
      </c>
      <c r="G1206" s="4">
        <f>VLOOKUP(B1206,customer_cohort_lookup!$B$6:$F$826,2,FALSE)</f>
        <v>44187</v>
      </c>
      <c r="H1206" s="2">
        <f>VLOOKUP(B1206,customer_cohort_lookup!$B$6:$F$826,5,FALSE)</f>
        <v>6</v>
      </c>
      <c r="I1206" s="2">
        <f t="shared" si="18"/>
        <v>3</v>
      </c>
      <c r="J1206" s="2">
        <v>1</v>
      </c>
    </row>
    <row r="1207" spans="2:10">
      <c r="B1207" s="2" t="s">
        <v>9</v>
      </c>
      <c r="C1207" s="2">
        <v>100</v>
      </c>
      <c r="D1207" s="4">
        <v>44277</v>
      </c>
      <c r="E1207" s="2">
        <v>3</v>
      </c>
      <c r="F1207" s="2">
        <v>2021</v>
      </c>
      <c r="G1207" s="4">
        <f>VLOOKUP(B1207,customer_cohort_lookup!$B$6:$F$826,2,FALSE)</f>
        <v>44036</v>
      </c>
      <c r="H1207" s="2">
        <f>VLOOKUP(B1207,customer_cohort_lookup!$B$6:$F$826,5,FALSE)</f>
        <v>1</v>
      </c>
      <c r="I1207" s="2">
        <f t="shared" si="18"/>
        <v>8</v>
      </c>
      <c r="J1207" s="2">
        <v>1</v>
      </c>
    </row>
    <row r="1208" spans="2:10">
      <c r="B1208" s="2" t="s">
        <v>252</v>
      </c>
      <c r="C1208" s="2">
        <v>100</v>
      </c>
      <c r="D1208" s="4">
        <v>44277</v>
      </c>
      <c r="E1208" s="2">
        <v>3</v>
      </c>
      <c r="F1208" s="2">
        <v>2021</v>
      </c>
      <c r="G1208" s="4">
        <f>VLOOKUP(B1208,customer_cohort_lookup!$B$6:$F$826,2,FALSE)</f>
        <v>44186</v>
      </c>
      <c r="H1208" s="2">
        <f>VLOOKUP(B1208,customer_cohort_lookup!$B$6:$F$826,5,FALSE)</f>
        <v>6</v>
      </c>
      <c r="I1208" s="2">
        <f t="shared" si="18"/>
        <v>3</v>
      </c>
      <c r="J1208" s="2">
        <v>1</v>
      </c>
    </row>
    <row r="1209" spans="2:10">
      <c r="B1209" s="2" t="s">
        <v>451</v>
      </c>
      <c r="C1209" s="2">
        <v>100</v>
      </c>
      <c r="D1209" s="4">
        <v>44277</v>
      </c>
      <c r="E1209" s="2">
        <v>3</v>
      </c>
      <c r="F1209" s="2">
        <v>2021</v>
      </c>
      <c r="G1209" s="4">
        <f>VLOOKUP(B1209,customer_cohort_lookup!$B$6:$F$826,2,FALSE)</f>
        <v>44247</v>
      </c>
      <c r="H1209" s="2">
        <f>VLOOKUP(B1209,customer_cohort_lookup!$B$6:$F$826,5,FALSE)</f>
        <v>8</v>
      </c>
      <c r="I1209" s="2">
        <f t="shared" si="18"/>
        <v>1</v>
      </c>
      <c r="J1209" s="2">
        <v>1</v>
      </c>
    </row>
    <row r="1210" spans="2:10">
      <c r="B1210" s="2" t="s">
        <v>594</v>
      </c>
      <c r="C1210" s="2">
        <v>100</v>
      </c>
      <c r="D1210" s="4">
        <v>44277</v>
      </c>
      <c r="E1210" s="2">
        <v>3</v>
      </c>
      <c r="F1210" s="2">
        <v>2021</v>
      </c>
      <c r="G1210" s="4">
        <f>VLOOKUP(B1210,customer_cohort_lookup!$B$6:$F$826,2,FALSE)</f>
        <v>44277</v>
      </c>
      <c r="H1210" s="2">
        <f>VLOOKUP(B1210,customer_cohort_lookup!$B$6:$F$826,5,FALSE)</f>
        <v>9</v>
      </c>
      <c r="I1210" s="2">
        <f t="shared" si="18"/>
        <v>0</v>
      </c>
      <c r="J1210" s="2">
        <v>1</v>
      </c>
    </row>
    <row r="1211" spans="2:10">
      <c r="B1211" s="2" t="s">
        <v>595</v>
      </c>
      <c r="C1211" s="2">
        <v>100</v>
      </c>
      <c r="D1211" s="4">
        <v>44277</v>
      </c>
      <c r="E1211" s="2">
        <v>3</v>
      </c>
      <c r="F1211" s="2">
        <v>2021</v>
      </c>
      <c r="G1211" s="4">
        <f>VLOOKUP(B1211,customer_cohort_lookup!$B$6:$F$826,2,FALSE)</f>
        <v>44277</v>
      </c>
      <c r="H1211" s="2">
        <f>VLOOKUP(B1211,customer_cohort_lookup!$B$6:$F$826,5,FALSE)</f>
        <v>9</v>
      </c>
      <c r="I1211" s="2">
        <f t="shared" si="18"/>
        <v>0</v>
      </c>
      <c r="J1211" s="2">
        <v>1</v>
      </c>
    </row>
    <row r="1212" spans="2:10">
      <c r="B1212" s="2" t="s">
        <v>596</v>
      </c>
      <c r="C1212" s="2">
        <v>100</v>
      </c>
      <c r="D1212" s="4">
        <v>44278</v>
      </c>
      <c r="E1212" s="2">
        <v>3</v>
      </c>
      <c r="F1212" s="2">
        <v>2021</v>
      </c>
      <c r="G1212" s="4">
        <f>VLOOKUP(B1212,customer_cohort_lookup!$B$6:$F$826,2,FALSE)</f>
        <v>44278</v>
      </c>
      <c r="H1212" s="2">
        <f>VLOOKUP(B1212,customer_cohort_lookup!$B$6:$F$826,5,FALSE)</f>
        <v>9</v>
      </c>
      <c r="I1212" s="2">
        <f t="shared" si="18"/>
        <v>0</v>
      </c>
      <c r="J1212" s="2">
        <v>1</v>
      </c>
    </row>
    <row r="1213" spans="2:10">
      <c r="B1213" s="2" t="s">
        <v>596</v>
      </c>
      <c r="C1213" s="2">
        <v>100</v>
      </c>
      <c r="D1213" s="4">
        <v>44278</v>
      </c>
      <c r="E1213" s="2">
        <v>3</v>
      </c>
      <c r="F1213" s="2">
        <v>2021</v>
      </c>
      <c r="G1213" s="4">
        <f>VLOOKUP(B1213,customer_cohort_lookup!$B$6:$F$826,2,FALSE)</f>
        <v>44278</v>
      </c>
      <c r="H1213" s="2">
        <f>VLOOKUP(B1213,customer_cohort_lookup!$B$6:$F$826,5,FALSE)</f>
        <v>9</v>
      </c>
      <c r="I1213" s="2">
        <f t="shared" si="18"/>
        <v>0</v>
      </c>
      <c r="J1213" s="2">
        <v>1</v>
      </c>
    </row>
    <row r="1214" spans="2:10">
      <c r="B1214" s="2" t="s">
        <v>597</v>
      </c>
      <c r="C1214" s="2">
        <v>100</v>
      </c>
      <c r="D1214" s="4">
        <v>44278</v>
      </c>
      <c r="E1214" s="2">
        <v>3</v>
      </c>
      <c r="F1214" s="2">
        <v>2021</v>
      </c>
      <c r="G1214" s="4">
        <f>VLOOKUP(B1214,customer_cohort_lookup!$B$6:$F$826,2,FALSE)</f>
        <v>44278</v>
      </c>
      <c r="H1214" s="2">
        <f>VLOOKUP(B1214,customer_cohort_lookup!$B$6:$F$826,5,FALSE)</f>
        <v>9</v>
      </c>
      <c r="I1214" s="2">
        <f t="shared" si="18"/>
        <v>0</v>
      </c>
      <c r="J1214" s="2">
        <v>1</v>
      </c>
    </row>
    <row r="1215" spans="2:10">
      <c r="B1215" s="2" t="s">
        <v>598</v>
      </c>
      <c r="C1215" s="2">
        <v>100</v>
      </c>
      <c r="D1215" s="4">
        <v>44278</v>
      </c>
      <c r="E1215" s="2">
        <v>3</v>
      </c>
      <c r="F1215" s="2">
        <v>2021</v>
      </c>
      <c r="G1215" s="4">
        <f>VLOOKUP(B1215,customer_cohort_lookup!$B$6:$F$826,2,FALSE)</f>
        <v>44278</v>
      </c>
      <c r="H1215" s="2">
        <f>VLOOKUP(B1215,customer_cohort_lookup!$B$6:$F$826,5,FALSE)</f>
        <v>9</v>
      </c>
      <c r="I1215" s="2">
        <f t="shared" si="18"/>
        <v>0</v>
      </c>
      <c r="J1215" s="2">
        <v>1</v>
      </c>
    </row>
    <row r="1216" spans="2:10">
      <c r="B1216" s="2" t="s">
        <v>599</v>
      </c>
      <c r="C1216" s="2">
        <v>100</v>
      </c>
      <c r="D1216" s="4">
        <v>44278</v>
      </c>
      <c r="E1216" s="2">
        <v>3</v>
      </c>
      <c r="F1216" s="2">
        <v>2021</v>
      </c>
      <c r="G1216" s="4">
        <f>VLOOKUP(B1216,customer_cohort_lookup!$B$6:$F$826,2,FALSE)</f>
        <v>44278</v>
      </c>
      <c r="H1216" s="2">
        <f>VLOOKUP(B1216,customer_cohort_lookup!$B$6:$F$826,5,FALSE)</f>
        <v>9</v>
      </c>
      <c r="I1216" s="2">
        <f t="shared" si="18"/>
        <v>0</v>
      </c>
      <c r="J1216" s="2">
        <v>1</v>
      </c>
    </row>
    <row r="1217" spans="2:10">
      <c r="B1217" s="2" t="s">
        <v>600</v>
      </c>
      <c r="C1217" s="2">
        <v>100</v>
      </c>
      <c r="D1217" s="4">
        <v>44278</v>
      </c>
      <c r="E1217" s="2">
        <v>3</v>
      </c>
      <c r="F1217" s="2">
        <v>2021</v>
      </c>
      <c r="G1217" s="4">
        <f>VLOOKUP(B1217,customer_cohort_lookup!$B$6:$F$826,2,FALSE)</f>
        <v>44278</v>
      </c>
      <c r="H1217" s="2">
        <f>VLOOKUP(B1217,customer_cohort_lookup!$B$6:$F$826,5,FALSE)</f>
        <v>9</v>
      </c>
      <c r="I1217" s="2">
        <f t="shared" si="18"/>
        <v>0</v>
      </c>
      <c r="J1217" s="2">
        <v>1</v>
      </c>
    </row>
    <row r="1218" spans="2:10">
      <c r="B1218" s="2" t="s">
        <v>459</v>
      </c>
      <c r="C1218" s="2">
        <v>100</v>
      </c>
      <c r="D1218" s="4">
        <v>44278</v>
      </c>
      <c r="E1218" s="2">
        <v>3</v>
      </c>
      <c r="F1218" s="2">
        <v>2021</v>
      </c>
      <c r="G1218" s="4">
        <f>VLOOKUP(B1218,customer_cohort_lookup!$B$6:$F$826,2,FALSE)</f>
        <v>44248</v>
      </c>
      <c r="H1218" s="2">
        <f>VLOOKUP(B1218,customer_cohort_lookup!$B$6:$F$826,5,FALSE)</f>
        <v>8</v>
      </c>
      <c r="I1218" s="2">
        <f t="shared" si="18"/>
        <v>1</v>
      </c>
      <c r="J1218" s="2">
        <v>1</v>
      </c>
    </row>
    <row r="1219" spans="2:10">
      <c r="B1219" s="2" t="s">
        <v>458</v>
      </c>
      <c r="C1219" s="2">
        <v>100</v>
      </c>
      <c r="D1219" s="4">
        <v>44278</v>
      </c>
      <c r="E1219" s="2">
        <v>3</v>
      </c>
      <c r="F1219" s="2">
        <v>2021</v>
      </c>
      <c r="G1219" s="4">
        <f>VLOOKUP(B1219,customer_cohort_lookup!$B$6:$F$826,2,FALSE)</f>
        <v>44248</v>
      </c>
      <c r="H1219" s="2">
        <f>VLOOKUP(B1219,customer_cohort_lookup!$B$6:$F$826,5,FALSE)</f>
        <v>8</v>
      </c>
      <c r="I1219" s="2">
        <f t="shared" si="18"/>
        <v>1</v>
      </c>
      <c r="J1219" s="2">
        <v>1</v>
      </c>
    </row>
    <row r="1220" spans="2:10">
      <c r="B1220" s="2" t="s">
        <v>319</v>
      </c>
      <c r="C1220" s="2">
        <v>100</v>
      </c>
      <c r="D1220" s="4">
        <v>44278</v>
      </c>
      <c r="E1220" s="2">
        <v>3</v>
      </c>
      <c r="F1220" s="2">
        <v>2021</v>
      </c>
      <c r="G1220" s="4">
        <f>VLOOKUP(B1220,customer_cohort_lookup!$B$6:$F$826,2,FALSE)</f>
        <v>44217</v>
      </c>
      <c r="H1220" s="2">
        <f>VLOOKUP(B1220,customer_cohort_lookup!$B$6:$F$826,5,FALSE)</f>
        <v>7</v>
      </c>
      <c r="I1220" s="2">
        <f t="shared" si="18"/>
        <v>2</v>
      </c>
      <c r="J1220" s="2">
        <v>1</v>
      </c>
    </row>
    <row r="1221" spans="2:10">
      <c r="B1221" s="2" t="s">
        <v>203</v>
      </c>
      <c r="C1221" s="2">
        <v>100</v>
      </c>
      <c r="D1221" s="4">
        <v>44278</v>
      </c>
      <c r="E1221" s="2">
        <v>3</v>
      </c>
      <c r="F1221" s="2">
        <v>2021</v>
      </c>
      <c r="G1221" s="4">
        <f>VLOOKUP(B1221,customer_cohort_lookup!$B$6:$F$826,2,FALSE)</f>
        <v>44158</v>
      </c>
      <c r="H1221" s="2">
        <f>VLOOKUP(B1221,customer_cohort_lookup!$B$6:$F$826,5,FALSE)</f>
        <v>5</v>
      </c>
      <c r="I1221" s="2">
        <f t="shared" si="18"/>
        <v>4</v>
      </c>
      <c r="J1221" s="2">
        <v>1</v>
      </c>
    </row>
    <row r="1222" spans="2:10">
      <c r="B1222" s="2" t="s">
        <v>601</v>
      </c>
      <c r="C1222" s="2">
        <v>100</v>
      </c>
      <c r="D1222" s="4">
        <v>44278</v>
      </c>
      <c r="E1222" s="2">
        <v>3</v>
      </c>
      <c r="F1222" s="2">
        <v>2021</v>
      </c>
      <c r="G1222" s="4">
        <f>VLOOKUP(B1222,customer_cohort_lookup!$B$6:$F$826,2,FALSE)</f>
        <v>44278</v>
      </c>
      <c r="H1222" s="2">
        <f>VLOOKUP(B1222,customer_cohort_lookup!$B$6:$F$826,5,FALSE)</f>
        <v>9</v>
      </c>
      <c r="I1222" s="2">
        <f t="shared" ref="I1222:I1285" si="19">ROUNDDOWN((D1222-G1222)/30,0)</f>
        <v>0</v>
      </c>
      <c r="J1222" s="2">
        <v>1</v>
      </c>
    </row>
    <row r="1223" spans="2:10">
      <c r="B1223" s="2" t="s">
        <v>602</v>
      </c>
      <c r="C1223" s="2">
        <v>100</v>
      </c>
      <c r="D1223" s="4">
        <v>44278</v>
      </c>
      <c r="E1223" s="2">
        <v>3</v>
      </c>
      <c r="F1223" s="2">
        <v>2021</v>
      </c>
      <c r="G1223" s="4">
        <f>VLOOKUP(B1223,customer_cohort_lookup!$B$6:$F$826,2,FALSE)</f>
        <v>44278</v>
      </c>
      <c r="H1223" s="2">
        <f>VLOOKUP(B1223,customer_cohort_lookup!$B$6:$F$826,5,FALSE)</f>
        <v>9</v>
      </c>
      <c r="I1223" s="2">
        <f t="shared" si="19"/>
        <v>0</v>
      </c>
      <c r="J1223" s="2">
        <v>1</v>
      </c>
    </row>
    <row r="1224" spans="2:10">
      <c r="B1224" s="2" t="s">
        <v>457</v>
      </c>
      <c r="C1224" s="2">
        <v>100</v>
      </c>
      <c r="D1224" s="4">
        <v>44278</v>
      </c>
      <c r="E1224" s="2">
        <v>3</v>
      </c>
      <c r="F1224" s="2">
        <v>2021</v>
      </c>
      <c r="G1224" s="4">
        <f>VLOOKUP(B1224,customer_cohort_lookup!$B$6:$F$826,2,FALSE)</f>
        <v>44248</v>
      </c>
      <c r="H1224" s="2">
        <f>VLOOKUP(B1224,customer_cohort_lookup!$B$6:$F$826,5,FALSE)</f>
        <v>8</v>
      </c>
      <c r="I1224" s="2">
        <f t="shared" si="19"/>
        <v>1</v>
      </c>
      <c r="J1224" s="2">
        <v>1</v>
      </c>
    </row>
    <row r="1225" spans="2:10">
      <c r="B1225" s="2" t="s">
        <v>322</v>
      </c>
      <c r="C1225" s="2">
        <v>100</v>
      </c>
      <c r="D1225" s="4">
        <v>44278</v>
      </c>
      <c r="E1225" s="2">
        <v>3</v>
      </c>
      <c r="F1225" s="2">
        <v>2021</v>
      </c>
      <c r="G1225" s="4">
        <f>VLOOKUP(B1225,customer_cohort_lookup!$B$6:$F$826,2,FALSE)</f>
        <v>44218</v>
      </c>
      <c r="H1225" s="2">
        <f>VLOOKUP(B1225,customer_cohort_lookup!$B$6:$F$826,5,FALSE)</f>
        <v>7</v>
      </c>
      <c r="I1225" s="2">
        <f t="shared" si="19"/>
        <v>2</v>
      </c>
      <c r="J1225" s="2">
        <v>1</v>
      </c>
    </row>
    <row r="1226" spans="2:10">
      <c r="B1226" s="2" t="s">
        <v>603</v>
      </c>
      <c r="C1226" s="2">
        <v>100</v>
      </c>
      <c r="D1226" s="4">
        <v>44279</v>
      </c>
      <c r="E1226" s="2">
        <v>3</v>
      </c>
      <c r="F1226" s="2">
        <v>2021</v>
      </c>
      <c r="G1226" s="4">
        <f>VLOOKUP(B1226,customer_cohort_lookup!$B$6:$F$826,2,FALSE)</f>
        <v>44279</v>
      </c>
      <c r="H1226" s="2">
        <f>VLOOKUP(B1226,customer_cohort_lookup!$B$6:$F$826,5,FALSE)</f>
        <v>9</v>
      </c>
      <c r="I1226" s="2">
        <f t="shared" si="19"/>
        <v>0</v>
      </c>
      <c r="J1226" s="2">
        <v>1</v>
      </c>
    </row>
    <row r="1227" spans="2:10">
      <c r="B1227" s="2" t="s">
        <v>604</v>
      </c>
      <c r="C1227" s="2">
        <v>100</v>
      </c>
      <c r="D1227" s="4">
        <v>44279</v>
      </c>
      <c r="E1227" s="2">
        <v>3</v>
      </c>
      <c r="F1227" s="2">
        <v>2021</v>
      </c>
      <c r="G1227" s="4">
        <f>VLOOKUP(B1227,customer_cohort_lookup!$B$6:$F$826,2,FALSE)</f>
        <v>44279</v>
      </c>
      <c r="H1227" s="2">
        <f>VLOOKUP(B1227,customer_cohort_lookup!$B$6:$F$826,5,FALSE)</f>
        <v>9</v>
      </c>
      <c r="I1227" s="2">
        <f t="shared" si="19"/>
        <v>0</v>
      </c>
      <c r="J1227" s="2">
        <v>1</v>
      </c>
    </row>
    <row r="1228" spans="2:10">
      <c r="B1228" s="2" t="s">
        <v>605</v>
      </c>
      <c r="C1228" s="2">
        <v>100</v>
      </c>
      <c r="D1228" s="4">
        <v>44279</v>
      </c>
      <c r="E1228" s="2">
        <v>3</v>
      </c>
      <c r="F1228" s="2">
        <v>2021</v>
      </c>
      <c r="G1228" s="4">
        <f>VLOOKUP(B1228,customer_cohort_lookup!$B$6:$F$826,2,FALSE)</f>
        <v>44279</v>
      </c>
      <c r="H1228" s="2">
        <f>VLOOKUP(B1228,customer_cohort_lookup!$B$6:$F$826,5,FALSE)</f>
        <v>9</v>
      </c>
      <c r="I1228" s="2">
        <f t="shared" si="19"/>
        <v>0</v>
      </c>
      <c r="J1228" s="2">
        <v>1</v>
      </c>
    </row>
    <row r="1229" spans="2:10">
      <c r="B1229" s="2" t="s">
        <v>606</v>
      </c>
      <c r="C1229" s="2">
        <v>100</v>
      </c>
      <c r="D1229" s="4">
        <v>44279</v>
      </c>
      <c r="E1229" s="2">
        <v>3</v>
      </c>
      <c r="F1229" s="2">
        <v>2021</v>
      </c>
      <c r="G1229" s="4">
        <f>VLOOKUP(B1229,customer_cohort_lookup!$B$6:$F$826,2,FALSE)</f>
        <v>44279</v>
      </c>
      <c r="H1229" s="2">
        <f>VLOOKUP(B1229,customer_cohort_lookup!$B$6:$F$826,5,FALSE)</f>
        <v>9</v>
      </c>
      <c r="I1229" s="2">
        <f t="shared" si="19"/>
        <v>0</v>
      </c>
      <c r="J1229" s="2">
        <v>1</v>
      </c>
    </row>
    <row r="1230" spans="2:10">
      <c r="B1230" s="2" t="s">
        <v>607</v>
      </c>
      <c r="C1230" s="2">
        <v>100</v>
      </c>
      <c r="D1230" s="4">
        <v>44279</v>
      </c>
      <c r="E1230" s="2">
        <v>3</v>
      </c>
      <c r="F1230" s="2">
        <v>2021</v>
      </c>
      <c r="G1230" s="4">
        <f>VLOOKUP(B1230,customer_cohort_lookup!$B$6:$F$826,2,FALSE)</f>
        <v>44279</v>
      </c>
      <c r="H1230" s="2">
        <f>VLOOKUP(B1230,customer_cohort_lookup!$B$6:$F$826,5,FALSE)</f>
        <v>9</v>
      </c>
      <c r="I1230" s="2">
        <f t="shared" si="19"/>
        <v>0</v>
      </c>
      <c r="J1230" s="2">
        <v>1</v>
      </c>
    </row>
    <row r="1231" spans="2:10">
      <c r="B1231" s="2" t="s">
        <v>608</v>
      </c>
      <c r="C1231" s="2">
        <v>100</v>
      </c>
      <c r="D1231" s="4">
        <v>44279</v>
      </c>
      <c r="E1231" s="2">
        <v>3</v>
      </c>
      <c r="F1231" s="2">
        <v>2021</v>
      </c>
      <c r="G1231" s="4">
        <f>VLOOKUP(B1231,customer_cohort_lookup!$B$6:$F$826,2,FALSE)</f>
        <v>44279</v>
      </c>
      <c r="H1231" s="2">
        <f>VLOOKUP(B1231,customer_cohort_lookup!$B$6:$F$826,5,FALSE)</f>
        <v>9</v>
      </c>
      <c r="I1231" s="2">
        <f t="shared" si="19"/>
        <v>0</v>
      </c>
      <c r="J1231" s="2">
        <v>1</v>
      </c>
    </row>
    <row r="1232" spans="2:10">
      <c r="B1232" s="2" t="s">
        <v>465</v>
      </c>
      <c r="C1232" s="2">
        <v>100</v>
      </c>
      <c r="D1232" s="4">
        <v>44279</v>
      </c>
      <c r="E1232" s="2">
        <v>3</v>
      </c>
      <c r="F1232" s="2">
        <v>2021</v>
      </c>
      <c r="G1232" s="4">
        <f>VLOOKUP(B1232,customer_cohort_lookup!$B$6:$F$826,2,FALSE)</f>
        <v>44249</v>
      </c>
      <c r="H1232" s="2">
        <f>VLOOKUP(B1232,customer_cohort_lookup!$B$6:$F$826,5,FALSE)</f>
        <v>8</v>
      </c>
      <c r="I1232" s="2">
        <f t="shared" si="19"/>
        <v>1</v>
      </c>
      <c r="J1232" s="2">
        <v>1</v>
      </c>
    </row>
    <row r="1233" spans="2:10">
      <c r="B1233" s="2" t="s">
        <v>454</v>
      </c>
      <c r="C1233" s="2">
        <v>100</v>
      </c>
      <c r="D1233" s="4">
        <v>44279</v>
      </c>
      <c r="E1233" s="2">
        <v>3</v>
      </c>
      <c r="F1233" s="2">
        <v>2021</v>
      </c>
      <c r="G1233" s="4">
        <f>VLOOKUP(B1233,customer_cohort_lookup!$B$6:$F$826,2,FALSE)</f>
        <v>44248</v>
      </c>
      <c r="H1233" s="2">
        <f>VLOOKUP(B1233,customer_cohort_lookup!$B$6:$F$826,5,FALSE)</f>
        <v>8</v>
      </c>
      <c r="I1233" s="2">
        <f t="shared" si="19"/>
        <v>1</v>
      </c>
      <c r="J1233" s="2">
        <v>1</v>
      </c>
    </row>
    <row r="1234" spans="2:10">
      <c r="B1234" s="2" t="s">
        <v>466</v>
      </c>
      <c r="C1234" s="2">
        <v>100</v>
      </c>
      <c r="D1234" s="4">
        <v>44279</v>
      </c>
      <c r="E1234" s="2">
        <v>3</v>
      </c>
      <c r="F1234" s="2">
        <v>2021</v>
      </c>
      <c r="G1234" s="4">
        <f>VLOOKUP(B1234,customer_cohort_lookup!$B$6:$F$826,2,FALSE)</f>
        <v>44249</v>
      </c>
      <c r="H1234" s="2">
        <f>VLOOKUP(B1234,customer_cohort_lookup!$B$6:$F$826,5,FALSE)</f>
        <v>8</v>
      </c>
      <c r="I1234" s="2">
        <f t="shared" si="19"/>
        <v>1</v>
      </c>
      <c r="J1234" s="2">
        <v>1</v>
      </c>
    </row>
    <row r="1235" spans="2:10">
      <c r="B1235" s="2" t="s">
        <v>453</v>
      </c>
      <c r="C1235" s="2">
        <v>100</v>
      </c>
      <c r="D1235" s="4">
        <v>44279</v>
      </c>
      <c r="E1235" s="2">
        <v>3</v>
      </c>
      <c r="F1235" s="2">
        <v>2021</v>
      </c>
      <c r="G1235" s="4">
        <f>VLOOKUP(B1235,customer_cohort_lookup!$B$6:$F$826,2,FALSE)</f>
        <v>44248</v>
      </c>
      <c r="H1235" s="2">
        <f>VLOOKUP(B1235,customer_cohort_lookup!$B$6:$F$826,5,FALSE)</f>
        <v>8</v>
      </c>
      <c r="I1235" s="2">
        <f t="shared" si="19"/>
        <v>1</v>
      </c>
      <c r="J1235" s="2">
        <v>1</v>
      </c>
    </row>
    <row r="1236" spans="2:10">
      <c r="B1236" s="2" t="s">
        <v>257</v>
      </c>
      <c r="C1236" s="2">
        <v>100</v>
      </c>
      <c r="D1236" s="4">
        <v>44279</v>
      </c>
      <c r="E1236" s="2">
        <v>3</v>
      </c>
      <c r="F1236" s="2">
        <v>2021</v>
      </c>
      <c r="G1236" s="4">
        <f>VLOOKUP(B1236,customer_cohort_lookup!$B$6:$F$826,2,FALSE)</f>
        <v>44189</v>
      </c>
      <c r="H1236" s="2">
        <f>VLOOKUP(B1236,customer_cohort_lookup!$B$6:$F$826,5,FALSE)</f>
        <v>6</v>
      </c>
      <c r="I1236" s="2">
        <f t="shared" si="19"/>
        <v>3</v>
      </c>
      <c r="J1236" s="2">
        <v>1</v>
      </c>
    </row>
    <row r="1237" spans="2:10">
      <c r="B1237" s="2" t="s">
        <v>256</v>
      </c>
      <c r="C1237" s="2">
        <v>100</v>
      </c>
      <c r="D1237" s="4">
        <v>44279</v>
      </c>
      <c r="E1237" s="2">
        <v>3</v>
      </c>
      <c r="F1237" s="2">
        <v>2021</v>
      </c>
      <c r="G1237" s="4">
        <f>VLOOKUP(B1237,customer_cohort_lookup!$B$6:$F$826,2,FALSE)</f>
        <v>44189</v>
      </c>
      <c r="H1237" s="2">
        <f>VLOOKUP(B1237,customer_cohort_lookup!$B$6:$F$826,5,FALSE)</f>
        <v>6</v>
      </c>
      <c r="I1237" s="2">
        <f t="shared" si="19"/>
        <v>3</v>
      </c>
      <c r="J1237" s="2">
        <v>1</v>
      </c>
    </row>
    <row r="1238" spans="2:10">
      <c r="B1238" s="2" t="s">
        <v>609</v>
      </c>
      <c r="C1238" s="2">
        <v>100</v>
      </c>
      <c r="D1238" s="4">
        <v>44280</v>
      </c>
      <c r="E1238" s="2">
        <v>3</v>
      </c>
      <c r="F1238" s="2">
        <v>2021</v>
      </c>
      <c r="G1238" s="4">
        <f>VLOOKUP(B1238,customer_cohort_lookup!$B$6:$F$826,2,FALSE)</f>
        <v>44280</v>
      </c>
      <c r="H1238" s="2">
        <f>VLOOKUP(B1238,customer_cohort_lookup!$B$6:$F$826,5,FALSE)</f>
        <v>9</v>
      </c>
      <c r="I1238" s="2">
        <f t="shared" si="19"/>
        <v>0</v>
      </c>
      <c r="J1238" s="2">
        <v>1</v>
      </c>
    </row>
    <row r="1239" spans="2:10">
      <c r="B1239" s="2" t="s">
        <v>610</v>
      </c>
      <c r="C1239" s="2">
        <v>100</v>
      </c>
      <c r="D1239" s="4">
        <v>44280</v>
      </c>
      <c r="E1239" s="2">
        <v>3</v>
      </c>
      <c r="F1239" s="2">
        <v>2021</v>
      </c>
      <c r="G1239" s="4">
        <f>VLOOKUP(B1239,customer_cohort_lookup!$B$6:$F$826,2,FALSE)</f>
        <v>44280</v>
      </c>
      <c r="H1239" s="2">
        <f>VLOOKUP(B1239,customer_cohort_lookup!$B$6:$F$826,5,FALSE)</f>
        <v>9</v>
      </c>
      <c r="I1239" s="2">
        <f t="shared" si="19"/>
        <v>0</v>
      </c>
      <c r="J1239" s="2">
        <v>1</v>
      </c>
    </row>
    <row r="1240" spans="2:10">
      <c r="B1240" s="2" t="s">
        <v>611</v>
      </c>
      <c r="C1240" s="2">
        <v>100</v>
      </c>
      <c r="D1240" s="4">
        <v>44280</v>
      </c>
      <c r="E1240" s="2">
        <v>3</v>
      </c>
      <c r="F1240" s="2">
        <v>2021</v>
      </c>
      <c r="G1240" s="4">
        <f>VLOOKUP(B1240,customer_cohort_lookup!$B$6:$F$826,2,FALSE)</f>
        <v>44280</v>
      </c>
      <c r="H1240" s="2">
        <f>VLOOKUP(B1240,customer_cohort_lookup!$B$6:$F$826,5,FALSE)</f>
        <v>9</v>
      </c>
      <c r="I1240" s="2">
        <f t="shared" si="19"/>
        <v>0</v>
      </c>
      <c r="J1240" s="2">
        <v>1</v>
      </c>
    </row>
    <row r="1241" spans="2:10">
      <c r="B1241" s="2" t="s">
        <v>470</v>
      </c>
      <c r="C1241" s="2">
        <v>100</v>
      </c>
      <c r="D1241" s="4">
        <v>44280</v>
      </c>
      <c r="E1241" s="2">
        <v>3</v>
      </c>
      <c r="F1241" s="2">
        <v>2021</v>
      </c>
      <c r="G1241" s="4">
        <f>VLOOKUP(B1241,customer_cohort_lookup!$B$6:$F$826,2,FALSE)</f>
        <v>44250</v>
      </c>
      <c r="H1241" s="2">
        <f>VLOOKUP(B1241,customer_cohort_lookup!$B$6:$F$826,5,FALSE)</f>
        <v>8</v>
      </c>
      <c r="I1241" s="2">
        <f t="shared" si="19"/>
        <v>1</v>
      </c>
      <c r="J1241" s="2">
        <v>1</v>
      </c>
    </row>
    <row r="1242" spans="2:10">
      <c r="B1242" s="2" t="s">
        <v>471</v>
      </c>
      <c r="C1242" s="2">
        <v>100</v>
      </c>
      <c r="D1242" s="4">
        <v>44280</v>
      </c>
      <c r="E1242" s="2">
        <v>3</v>
      </c>
      <c r="F1242" s="2">
        <v>2021</v>
      </c>
      <c r="G1242" s="4">
        <f>VLOOKUP(B1242,customer_cohort_lookup!$B$6:$F$826,2,FALSE)</f>
        <v>44250</v>
      </c>
      <c r="H1242" s="2">
        <f>VLOOKUP(B1242,customer_cohort_lookup!$B$6:$F$826,5,FALSE)</f>
        <v>8</v>
      </c>
      <c r="I1242" s="2">
        <f t="shared" si="19"/>
        <v>1</v>
      </c>
      <c r="J1242" s="2">
        <v>1</v>
      </c>
    </row>
    <row r="1243" spans="2:10">
      <c r="B1243" s="2" t="s">
        <v>329</v>
      </c>
      <c r="C1243" s="2">
        <v>100</v>
      </c>
      <c r="D1243" s="4">
        <v>44280</v>
      </c>
      <c r="E1243" s="2">
        <v>3</v>
      </c>
      <c r="F1243" s="2">
        <v>2021</v>
      </c>
      <c r="G1243" s="4">
        <f>VLOOKUP(B1243,customer_cohort_lookup!$B$6:$F$826,2,FALSE)</f>
        <v>44220</v>
      </c>
      <c r="H1243" s="2">
        <f>VLOOKUP(B1243,customer_cohort_lookup!$B$6:$F$826,5,FALSE)</f>
        <v>7</v>
      </c>
      <c r="I1243" s="2">
        <f t="shared" si="19"/>
        <v>2</v>
      </c>
      <c r="J1243" s="2">
        <v>1</v>
      </c>
    </row>
    <row r="1244" spans="2:10">
      <c r="B1244" s="2" t="s">
        <v>474</v>
      </c>
      <c r="C1244" s="2">
        <v>100</v>
      </c>
      <c r="D1244" s="4">
        <v>44280</v>
      </c>
      <c r="E1244" s="2">
        <v>3</v>
      </c>
      <c r="F1244" s="2">
        <v>2021</v>
      </c>
      <c r="G1244" s="4">
        <f>VLOOKUP(B1244,customer_cohort_lookup!$B$6:$F$826,2,FALSE)</f>
        <v>44250</v>
      </c>
      <c r="H1244" s="2">
        <f>VLOOKUP(B1244,customer_cohort_lookup!$B$6:$F$826,5,FALSE)</f>
        <v>8</v>
      </c>
      <c r="I1244" s="2">
        <f t="shared" si="19"/>
        <v>1</v>
      </c>
      <c r="J1244" s="2">
        <v>1</v>
      </c>
    </row>
    <row r="1245" spans="2:10">
      <c r="B1245" s="2" t="s">
        <v>475</v>
      </c>
      <c r="C1245" s="2">
        <v>100</v>
      </c>
      <c r="D1245" s="4">
        <v>44280</v>
      </c>
      <c r="E1245" s="2">
        <v>3</v>
      </c>
      <c r="F1245" s="2">
        <v>2021</v>
      </c>
      <c r="G1245" s="4">
        <f>VLOOKUP(B1245,customer_cohort_lookup!$B$6:$F$826,2,FALSE)</f>
        <v>44250</v>
      </c>
      <c r="H1245" s="2">
        <f>VLOOKUP(B1245,customer_cohort_lookup!$B$6:$F$826,5,FALSE)</f>
        <v>8</v>
      </c>
      <c r="I1245" s="2">
        <f t="shared" si="19"/>
        <v>1</v>
      </c>
      <c r="J1245" s="2">
        <v>1</v>
      </c>
    </row>
    <row r="1246" spans="2:10">
      <c r="B1246" s="2" t="s">
        <v>477</v>
      </c>
      <c r="C1246" s="2">
        <v>100</v>
      </c>
      <c r="D1246" s="4">
        <v>44280</v>
      </c>
      <c r="E1246" s="2">
        <v>3</v>
      </c>
      <c r="F1246" s="2">
        <v>2021</v>
      </c>
      <c r="G1246" s="4">
        <f>VLOOKUP(B1246,customer_cohort_lookup!$B$6:$F$826,2,FALSE)</f>
        <v>44250</v>
      </c>
      <c r="H1246" s="2">
        <f>VLOOKUP(B1246,customer_cohort_lookup!$B$6:$F$826,5,FALSE)</f>
        <v>8</v>
      </c>
      <c r="I1246" s="2">
        <f t="shared" si="19"/>
        <v>1</v>
      </c>
      <c r="J1246" s="2">
        <v>1</v>
      </c>
    </row>
    <row r="1247" spans="2:10">
      <c r="B1247" s="2" t="s">
        <v>461</v>
      </c>
      <c r="C1247" s="2">
        <v>100</v>
      </c>
      <c r="D1247" s="4">
        <v>44280</v>
      </c>
      <c r="E1247" s="2">
        <v>3</v>
      </c>
      <c r="F1247" s="2">
        <v>2021</v>
      </c>
      <c r="G1247" s="4">
        <f>VLOOKUP(B1247,customer_cohort_lookup!$B$6:$F$826,2,FALSE)</f>
        <v>44249</v>
      </c>
      <c r="H1247" s="2">
        <f>VLOOKUP(B1247,customer_cohort_lookup!$B$6:$F$826,5,FALSE)</f>
        <v>8</v>
      </c>
      <c r="I1247" s="2">
        <f t="shared" si="19"/>
        <v>1</v>
      </c>
      <c r="J1247" s="2">
        <v>1</v>
      </c>
    </row>
    <row r="1248" spans="2:10">
      <c r="B1248" s="2" t="s">
        <v>612</v>
      </c>
      <c r="C1248" s="2">
        <v>100</v>
      </c>
      <c r="D1248" s="4">
        <v>44281</v>
      </c>
      <c r="E1248" s="2">
        <v>3</v>
      </c>
      <c r="F1248" s="2">
        <v>2021</v>
      </c>
      <c r="G1248" s="4">
        <f>VLOOKUP(B1248,customer_cohort_lookup!$B$6:$F$826,2,FALSE)</f>
        <v>44281</v>
      </c>
      <c r="H1248" s="2">
        <f>VLOOKUP(B1248,customer_cohort_lookup!$B$6:$F$826,5,FALSE)</f>
        <v>9</v>
      </c>
      <c r="I1248" s="2">
        <f t="shared" si="19"/>
        <v>0</v>
      </c>
      <c r="J1248" s="2">
        <v>1</v>
      </c>
    </row>
    <row r="1249" spans="2:10">
      <c r="B1249" s="2" t="s">
        <v>613</v>
      </c>
      <c r="C1249" s="2">
        <v>100</v>
      </c>
      <c r="D1249" s="4">
        <v>44281</v>
      </c>
      <c r="E1249" s="2">
        <v>3</v>
      </c>
      <c r="F1249" s="2">
        <v>2021</v>
      </c>
      <c r="G1249" s="4">
        <f>VLOOKUP(B1249,customer_cohort_lookup!$B$6:$F$826,2,FALSE)</f>
        <v>44281</v>
      </c>
      <c r="H1249" s="2">
        <f>VLOOKUP(B1249,customer_cohort_lookup!$B$6:$F$826,5,FALSE)</f>
        <v>9</v>
      </c>
      <c r="I1249" s="2">
        <f t="shared" si="19"/>
        <v>0</v>
      </c>
      <c r="J1249" s="2">
        <v>1</v>
      </c>
    </row>
    <row r="1250" spans="2:10">
      <c r="B1250" s="2" t="s">
        <v>262</v>
      </c>
      <c r="C1250" s="2">
        <v>100</v>
      </c>
      <c r="D1250" s="4">
        <v>44281</v>
      </c>
      <c r="E1250" s="2">
        <v>3</v>
      </c>
      <c r="F1250" s="2">
        <v>2021</v>
      </c>
      <c r="G1250" s="4">
        <f>VLOOKUP(B1250,customer_cohort_lookup!$B$6:$F$826,2,FALSE)</f>
        <v>44191</v>
      </c>
      <c r="H1250" s="2">
        <f>VLOOKUP(B1250,customer_cohort_lookup!$B$6:$F$826,5,FALSE)</f>
        <v>6</v>
      </c>
      <c r="I1250" s="2">
        <f t="shared" si="19"/>
        <v>3</v>
      </c>
      <c r="J1250" s="2">
        <v>1</v>
      </c>
    </row>
    <row r="1251" spans="2:10">
      <c r="B1251" s="2" t="s">
        <v>468</v>
      </c>
      <c r="C1251" s="2">
        <v>100</v>
      </c>
      <c r="D1251" s="4">
        <v>44281</v>
      </c>
      <c r="E1251" s="2">
        <v>3</v>
      </c>
      <c r="F1251" s="2">
        <v>2021</v>
      </c>
      <c r="G1251" s="4">
        <f>VLOOKUP(B1251,customer_cohort_lookup!$B$6:$F$826,2,FALSE)</f>
        <v>44250</v>
      </c>
      <c r="H1251" s="2">
        <f>VLOOKUP(B1251,customer_cohort_lookup!$B$6:$F$826,5,FALSE)</f>
        <v>8</v>
      </c>
      <c r="I1251" s="2">
        <f t="shared" si="19"/>
        <v>1</v>
      </c>
      <c r="J1251" s="2">
        <v>1</v>
      </c>
    </row>
    <row r="1252" spans="2:10">
      <c r="B1252" s="2" t="s">
        <v>260</v>
      </c>
      <c r="C1252" s="2">
        <v>100</v>
      </c>
      <c r="D1252" s="4">
        <v>44281</v>
      </c>
      <c r="E1252" s="2">
        <v>3</v>
      </c>
      <c r="F1252" s="2">
        <v>2021</v>
      </c>
      <c r="G1252" s="4">
        <f>VLOOKUP(B1252,customer_cohort_lookup!$B$6:$F$826,2,FALSE)</f>
        <v>44190</v>
      </c>
      <c r="H1252" s="2">
        <f>VLOOKUP(B1252,customer_cohort_lookup!$B$6:$F$826,5,FALSE)</f>
        <v>6</v>
      </c>
      <c r="I1252" s="2">
        <f t="shared" si="19"/>
        <v>3</v>
      </c>
      <c r="J1252" s="2">
        <v>1</v>
      </c>
    </row>
    <row r="1253" spans="2:10">
      <c r="B1253" s="2" t="s">
        <v>469</v>
      </c>
      <c r="C1253" s="2">
        <v>100</v>
      </c>
      <c r="D1253" s="4">
        <v>44281</v>
      </c>
      <c r="E1253" s="2">
        <v>3</v>
      </c>
      <c r="F1253" s="2">
        <v>2021</v>
      </c>
      <c r="G1253" s="4">
        <f>VLOOKUP(B1253,customer_cohort_lookup!$B$6:$F$826,2,FALSE)</f>
        <v>44250</v>
      </c>
      <c r="H1253" s="2">
        <f>VLOOKUP(B1253,customer_cohort_lookup!$B$6:$F$826,5,FALSE)</f>
        <v>8</v>
      </c>
      <c r="I1253" s="2">
        <f t="shared" si="19"/>
        <v>1</v>
      </c>
      <c r="J1253" s="2">
        <v>1</v>
      </c>
    </row>
    <row r="1254" spans="2:10">
      <c r="B1254" s="2" t="s">
        <v>205</v>
      </c>
      <c r="C1254" s="2">
        <v>100</v>
      </c>
      <c r="D1254" s="4">
        <v>44281</v>
      </c>
      <c r="E1254" s="2">
        <v>3</v>
      </c>
      <c r="F1254" s="2">
        <v>2021</v>
      </c>
      <c r="G1254" s="4">
        <f>VLOOKUP(B1254,customer_cohort_lookup!$B$6:$F$826,2,FALSE)</f>
        <v>44160</v>
      </c>
      <c r="H1254" s="2">
        <f>VLOOKUP(B1254,customer_cohort_lookup!$B$6:$F$826,5,FALSE)</f>
        <v>5</v>
      </c>
      <c r="I1254" s="2">
        <f t="shared" si="19"/>
        <v>4</v>
      </c>
      <c r="J1254" s="2">
        <v>1</v>
      </c>
    </row>
    <row r="1255" spans="2:10">
      <c r="B1255" s="2" t="s">
        <v>484</v>
      </c>
      <c r="C1255" s="2">
        <v>100</v>
      </c>
      <c r="D1255" s="4">
        <v>44281</v>
      </c>
      <c r="E1255" s="2">
        <v>3</v>
      </c>
      <c r="F1255" s="2">
        <v>2021</v>
      </c>
      <c r="G1255" s="4">
        <f>VLOOKUP(B1255,customer_cohort_lookup!$B$6:$F$826,2,FALSE)</f>
        <v>44251</v>
      </c>
      <c r="H1255" s="2">
        <f>VLOOKUP(B1255,customer_cohort_lookup!$B$6:$F$826,5,FALSE)</f>
        <v>8</v>
      </c>
      <c r="I1255" s="2">
        <f t="shared" si="19"/>
        <v>1</v>
      </c>
      <c r="J1255" s="2">
        <v>1</v>
      </c>
    </row>
    <row r="1256" spans="2:10">
      <c r="B1256" s="2" t="s">
        <v>324</v>
      </c>
      <c r="C1256" s="2">
        <v>100</v>
      </c>
      <c r="D1256" s="4">
        <v>44281</v>
      </c>
      <c r="E1256" s="2">
        <v>3</v>
      </c>
      <c r="F1256" s="2">
        <v>2021</v>
      </c>
      <c r="G1256" s="4">
        <f>VLOOKUP(B1256,customer_cohort_lookup!$B$6:$F$826,2,FALSE)</f>
        <v>44220</v>
      </c>
      <c r="H1256" s="2">
        <f>VLOOKUP(B1256,customer_cohort_lookup!$B$6:$F$826,5,FALSE)</f>
        <v>7</v>
      </c>
      <c r="I1256" s="2">
        <f t="shared" si="19"/>
        <v>2</v>
      </c>
      <c r="J1256" s="2">
        <v>1</v>
      </c>
    </row>
    <row r="1257" spans="2:10">
      <c r="B1257" s="2" t="s">
        <v>53</v>
      </c>
      <c r="C1257" s="2">
        <v>100</v>
      </c>
      <c r="D1257" s="4">
        <v>44281</v>
      </c>
      <c r="E1257" s="2">
        <v>3</v>
      </c>
      <c r="F1257" s="2">
        <v>2021</v>
      </c>
      <c r="G1257" s="4">
        <f>VLOOKUP(B1257,customer_cohort_lookup!$B$6:$F$826,2,FALSE)</f>
        <v>44071</v>
      </c>
      <c r="H1257" s="2">
        <f>VLOOKUP(B1257,customer_cohort_lookup!$B$6:$F$826,5,FALSE)</f>
        <v>2</v>
      </c>
      <c r="I1257" s="2">
        <f t="shared" si="19"/>
        <v>7</v>
      </c>
      <c r="J1257" s="2">
        <v>1</v>
      </c>
    </row>
    <row r="1258" spans="2:10">
      <c r="B1258" s="2" t="s">
        <v>467</v>
      </c>
      <c r="C1258" s="2">
        <v>100</v>
      </c>
      <c r="D1258" s="4">
        <v>44281</v>
      </c>
      <c r="E1258" s="2">
        <v>3</v>
      </c>
      <c r="F1258" s="2">
        <v>2021</v>
      </c>
      <c r="G1258" s="4">
        <f>VLOOKUP(B1258,customer_cohort_lookup!$B$6:$F$826,2,FALSE)</f>
        <v>44250</v>
      </c>
      <c r="H1258" s="2">
        <f>VLOOKUP(B1258,customer_cohort_lookup!$B$6:$F$826,5,FALSE)</f>
        <v>8</v>
      </c>
      <c r="I1258" s="2">
        <f t="shared" si="19"/>
        <v>1</v>
      </c>
      <c r="J1258" s="2">
        <v>1</v>
      </c>
    </row>
    <row r="1259" spans="2:10">
      <c r="B1259" s="2" t="s">
        <v>478</v>
      </c>
      <c r="C1259" s="2">
        <v>100</v>
      </c>
      <c r="D1259" s="4">
        <v>44282</v>
      </c>
      <c r="E1259" s="2">
        <v>3</v>
      </c>
      <c r="F1259" s="2">
        <v>2021</v>
      </c>
      <c r="G1259" s="4">
        <f>VLOOKUP(B1259,customer_cohort_lookup!$B$6:$F$826,2,FALSE)</f>
        <v>44251</v>
      </c>
      <c r="H1259" s="2">
        <f>VLOOKUP(B1259,customer_cohort_lookup!$B$6:$F$826,5,FALSE)</f>
        <v>8</v>
      </c>
      <c r="I1259" s="2">
        <f t="shared" si="19"/>
        <v>1</v>
      </c>
      <c r="J1259" s="2">
        <v>1</v>
      </c>
    </row>
    <row r="1260" spans="2:10">
      <c r="B1260" s="2" t="s">
        <v>614</v>
      </c>
      <c r="C1260" s="2">
        <v>100</v>
      </c>
      <c r="D1260" s="4">
        <v>44282</v>
      </c>
      <c r="E1260" s="2">
        <v>3</v>
      </c>
      <c r="F1260" s="2">
        <v>2021</v>
      </c>
      <c r="G1260" s="4">
        <f>VLOOKUP(B1260,customer_cohort_lookup!$B$6:$F$826,2,FALSE)</f>
        <v>44282</v>
      </c>
      <c r="H1260" s="2">
        <f>VLOOKUP(B1260,customer_cohort_lookup!$B$6:$F$826,5,FALSE)</f>
        <v>9</v>
      </c>
      <c r="I1260" s="2">
        <f t="shared" si="19"/>
        <v>0</v>
      </c>
      <c r="J1260" s="2">
        <v>1</v>
      </c>
    </row>
    <row r="1261" spans="2:10">
      <c r="B1261" s="2" t="s">
        <v>615</v>
      </c>
      <c r="C1261" s="2">
        <v>100</v>
      </c>
      <c r="D1261" s="4">
        <v>44282</v>
      </c>
      <c r="E1261" s="2">
        <v>3</v>
      </c>
      <c r="F1261" s="2">
        <v>2021</v>
      </c>
      <c r="G1261" s="4">
        <f>VLOOKUP(B1261,customer_cohort_lookup!$B$6:$F$826,2,FALSE)</f>
        <v>44282</v>
      </c>
      <c r="H1261" s="2">
        <f>VLOOKUP(B1261,customer_cohort_lookup!$B$6:$F$826,5,FALSE)</f>
        <v>9</v>
      </c>
      <c r="I1261" s="2">
        <f t="shared" si="19"/>
        <v>0</v>
      </c>
      <c r="J1261" s="2">
        <v>1</v>
      </c>
    </row>
    <row r="1262" spans="2:10">
      <c r="B1262" s="2" t="s">
        <v>616</v>
      </c>
      <c r="C1262" s="2">
        <v>100</v>
      </c>
      <c r="D1262" s="4">
        <v>44282</v>
      </c>
      <c r="E1262" s="2">
        <v>3</v>
      </c>
      <c r="F1262" s="2">
        <v>2021</v>
      </c>
      <c r="G1262" s="4">
        <f>VLOOKUP(B1262,customer_cohort_lookup!$B$6:$F$826,2,FALSE)</f>
        <v>44282</v>
      </c>
      <c r="H1262" s="2">
        <f>VLOOKUP(B1262,customer_cohort_lookup!$B$6:$F$826,5,FALSE)</f>
        <v>9</v>
      </c>
      <c r="I1262" s="2">
        <f t="shared" si="19"/>
        <v>0</v>
      </c>
      <c r="J1262" s="2">
        <v>1</v>
      </c>
    </row>
    <row r="1263" spans="2:10">
      <c r="B1263" s="2" t="s">
        <v>485</v>
      </c>
      <c r="C1263" s="2">
        <v>100</v>
      </c>
      <c r="D1263" s="4">
        <v>44282</v>
      </c>
      <c r="E1263" s="2">
        <v>3</v>
      </c>
      <c r="F1263" s="2">
        <v>2021</v>
      </c>
      <c r="G1263" s="4">
        <f>VLOOKUP(B1263,customer_cohort_lookup!$B$6:$F$826,2,FALSE)</f>
        <v>44251</v>
      </c>
      <c r="H1263" s="2">
        <f>VLOOKUP(B1263,customer_cohort_lookup!$B$6:$F$826,5,FALSE)</f>
        <v>8</v>
      </c>
      <c r="I1263" s="2">
        <f t="shared" si="19"/>
        <v>1</v>
      </c>
      <c r="J1263" s="2">
        <v>1</v>
      </c>
    </row>
    <row r="1264" spans="2:10">
      <c r="B1264" s="2" t="s">
        <v>480</v>
      </c>
      <c r="C1264" s="2">
        <v>100</v>
      </c>
      <c r="D1264" s="4">
        <v>44282</v>
      </c>
      <c r="E1264" s="2">
        <v>3</v>
      </c>
      <c r="F1264" s="2">
        <v>2021</v>
      </c>
      <c r="G1264" s="4">
        <f>VLOOKUP(B1264,customer_cohort_lookup!$B$6:$F$826,2,FALSE)</f>
        <v>44251</v>
      </c>
      <c r="H1264" s="2">
        <f>VLOOKUP(B1264,customer_cohort_lookup!$B$6:$F$826,5,FALSE)</f>
        <v>8</v>
      </c>
      <c r="I1264" s="2">
        <f t="shared" si="19"/>
        <v>1</v>
      </c>
      <c r="J1264" s="2">
        <v>1</v>
      </c>
    </row>
    <row r="1265" spans="2:10">
      <c r="B1265" s="2" t="s">
        <v>483</v>
      </c>
      <c r="C1265" s="2">
        <v>100</v>
      </c>
      <c r="D1265" s="4">
        <v>44282</v>
      </c>
      <c r="E1265" s="2">
        <v>3</v>
      </c>
      <c r="F1265" s="2">
        <v>2021</v>
      </c>
      <c r="G1265" s="4">
        <f>VLOOKUP(B1265,customer_cohort_lookup!$B$6:$F$826,2,FALSE)</f>
        <v>44251</v>
      </c>
      <c r="H1265" s="2">
        <f>VLOOKUP(B1265,customer_cohort_lookup!$B$6:$F$826,5,FALSE)</f>
        <v>8</v>
      </c>
      <c r="I1265" s="2">
        <f t="shared" si="19"/>
        <v>1</v>
      </c>
      <c r="J1265" s="2">
        <v>1</v>
      </c>
    </row>
    <row r="1266" spans="2:10">
      <c r="B1266" s="2" t="s">
        <v>617</v>
      </c>
      <c r="C1266" s="2">
        <v>100</v>
      </c>
      <c r="D1266" s="4">
        <v>44282</v>
      </c>
      <c r="E1266" s="2">
        <v>3</v>
      </c>
      <c r="F1266" s="2">
        <v>2021</v>
      </c>
      <c r="G1266" s="4">
        <f>VLOOKUP(B1266,customer_cohort_lookup!$B$6:$F$826,2,FALSE)</f>
        <v>44282</v>
      </c>
      <c r="H1266" s="2">
        <f>VLOOKUP(B1266,customer_cohort_lookup!$B$6:$F$826,5,FALSE)</f>
        <v>9</v>
      </c>
      <c r="I1266" s="2">
        <f t="shared" si="19"/>
        <v>0</v>
      </c>
      <c r="J1266" s="2">
        <v>1</v>
      </c>
    </row>
    <row r="1267" spans="2:10">
      <c r="B1267" s="2" t="s">
        <v>482</v>
      </c>
      <c r="C1267" s="2">
        <v>100</v>
      </c>
      <c r="D1267" s="4">
        <v>44282</v>
      </c>
      <c r="E1267" s="2">
        <v>3</v>
      </c>
      <c r="F1267" s="2">
        <v>2021</v>
      </c>
      <c r="G1267" s="4">
        <f>VLOOKUP(B1267,customer_cohort_lookup!$B$6:$F$826,2,FALSE)</f>
        <v>44251</v>
      </c>
      <c r="H1267" s="2">
        <f>VLOOKUP(B1267,customer_cohort_lookup!$B$6:$F$826,5,FALSE)</f>
        <v>8</v>
      </c>
      <c r="I1267" s="2">
        <f t="shared" si="19"/>
        <v>1</v>
      </c>
      <c r="J1267" s="2">
        <v>1</v>
      </c>
    </row>
    <row r="1268" spans="2:10">
      <c r="B1268" s="2" t="s">
        <v>334</v>
      </c>
      <c r="C1268" s="2">
        <v>100</v>
      </c>
      <c r="D1268" s="4">
        <v>44282</v>
      </c>
      <c r="E1268" s="2">
        <v>3</v>
      </c>
      <c r="F1268" s="2">
        <v>2021</v>
      </c>
      <c r="G1268" s="4">
        <f>VLOOKUP(B1268,customer_cohort_lookup!$B$6:$F$826,2,FALSE)</f>
        <v>44222</v>
      </c>
      <c r="H1268" s="2">
        <f>VLOOKUP(B1268,customer_cohort_lookup!$B$6:$F$826,5,FALSE)</f>
        <v>7</v>
      </c>
      <c r="I1268" s="2">
        <f t="shared" si="19"/>
        <v>2</v>
      </c>
      <c r="J1268" s="2">
        <v>1</v>
      </c>
    </row>
    <row r="1269" spans="2:10">
      <c r="B1269" s="2" t="s">
        <v>486</v>
      </c>
      <c r="C1269" s="2">
        <v>100</v>
      </c>
      <c r="D1269" s="4">
        <v>44282</v>
      </c>
      <c r="E1269" s="2">
        <v>3</v>
      </c>
      <c r="F1269" s="2">
        <v>2021</v>
      </c>
      <c r="G1269" s="4">
        <f>VLOOKUP(B1269,customer_cohort_lookup!$B$6:$F$826,2,FALSE)</f>
        <v>44251</v>
      </c>
      <c r="H1269" s="2">
        <f>VLOOKUP(B1269,customer_cohort_lookup!$B$6:$F$826,5,FALSE)</f>
        <v>8</v>
      </c>
      <c r="I1269" s="2">
        <f t="shared" si="19"/>
        <v>1</v>
      </c>
      <c r="J1269" s="2">
        <v>1</v>
      </c>
    </row>
    <row r="1270" spans="2:10">
      <c r="B1270" s="2" t="s">
        <v>618</v>
      </c>
      <c r="C1270" s="2">
        <v>100</v>
      </c>
      <c r="D1270" s="4">
        <v>44283</v>
      </c>
      <c r="E1270" s="2">
        <v>3</v>
      </c>
      <c r="F1270" s="2">
        <v>2021</v>
      </c>
      <c r="G1270" s="4">
        <f>VLOOKUP(B1270,customer_cohort_lookup!$B$6:$F$826,2,FALSE)</f>
        <v>44283</v>
      </c>
      <c r="H1270" s="2">
        <f>VLOOKUP(B1270,customer_cohort_lookup!$B$6:$F$826,5,FALSE)</f>
        <v>9</v>
      </c>
      <c r="I1270" s="2">
        <f t="shared" si="19"/>
        <v>0</v>
      </c>
      <c r="J1270" s="2">
        <v>1</v>
      </c>
    </row>
    <row r="1271" spans="2:10">
      <c r="B1271" s="2" t="s">
        <v>619</v>
      </c>
      <c r="C1271" s="2">
        <v>100</v>
      </c>
      <c r="D1271" s="4">
        <v>44283</v>
      </c>
      <c r="E1271" s="2">
        <v>3</v>
      </c>
      <c r="F1271" s="2">
        <v>2021</v>
      </c>
      <c r="G1271" s="4">
        <f>VLOOKUP(B1271,customer_cohort_lookup!$B$6:$F$826,2,FALSE)</f>
        <v>44283</v>
      </c>
      <c r="H1271" s="2">
        <f>VLOOKUP(B1271,customer_cohort_lookup!$B$6:$F$826,5,FALSE)</f>
        <v>9</v>
      </c>
      <c r="I1271" s="2">
        <f t="shared" si="19"/>
        <v>0</v>
      </c>
      <c r="J1271" s="2">
        <v>1</v>
      </c>
    </row>
    <row r="1272" spans="2:10">
      <c r="B1272" s="2" t="s">
        <v>492</v>
      </c>
      <c r="C1272" s="2">
        <v>100</v>
      </c>
      <c r="D1272" s="4">
        <v>44283</v>
      </c>
      <c r="E1272" s="2">
        <v>3</v>
      </c>
      <c r="F1272" s="2">
        <v>2021</v>
      </c>
      <c r="G1272" s="4">
        <f>VLOOKUP(B1272,customer_cohort_lookup!$B$6:$F$826,2,FALSE)</f>
        <v>44253</v>
      </c>
      <c r="H1272" s="2">
        <f>VLOOKUP(B1272,customer_cohort_lookup!$B$6:$F$826,5,FALSE)</f>
        <v>8</v>
      </c>
      <c r="I1272" s="2">
        <f t="shared" si="19"/>
        <v>1</v>
      </c>
      <c r="J1272" s="2">
        <v>1</v>
      </c>
    </row>
    <row r="1273" spans="2:10">
      <c r="B1273" s="2" t="s">
        <v>489</v>
      </c>
      <c r="C1273" s="2">
        <v>100</v>
      </c>
      <c r="D1273" s="4">
        <v>44283</v>
      </c>
      <c r="E1273" s="2">
        <v>3</v>
      </c>
      <c r="F1273" s="2">
        <v>2021</v>
      </c>
      <c r="G1273" s="4">
        <f>VLOOKUP(B1273,customer_cohort_lookup!$B$6:$F$826,2,FALSE)</f>
        <v>44253</v>
      </c>
      <c r="H1273" s="2">
        <f>VLOOKUP(B1273,customer_cohort_lookup!$B$6:$F$826,5,FALSE)</f>
        <v>8</v>
      </c>
      <c r="I1273" s="2">
        <f t="shared" si="19"/>
        <v>1</v>
      </c>
      <c r="J1273" s="2">
        <v>1</v>
      </c>
    </row>
    <row r="1274" spans="2:10">
      <c r="B1274" s="2" t="s">
        <v>490</v>
      </c>
      <c r="C1274" s="2">
        <v>100</v>
      </c>
      <c r="D1274" s="4">
        <v>44283</v>
      </c>
      <c r="E1274" s="2">
        <v>3</v>
      </c>
      <c r="F1274" s="2">
        <v>2021</v>
      </c>
      <c r="G1274" s="4">
        <f>VLOOKUP(B1274,customer_cohort_lookup!$B$6:$F$826,2,FALSE)</f>
        <v>44253</v>
      </c>
      <c r="H1274" s="2">
        <f>VLOOKUP(B1274,customer_cohort_lookup!$B$6:$F$826,5,FALSE)</f>
        <v>8</v>
      </c>
      <c r="I1274" s="2">
        <f t="shared" si="19"/>
        <v>1</v>
      </c>
      <c r="J1274" s="2">
        <v>1</v>
      </c>
    </row>
    <row r="1275" spans="2:10">
      <c r="B1275" s="2" t="s">
        <v>115</v>
      </c>
      <c r="C1275" s="2">
        <v>100</v>
      </c>
      <c r="D1275" s="4">
        <v>44283</v>
      </c>
      <c r="E1275" s="2">
        <v>3</v>
      </c>
      <c r="F1275" s="2">
        <v>2021</v>
      </c>
      <c r="G1275" s="4">
        <f>VLOOKUP(B1275,customer_cohort_lookup!$B$6:$F$826,2,FALSE)</f>
        <v>44102</v>
      </c>
      <c r="H1275" s="2">
        <f>VLOOKUP(B1275,customer_cohort_lookup!$B$6:$F$826,5,FALSE)</f>
        <v>3</v>
      </c>
      <c r="I1275" s="2">
        <f t="shared" si="19"/>
        <v>6</v>
      </c>
      <c r="J1275" s="2">
        <v>1</v>
      </c>
    </row>
    <row r="1276" spans="2:10">
      <c r="B1276" s="2" t="s">
        <v>58</v>
      </c>
      <c r="C1276" s="2">
        <v>100</v>
      </c>
      <c r="D1276" s="4">
        <v>44283</v>
      </c>
      <c r="E1276" s="2">
        <v>3</v>
      </c>
      <c r="F1276" s="2">
        <v>2021</v>
      </c>
      <c r="G1276" s="4">
        <f>VLOOKUP(B1276,customer_cohort_lookup!$B$6:$F$826,2,FALSE)</f>
        <v>44072</v>
      </c>
      <c r="H1276" s="2">
        <f>VLOOKUP(B1276,customer_cohort_lookup!$B$6:$F$826,5,FALSE)</f>
        <v>2</v>
      </c>
      <c r="I1276" s="2">
        <f t="shared" si="19"/>
        <v>7</v>
      </c>
      <c r="J1276" s="2">
        <v>1</v>
      </c>
    </row>
    <row r="1277" spans="2:10">
      <c r="B1277" s="2" t="s">
        <v>493</v>
      </c>
      <c r="C1277" s="2">
        <v>100</v>
      </c>
      <c r="D1277" s="4">
        <v>44283</v>
      </c>
      <c r="E1277" s="2">
        <v>3</v>
      </c>
      <c r="F1277" s="2">
        <v>2021</v>
      </c>
      <c r="G1277" s="4">
        <f>VLOOKUP(B1277,customer_cohort_lookup!$B$6:$F$826,2,FALSE)</f>
        <v>44253</v>
      </c>
      <c r="H1277" s="2">
        <f>VLOOKUP(B1277,customer_cohort_lookup!$B$6:$F$826,5,FALSE)</f>
        <v>8</v>
      </c>
      <c r="I1277" s="2">
        <f t="shared" si="19"/>
        <v>1</v>
      </c>
      <c r="J1277" s="2">
        <v>1</v>
      </c>
    </row>
    <row r="1278" spans="2:10">
      <c r="B1278" s="2" t="s">
        <v>265</v>
      </c>
      <c r="C1278" s="2">
        <v>100</v>
      </c>
      <c r="D1278" s="4">
        <v>44283</v>
      </c>
      <c r="E1278" s="2">
        <v>3</v>
      </c>
      <c r="F1278" s="2">
        <v>2021</v>
      </c>
      <c r="G1278" s="4">
        <f>VLOOKUP(B1278,customer_cohort_lookup!$B$6:$F$826,2,FALSE)</f>
        <v>44193</v>
      </c>
      <c r="H1278" s="2">
        <f>VLOOKUP(B1278,customer_cohort_lookup!$B$6:$F$826,5,FALSE)</f>
        <v>6</v>
      </c>
      <c r="I1278" s="2">
        <f t="shared" si="19"/>
        <v>3</v>
      </c>
      <c r="J1278" s="2">
        <v>1</v>
      </c>
    </row>
    <row r="1279" spans="2:10">
      <c r="B1279" s="2" t="s">
        <v>620</v>
      </c>
      <c r="C1279" s="2">
        <v>100</v>
      </c>
      <c r="D1279" s="4">
        <v>44283</v>
      </c>
      <c r="E1279" s="2">
        <v>3</v>
      </c>
      <c r="F1279" s="2">
        <v>2021</v>
      </c>
      <c r="G1279" s="4">
        <f>VLOOKUP(B1279,customer_cohort_lookup!$B$6:$F$826,2,FALSE)</f>
        <v>44283</v>
      </c>
      <c r="H1279" s="2">
        <f>VLOOKUP(B1279,customer_cohort_lookup!$B$6:$F$826,5,FALSE)</f>
        <v>9</v>
      </c>
      <c r="I1279" s="2">
        <f t="shared" si="19"/>
        <v>0</v>
      </c>
      <c r="J1279" s="2">
        <v>1</v>
      </c>
    </row>
    <row r="1280" spans="2:10">
      <c r="B1280" s="2" t="s">
        <v>339</v>
      </c>
      <c r="C1280" s="2">
        <v>100</v>
      </c>
      <c r="D1280" s="4">
        <v>44283</v>
      </c>
      <c r="E1280" s="2">
        <v>3</v>
      </c>
      <c r="F1280" s="2">
        <v>2021</v>
      </c>
      <c r="G1280" s="4">
        <f>VLOOKUP(B1280,customer_cohort_lookup!$B$6:$F$826,2,FALSE)</f>
        <v>44223</v>
      </c>
      <c r="H1280" s="2">
        <f>VLOOKUP(B1280,customer_cohort_lookup!$B$6:$F$826,5,FALSE)</f>
        <v>7</v>
      </c>
      <c r="I1280" s="2">
        <f t="shared" si="19"/>
        <v>2</v>
      </c>
      <c r="J1280" s="2">
        <v>1</v>
      </c>
    </row>
    <row r="1281" spans="2:10">
      <c r="B1281" s="2" t="s">
        <v>212</v>
      </c>
      <c r="C1281" s="2">
        <v>100</v>
      </c>
      <c r="D1281" s="4">
        <v>44284</v>
      </c>
      <c r="E1281" s="2">
        <v>3</v>
      </c>
      <c r="F1281" s="2">
        <v>2021</v>
      </c>
      <c r="G1281" s="4">
        <f>VLOOKUP(B1281,customer_cohort_lookup!$B$6:$F$826,2,FALSE)</f>
        <v>44164</v>
      </c>
      <c r="H1281" s="2">
        <f>VLOOKUP(B1281,customer_cohort_lookup!$B$6:$F$826,5,FALSE)</f>
        <v>5</v>
      </c>
      <c r="I1281" s="2">
        <f t="shared" si="19"/>
        <v>4</v>
      </c>
      <c r="J1281" s="2">
        <v>1</v>
      </c>
    </row>
    <row r="1282" spans="2:10">
      <c r="B1282" s="2" t="s">
        <v>621</v>
      </c>
      <c r="C1282" s="2">
        <v>100</v>
      </c>
      <c r="D1282" s="4">
        <v>44284</v>
      </c>
      <c r="E1282" s="2">
        <v>3</v>
      </c>
      <c r="F1282" s="2">
        <v>2021</v>
      </c>
      <c r="G1282" s="4">
        <f>VLOOKUP(B1282,customer_cohort_lookup!$B$6:$F$826,2,FALSE)</f>
        <v>44284</v>
      </c>
      <c r="H1282" s="2">
        <f>VLOOKUP(B1282,customer_cohort_lookup!$B$6:$F$826,5,FALSE)</f>
        <v>9</v>
      </c>
      <c r="I1282" s="2">
        <f t="shared" si="19"/>
        <v>0</v>
      </c>
      <c r="J1282" s="2">
        <v>1</v>
      </c>
    </row>
    <row r="1283" spans="2:10">
      <c r="B1283" s="2" t="s">
        <v>622</v>
      </c>
      <c r="C1283" s="2">
        <v>100</v>
      </c>
      <c r="D1283" s="4">
        <v>44284</v>
      </c>
      <c r="E1283" s="2">
        <v>3</v>
      </c>
      <c r="F1283" s="2">
        <v>2021</v>
      </c>
      <c r="G1283" s="4">
        <f>VLOOKUP(B1283,customer_cohort_lookup!$B$6:$F$826,2,FALSE)</f>
        <v>44284</v>
      </c>
      <c r="H1283" s="2">
        <f>VLOOKUP(B1283,customer_cohort_lookup!$B$6:$F$826,5,FALSE)</f>
        <v>9</v>
      </c>
      <c r="I1283" s="2">
        <f t="shared" si="19"/>
        <v>0</v>
      </c>
      <c r="J1283" s="2">
        <v>1</v>
      </c>
    </row>
    <row r="1284" spans="2:10">
      <c r="B1284" s="2" t="s">
        <v>623</v>
      </c>
      <c r="C1284" s="2">
        <v>100</v>
      </c>
      <c r="D1284" s="4">
        <v>44284</v>
      </c>
      <c r="E1284" s="2">
        <v>3</v>
      </c>
      <c r="F1284" s="2">
        <v>2021</v>
      </c>
      <c r="G1284" s="4">
        <f>VLOOKUP(B1284,customer_cohort_lookup!$B$6:$F$826,2,FALSE)</f>
        <v>44284</v>
      </c>
      <c r="H1284" s="2">
        <f>VLOOKUP(B1284,customer_cohort_lookup!$B$6:$F$826,5,FALSE)</f>
        <v>9</v>
      </c>
      <c r="I1284" s="2">
        <f t="shared" si="19"/>
        <v>0</v>
      </c>
      <c r="J1284" s="2">
        <v>1</v>
      </c>
    </row>
    <row r="1285" spans="2:10">
      <c r="B1285" s="2" t="s">
        <v>624</v>
      </c>
      <c r="C1285" s="2">
        <v>100</v>
      </c>
      <c r="D1285" s="4">
        <v>44284</v>
      </c>
      <c r="E1285" s="2">
        <v>3</v>
      </c>
      <c r="F1285" s="2">
        <v>2021</v>
      </c>
      <c r="G1285" s="4">
        <f>VLOOKUP(B1285,customer_cohort_lookup!$B$6:$F$826,2,FALSE)</f>
        <v>44284</v>
      </c>
      <c r="H1285" s="2">
        <f>VLOOKUP(B1285,customer_cohort_lookup!$B$6:$F$826,5,FALSE)</f>
        <v>9</v>
      </c>
      <c r="I1285" s="2">
        <f t="shared" si="19"/>
        <v>0</v>
      </c>
      <c r="J1285" s="2">
        <v>1</v>
      </c>
    </row>
    <row r="1286" spans="2:10">
      <c r="B1286" s="2" t="s">
        <v>341</v>
      </c>
      <c r="C1286" s="2">
        <v>100</v>
      </c>
      <c r="D1286" s="4">
        <v>44284</v>
      </c>
      <c r="E1286" s="2">
        <v>3</v>
      </c>
      <c r="F1286" s="2">
        <v>2021</v>
      </c>
      <c r="G1286" s="4">
        <f>VLOOKUP(B1286,customer_cohort_lookup!$B$6:$F$826,2,FALSE)</f>
        <v>44224</v>
      </c>
      <c r="H1286" s="2">
        <f>VLOOKUP(B1286,customer_cohort_lookup!$B$6:$F$826,5,FALSE)</f>
        <v>7</v>
      </c>
      <c r="I1286" s="2">
        <f t="shared" ref="I1286:I1349" si="20">ROUNDDOWN((D1286-G1286)/30,0)</f>
        <v>2</v>
      </c>
      <c r="J1286" s="2">
        <v>1</v>
      </c>
    </row>
    <row r="1287" spans="2:10">
      <c r="B1287" s="2" t="s">
        <v>337</v>
      </c>
      <c r="C1287" s="2">
        <v>100</v>
      </c>
      <c r="D1287" s="4">
        <v>44284</v>
      </c>
      <c r="E1287" s="2">
        <v>3</v>
      </c>
      <c r="F1287" s="2">
        <v>2021</v>
      </c>
      <c r="G1287" s="4">
        <f>VLOOKUP(B1287,customer_cohort_lookup!$B$6:$F$826,2,FALSE)</f>
        <v>44223</v>
      </c>
      <c r="H1287" s="2">
        <f>VLOOKUP(B1287,customer_cohort_lookup!$B$6:$F$826,5,FALSE)</f>
        <v>7</v>
      </c>
      <c r="I1287" s="2">
        <f t="shared" si="20"/>
        <v>2</v>
      </c>
      <c r="J1287" s="2">
        <v>1</v>
      </c>
    </row>
    <row r="1288" spans="2:10">
      <c r="B1288" s="2" t="s">
        <v>162</v>
      </c>
      <c r="C1288" s="2">
        <v>100</v>
      </c>
      <c r="D1288" s="4">
        <v>44284</v>
      </c>
      <c r="E1288" s="2">
        <v>3</v>
      </c>
      <c r="F1288" s="2">
        <v>2021</v>
      </c>
      <c r="G1288" s="4">
        <f>VLOOKUP(B1288,customer_cohort_lookup!$B$6:$F$826,2,FALSE)</f>
        <v>44134</v>
      </c>
      <c r="H1288" s="2">
        <f>VLOOKUP(B1288,customer_cohort_lookup!$B$6:$F$826,5,FALSE)</f>
        <v>4</v>
      </c>
      <c r="I1288" s="2">
        <f t="shared" si="20"/>
        <v>5</v>
      </c>
      <c r="J1288" s="2">
        <v>1</v>
      </c>
    </row>
    <row r="1289" spans="2:10">
      <c r="B1289" s="2" t="s">
        <v>268</v>
      </c>
      <c r="C1289" s="2">
        <v>100</v>
      </c>
      <c r="D1289" s="4">
        <v>44284</v>
      </c>
      <c r="E1289" s="2">
        <v>3</v>
      </c>
      <c r="F1289" s="2">
        <v>2021</v>
      </c>
      <c r="G1289" s="4">
        <f>VLOOKUP(B1289,customer_cohort_lookup!$B$6:$F$826,2,FALSE)</f>
        <v>44194</v>
      </c>
      <c r="H1289" s="2">
        <f>VLOOKUP(B1289,customer_cohort_lookup!$B$6:$F$826,5,FALSE)</f>
        <v>6</v>
      </c>
      <c r="I1289" s="2">
        <f t="shared" si="20"/>
        <v>3</v>
      </c>
      <c r="J1289" s="2">
        <v>1</v>
      </c>
    </row>
    <row r="1290" spans="2:10">
      <c r="B1290" s="2" t="s">
        <v>501</v>
      </c>
      <c r="C1290" s="2">
        <v>100</v>
      </c>
      <c r="D1290" s="4">
        <v>44284</v>
      </c>
      <c r="E1290" s="2">
        <v>3</v>
      </c>
      <c r="F1290" s="2">
        <v>2021</v>
      </c>
      <c r="G1290" s="4">
        <f>VLOOKUP(B1290,customer_cohort_lookup!$B$6:$F$826,2,FALSE)</f>
        <v>44254</v>
      </c>
      <c r="H1290" s="2">
        <f>VLOOKUP(B1290,customer_cohort_lookup!$B$6:$F$826,5,FALSE)</f>
        <v>8</v>
      </c>
      <c r="I1290" s="2">
        <f t="shared" si="20"/>
        <v>1</v>
      </c>
      <c r="J1290" s="2">
        <v>1</v>
      </c>
    </row>
    <row r="1291" spans="2:10">
      <c r="B1291" s="2" t="s">
        <v>502</v>
      </c>
      <c r="C1291" s="2">
        <v>100</v>
      </c>
      <c r="D1291" s="4">
        <v>44284</v>
      </c>
      <c r="E1291" s="2">
        <v>3</v>
      </c>
      <c r="F1291" s="2">
        <v>2021</v>
      </c>
      <c r="G1291" s="4">
        <f>VLOOKUP(B1291,customer_cohort_lookup!$B$6:$F$826,2,FALSE)</f>
        <v>44254</v>
      </c>
      <c r="H1291" s="2">
        <f>VLOOKUP(B1291,customer_cohort_lookup!$B$6:$F$826,5,FALSE)</f>
        <v>8</v>
      </c>
      <c r="I1291" s="2">
        <f t="shared" si="20"/>
        <v>1</v>
      </c>
      <c r="J1291" s="2">
        <v>1</v>
      </c>
    </row>
    <row r="1292" spans="2:10">
      <c r="B1292" s="2" t="s">
        <v>213</v>
      </c>
      <c r="C1292" s="2">
        <v>100</v>
      </c>
      <c r="D1292" s="4">
        <v>44284</v>
      </c>
      <c r="E1292" s="2">
        <v>3</v>
      </c>
      <c r="F1292" s="2">
        <v>2021</v>
      </c>
      <c r="G1292" s="4">
        <f>VLOOKUP(B1292,customer_cohort_lookup!$B$6:$F$826,2,FALSE)</f>
        <v>44164</v>
      </c>
      <c r="H1292" s="2">
        <f>VLOOKUP(B1292,customer_cohort_lookup!$B$6:$F$826,5,FALSE)</f>
        <v>5</v>
      </c>
      <c r="I1292" s="2">
        <f t="shared" si="20"/>
        <v>4</v>
      </c>
      <c r="J1292" s="2">
        <v>1</v>
      </c>
    </row>
    <row r="1293" spans="2:10">
      <c r="B1293" s="2" t="s">
        <v>118</v>
      </c>
      <c r="C1293" s="2">
        <v>100</v>
      </c>
      <c r="D1293" s="4">
        <v>44284</v>
      </c>
      <c r="E1293" s="2">
        <v>3</v>
      </c>
      <c r="F1293" s="2">
        <v>2021</v>
      </c>
      <c r="G1293" s="4">
        <f>VLOOKUP(B1293,customer_cohort_lookup!$B$6:$F$826,2,FALSE)</f>
        <v>44104</v>
      </c>
      <c r="H1293" s="2">
        <f>VLOOKUP(B1293,customer_cohort_lookup!$B$6:$F$826,5,FALSE)</f>
        <v>3</v>
      </c>
      <c r="I1293" s="2">
        <f t="shared" si="20"/>
        <v>6</v>
      </c>
      <c r="J1293" s="2">
        <v>1</v>
      </c>
    </row>
    <row r="1294" spans="2:10">
      <c r="B1294" s="2" t="s">
        <v>625</v>
      </c>
      <c r="C1294" s="2">
        <v>100</v>
      </c>
      <c r="D1294" s="4">
        <v>44284</v>
      </c>
      <c r="E1294" s="2">
        <v>3</v>
      </c>
      <c r="F1294" s="2">
        <v>2021</v>
      </c>
      <c r="G1294" s="4">
        <f>VLOOKUP(B1294,customer_cohort_lookup!$B$6:$F$826,2,FALSE)</f>
        <v>44284</v>
      </c>
      <c r="H1294" s="2">
        <f>VLOOKUP(B1294,customer_cohort_lookup!$B$6:$F$826,5,FALSE)</f>
        <v>9</v>
      </c>
      <c r="I1294" s="2">
        <f t="shared" si="20"/>
        <v>0</v>
      </c>
      <c r="J1294" s="2">
        <v>1</v>
      </c>
    </row>
    <row r="1295" spans="2:10">
      <c r="B1295" s="2" t="s">
        <v>498</v>
      </c>
      <c r="C1295" s="2">
        <v>100</v>
      </c>
      <c r="D1295" s="4">
        <v>44284</v>
      </c>
      <c r="E1295" s="2">
        <v>3</v>
      </c>
      <c r="F1295" s="2">
        <v>2021</v>
      </c>
      <c r="G1295" s="4">
        <f>VLOOKUP(B1295,customer_cohort_lookup!$B$6:$F$826,2,FALSE)</f>
        <v>44254</v>
      </c>
      <c r="H1295" s="2">
        <f>VLOOKUP(B1295,customer_cohort_lookup!$B$6:$F$826,5,FALSE)</f>
        <v>8</v>
      </c>
      <c r="I1295" s="2">
        <f t="shared" si="20"/>
        <v>1</v>
      </c>
      <c r="J1295" s="2">
        <v>1</v>
      </c>
    </row>
    <row r="1296" spans="2:10">
      <c r="B1296" s="2" t="s">
        <v>626</v>
      </c>
      <c r="C1296" s="2">
        <v>100</v>
      </c>
      <c r="D1296" s="4">
        <v>44285</v>
      </c>
      <c r="E1296" s="2">
        <v>3</v>
      </c>
      <c r="F1296" s="2">
        <v>2021</v>
      </c>
      <c r="G1296" s="4">
        <f>VLOOKUP(B1296,customer_cohort_lookup!$B$6:$F$826,2,FALSE)</f>
        <v>44285</v>
      </c>
      <c r="H1296" s="2">
        <f>VLOOKUP(B1296,customer_cohort_lookup!$B$6:$F$826,5,FALSE)</f>
        <v>9</v>
      </c>
      <c r="I1296" s="2">
        <f t="shared" si="20"/>
        <v>0</v>
      </c>
      <c r="J1296" s="2">
        <v>1</v>
      </c>
    </row>
    <row r="1297" spans="2:10">
      <c r="B1297" s="2" t="s">
        <v>627</v>
      </c>
      <c r="C1297" s="2">
        <v>100</v>
      </c>
      <c r="D1297" s="4">
        <v>44285</v>
      </c>
      <c r="E1297" s="2">
        <v>3</v>
      </c>
      <c r="F1297" s="2">
        <v>2021</v>
      </c>
      <c r="G1297" s="4">
        <f>VLOOKUP(B1297,customer_cohort_lookup!$B$6:$F$826,2,FALSE)</f>
        <v>44285</v>
      </c>
      <c r="H1297" s="2">
        <f>VLOOKUP(B1297,customer_cohort_lookup!$B$6:$F$826,5,FALSE)</f>
        <v>9</v>
      </c>
      <c r="I1297" s="2">
        <f t="shared" si="20"/>
        <v>0</v>
      </c>
      <c r="J1297" s="2">
        <v>1</v>
      </c>
    </row>
    <row r="1298" spans="2:10">
      <c r="B1298" s="2" t="s">
        <v>168</v>
      </c>
      <c r="C1298" s="2">
        <v>100</v>
      </c>
      <c r="D1298" s="4">
        <v>44285</v>
      </c>
      <c r="E1298" s="2">
        <v>3</v>
      </c>
      <c r="F1298" s="2">
        <v>2021</v>
      </c>
      <c r="G1298" s="4">
        <f>VLOOKUP(B1298,customer_cohort_lookup!$B$6:$F$826,2,FALSE)</f>
        <v>44135</v>
      </c>
      <c r="H1298" s="2">
        <f>VLOOKUP(B1298,customer_cohort_lookup!$B$6:$F$826,5,FALSE)</f>
        <v>4</v>
      </c>
      <c r="I1298" s="2">
        <f t="shared" si="20"/>
        <v>5</v>
      </c>
      <c r="J1298" s="2">
        <v>1</v>
      </c>
    </row>
    <row r="1299" spans="2:10">
      <c r="B1299" s="2" t="s">
        <v>496</v>
      </c>
      <c r="C1299" s="2">
        <v>100</v>
      </c>
      <c r="D1299" s="4">
        <v>44285</v>
      </c>
      <c r="E1299" s="2">
        <v>3</v>
      </c>
      <c r="F1299" s="2">
        <v>2021</v>
      </c>
      <c r="G1299" s="4">
        <f>VLOOKUP(B1299,customer_cohort_lookup!$B$6:$F$826,2,FALSE)</f>
        <v>44254</v>
      </c>
      <c r="H1299" s="2">
        <f>VLOOKUP(B1299,customer_cohort_lookup!$B$6:$F$826,5,FALSE)</f>
        <v>8</v>
      </c>
      <c r="I1299" s="2">
        <f t="shared" si="20"/>
        <v>1</v>
      </c>
      <c r="J1299" s="2">
        <v>1</v>
      </c>
    </row>
    <row r="1300" spans="2:10">
      <c r="B1300" s="2" t="s">
        <v>269</v>
      </c>
      <c r="C1300" s="2">
        <v>100</v>
      </c>
      <c r="D1300" s="4">
        <v>44285</v>
      </c>
      <c r="E1300" s="2">
        <v>3</v>
      </c>
      <c r="F1300" s="2">
        <v>2021</v>
      </c>
      <c r="G1300" s="4">
        <f>VLOOKUP(B1300,customer_cohort_lookup!$B$6:$F$826,2,FALSE)</f>
        <v>44195</v>
      </c>
      <c r="H1300" s="2">
        <f>VLOOKUP(B1300,customer_cohort_lookup!$B$6:$F$826,5,FALSE)</f>
        <v>6</v>
      </c>
      <c r="I1300" s="2">
        <f t="shared" si="20"/>
        <v>3</v>
      </c>
      <c r="J1300" s="2">
        <v>1</v>
      </c>
    </row>
    <row r="1301" spans="2:10">
      <c r="B1301" s="2" t="s">
        <v>628</v>
      </c>
      <c r="C1301" s="2">
        <v>100</v>
      </c>
      <c r="D1301" s="4">
        <v>44285</v>
      </c>
      <c r="E1301" s="2">
        <v>3</v>
      </c>
      <c r="F1301" s="2">
        <v>2021</v>
      </c>
      <c r="G1301" s="4">
        <f>VLOOKUP(B1301,customer_cohort_lookup!$B$6:$F$826,2,FALSE)</f>
        <v>44285</v>
      </c>
      <c r="H1301" s="2">
        <f>VLOOKUP(B1301,customer_cohort_lookup!$B$6:$F$826,5,FALSE)</f>
        <v>9</v>
      </c>
      <c r="I1301" s="2">
        <f t="shared" si="20"/>
        <v>0</v>
      </c>
      <c r="J1301" s="2">
        <v>1</v>
      </c>
    </row>
    <row r="1302" spans="2:10">
      <c r="B1302" s="2" t="s">
        <v>629</v>
      </c>
      <c r="C1302" s="2">
        <v>100</v>
      </c>
      <c r="D1302" s="4">
        <v>44286</v>
      </c>
      <c r="E1302" s="2">
        <v>3</v>
      </c>
      <c r="F1302" s="2">
        <v>2021</v>
      </c>
      <c r="G1302" s="4">
        <f>VLOOKUP(B1302,customer_cohort_lookup!$B$6:$F$826,2,FALSE)</f>
        <v>44286</v>
      </c>
      <c r="H1302" s="2">
        <f>VLOOKUP(B1302,customer_cohort_lookup!$B$6:$F$826,5,FALSE)</f>
        <v>9</v>
      </c>
      <c r="I1302" s="2">
        <f t="shared" si="20"/>
        <v>0</v>
      </c>
      <c r="J1302" s="2">
        <v>1</v>
      </c>
    </row>
    <row r="1303" spans="2:10">
      <c r="B1303" s="2" t="s">
        <v>630</v>
      </c>
      <c r="C1303" s="2">
        <v>100</v>
      </c>
      <c r="D1303" s="4">
        <v>44286</v>
      </c>
      <c r="E1303" s="2">
        <v>3</v>
      </c>
      <c r="F1303" s="2">
        <v>2021</v>
      </c>
      <c r="G1303" s="4">
        <f>VLOOKUP(B1303,customer_cohort_lookup!$B$6:$F$826,2,FALSE)</f>
        <v>44286</v>
      </c>
      <c r="H1303" s="2">
        <f>VLOOKUP(B1303,customer_cohort_lookup!$B$6:$F$826,5,FALSE)</f>
        <v>9</v>
      </c>
      <c r="I1303" s="2">
        <f t="shared" si="20"/>
        <v>0</v>
      </c>
      <c r="J1303" s="2">
        <v>1</v>
      </c>
    </row>
    <row r="1304" spans="2:10">
      <c r="B1304" s="2" t="s">
        <v>512</v>
      </c>
      <c r="C1304" s="2">
        <v>100</v>
      </c>
      <c r="D1304" s="4">
        <v>44286</v>
      </c>
      <c r="E1304" s="2">
        <v>3</v>
      </c>
      <c r="F1304" s="2">
        <v>2021</v>
      </c>
      <c r="G1304" s="4">
        <f>VLOOKUP(B1304,customer_cohort_lookup!$B$6:$F$826,2,FALSE)</f>
        <v>44256</v>
      </c>
      <c r="H1304" s="2">
        <f>VLOOKUP(B1304,customer_cohort_lookup!$B$6:$F$826,5,FALSE)</f>
        <v>9</v>
      </c>
      <c r="I1304" s="2">
        <f t="shared" si="20"/>
        <v>1</v>
      </c>
      <c r="J1304" s="2">
        <v>1</v>
      </c>
    </row>
    <row r="1305" spans="2:10">
      <c r="B1305" s="2" t="s">
        <v>356</v>
      </c>
      <c r="C1305" s="2">
        <v>100</v>
      </c>
      <c r="D1305" s="4">
        <v>44286</v>
      </c>
      <c r="E1305" s="2">
        <v>3</v>
      </c>
      <c r="F1305" s="2">
        <v>2021</v>
      </c>
      <c r="G1305" s="4">
        <f>VLOOKUP(B1305,customer_cohort_lookup!$B$6:$F$826,2,FALSE)</f>
        <v>44226</v>
      </c>
      <c r="H1305" s="2">
        <f>VLOOKUP(B1305,customer_cohort_lookup!$B$6:$F$826,5,FALSE)</f>
        <v>7</v>
      </c>
      <c r="I1305" s="2">
        <f t="shared" si="20"/>
        <v>2</v>
      </c>
      <c r="J1305" s="2">
        <v>1</v>
      </c>
    </row>
    <row r="1306" spans="2:10">
      <c r="B1306" s="2" t="s">
        <v>353</v>
      </c>
      <c r="C1306" s="2">
        <v>100</v>
      </c>
      <c r="D1306" s="4">
        <v>44286</v>
      </c>
      <c r="E1306" s="2">
        <v>3</v>
      </c>
      <c r="F1306" s="2">
        <v>2021</v>
      </c>
      <c r="G1306" s="4">
        <f>VLOOKUP(B1306,customer_cohort_lookup!$B$6:$F$826,2,FALSE)</f>
        <v>44226</v>
      </c>
      <c r="H1306" s="2">
        <f>VLOOKUP(B1306,customer_cohort_lookup!$B$6:$F$826,5,FALSE)</f>
        <v>7</v>
      </c>
      <c r="I1306" s="2">
        <f t="shared" si="20"/>
        <v>2</v>
      </c>
      <c r="J1306" s="2">
        <v>1</v>
      </c>
    </row>
    <row r="1307" spans="2:10">
      <c r="B1307" s="2" t="s">
        <v>511</v>
      </c>
      <c r="C1307" s="2">
        <v>100</v>
      </c>
      <c r="D1307" s="4">
        <v>44286</v>
      </c>
      <c r="E1307" s="2">
        <v>3</v>
      </c>
      <c r="F1307" s="2">
        <v>2021</v>
      </c>
      <c r="G1307" s="4">
        <f>VLOOKUP(B1307,customer_cohort_lookup!$B$6:$F$826,2,FALSE)</f>
        <v>44256</v>
      </c>
      <c r="H1307" s="2">
        <f>VLOOKUP(B1307,customer_cohort_lookup!$B$6:$F$826,5,FALSE)</f>
        <v>9</v>
      </c>
      <c r="I1307" s="2">
        <f t="shared" si="20"/>
        <v>1</v>
      </c>
      <c r="J1307" s="2">
        <v>1</v>
      </c>
    </row>
    <row r="1308" spans="2:10">
      <c r="B1308" s="2" t="s">
        <v>354</v>
      </c>
      <c r="C1308" s="2">
        <v>100</v>
      </c>
      <c r="D1308" s="4">
        <v>44286</v>
      </c>
      <c r="E1308" s="2">
        <v>3</v>
      </c>
      <c r="F1308" s="2">
        <v>2021</v>
      </c>
      <c r="G1308" s="4">
        <f>VLOOKUP(B1308,customer_cohort_lookup!$B$6:$F$826,2,FALSE)</f>
        <v>44226</v>
      </c>
      <c r="H1308" s="2">
        <f>VLOOKUP(B1308,customer_cohort_lookup!$B$6:$F$826,5,FALSE)</f>
        <v>7</v>
      </c>
      <c r="I1308" s="2">
        <f t="shared" si="20"/>
        <v>2</v>
      </c>
      <c r="J1308" s="2">
        <v>1</v>
      </c>
    </row>
    <row r="1309" spans="2:10">
      <c r="B1309" s="2" t="s">
        <v>352</v>
      </c>
      <c r="C1309" s="2">
        <v>100</v>
      </c>
      <c r="D1309" s="4">
        <v>44286</v>
      </c>
      <c r="E1309" s="2">
        <v>3</v>
      </c>
      <c r="F1309" s="2">
        <v>2021</v>
      </c>
      <c r="G1309" s="4">
        <f>VLOOKUP(B1309,customer_cohort_lookup!$B$6:$F$826,2,FALSE)</f>
        <v>44226</v>
      </c>
      <c r="H1309" s="2">
        <f>VLOOKUP(B1309,customer_cohort_lookup!$B$6:$F$826,5,FALSE)</f>
        <v>7</v>
      </c>
      <c r="I1309" s="2">
        <f t="shared" si="20"/>
        <v>2</v>
      </c>
      <c r="J1309" s="2">
        <v>1</v>
      </c>
    </row>
    <row r="1310" spans="2:10">
      <c r="B1310" s="2" t="s">
        <v>513</v>
      </c>
      <c r="C1310" s="2">
        <v>100</v>
      </c>
      <c r="D1310" s="4">
        <v>44286</v>
      </c>
      <c r="E1310" s="2">
        <v>3</v>
      </c>
      <c r="F1310" s="2">
        <v>2021</v>
      </c>
      <c r="G1310" s="4">
        <f>VLOOKUP(B1310,customer_cohort_lookup!$B$6:$F$826,2,FALSE)</f>
        <v>44256</v>
      </c>
      <c r="H1310" s="2">
        <f>VLOOKUP(B1310,customer_cohort_lookup!$B$6:$F$826,5,FALSE)</f>
        <v>9</v>
      </c>
      <c r="I1310" s="2">
        <f t="shared" si="20"/>
        <v>1</v>
      </c>
      <c r="J1310" s="2">
        <v>1</v>
      </c>
    </row>
    <row r="1311" spans="2:10">
      <c r="B1311" s="2" t="s">
        <v>355</v>
      </c>
      <c r="C1311" s="2">
        <v>100</v>
      </c>
      <c r="D1311" s="4">
        <v>44286</v>
      </c>
      <c r="E1311" s="2">
        <v>3</v>
      </c>
      <c r="F1311" s="2">
        <v>2021</v>
      </c>
      <c r="G1311" s="4">
        <f>VLOOKUP(B1311,customer_cohort_lookup!$B$6:$F$826,2,FALSE)</f>
        <v>44226</v>
      </c>
      <c r="H1311" s="2">
        <f>VLOOKUP(B1311,customer_cohort_lookup!$B$6:$F$826,5,FALSE)</f>
        <v>7</v>
      </c>
      <c r="I1311" s="2">
        <f t="shared" si="20"/>
        <v>2</v>
      </c>
      <c r="J1311" s="2">
        <v>1</v>
      </c>
    </row>
    <row r="1312" spans="2:10">
      <c r="B1312" s="2" t="s">
        <v>357</v>
      </c>
      <c r="C1312" s="2">
        <v>100</v>
      </c>
      <c r="D1312" s="4">
        <v>44286</v>
      </c>
      <c r="E1312" s="2">
        <v>3</v>
      </c>
      <c r="F1312" s="2">
        <v>2021</v>
      </c>
      <c r="G1312" s="4">
        <f>VLOOKUP(B1312,customer_cohort_lookup!$B$6:$F$826,2,FALSE)</f>
        <v>44226</v>
      </c>
      <c r="H1312" s="2">
        <f>VLOOKUP(B1312,customer_cohort_lookup!$B$6:$F$826,5,FALSE)</f>
        <v>7</v>
      </c>
      <c r="I1312" s="2">
        <f t="shared" si="20"/>
        <v>2</v>
      </c>
      <c r="J1312" s="2">
        <v>1</v>
      </c>
    </row>
    <row r="1313" spans="2:10">
      <c r="B1313" s="2" t="s">
        <v>503</v>
      </c>
      <c r="C1313" s="2">
        <v>100</v>
      </c>
      <c r="D1313" s="4">
        <v>44286</v>
      </c>
      <c r="E1313" s="2">
        <v>3</v>
      </c>
      <c r="F1313" s="2">
        <v>2021</v>
      </c>
      <c r="G1313" s="4">
        <f>VLOOKUP(B1313,customer_cohort_lookup!$B$6:$F$826,2,FALSE)</f>
        <v>44255</v>
      </c>
      <c r="H1313" s="2">
        <f>VLOOKUP(B1313,customer_cohort_lookup!$B$6:$F$826,5,FALSE)</f>
        <v>8</v>
      </c>
      <c r="I1313" s="2">
        <f t="shared" si="20"/>
        <v>1</v>
      </c>
      <c r="J1313" s="2">
        <v>1</v>
      </c>
    </row>
    <row r="1314" spans="2:10">
      <c r="B1314" s="2" t="s">
        <v>631</v>
      </c>
      <c r="C1314" s="2">
        <v>100</v>
      </c>
      <c r="D1314" s="4">
        <v>44286</v>
      </c>
      <c r="E1314" s="2">
        <v>3</v>
      </c>
      <c r="F1314" s="2">
        <v>2021</v>
      </c>
      <c r="G1314" s="4">
        <f>VLOOKUP(B1314,customer_cohort_lookup!$B$6:$F$826,2,FALSE)</f>
        <v>44286</v>
      </c>
      <c r="H1314" s="2">
        <f>VLOOKUP(B1314,customer_cohort_lookup!$B$6:$F$826,5,FALSE)</f>
        <v>9</v>
      </c>
      <c r="I1314" s="2">
        <f t="shared" si="20"/>
        <v>0</v>
      </c>
      <c r="J1314" s="2">
        <v>1</v>
      </c>
    </row>
    <row r="1315" spans="2:10">
      <c r="B1315" s="2" t="s">
        <v>121</v>
      </c>
      <c r="C1315" s="2">
        <v>100</v>
      </c>
      <c r="D1315" s="4">
        <v>44286</v>
      </c>
      <c r="E1315" s="2">
        <v>3</v>
      </c>
      <c r="F1315" s="2">
        <v>2021</v>
      </c>
      <c r="G1315" s="4">
        <f>VLOOKUP(B1315,customer_cohort_lookup!$B$6:$F$826,2,FALSE)</f>
        <v>44105</v>
      </c>
      <c r="H1315" s="2">
        <f>VLOOKUP(B1315,customer_cohort_lookup!$B$6:$F$826,5,FALSE)</f>
        <v>4</v>
      </c>
      <c r="I1315" s="2">
        <f t="shared" si="20"/>
        <v>6</v>
      </c>
      <c r="J1315" s="2">
        <v>1</v>
      </c>
    </row>
    <row r="1316" spans="2:10">
      <c r="B1316" s="2" t="s">
        <v>272</v>
      </c>
      <c r="C1316" s="2">
        <v>100</v>
      </c>
      <c r="D1316" s="4">
        <v>44286</v>
      </c>
      <c r="E1316" s="2">
        <v>3</v>
      </c>
      <c r="F1316" s="2">
        <v>2021</v>
      </c>
      <c r="G1316" s="4">
        <f>VLOOKUP(B1316,customer_cohort_lookup!$B$6:$F$826,2,FALSE)</f>
        <v>44196</v>
      </c>
      <c r="H1316" s="2">
        <f>VLOOKUP(B1316,customer_cohort_lookup!$B$6:$F$826,5,FALSE)</f>
        <v>6</v>
      </c>
      <c r="I1316" s="2">
        <f t="shared" si="20"/>
        <v>3</v>
      </c>
      <c r="J1316" s="2">
        <v>1</v>
      </c>
    </row>
    <row r="1317" spans="2:10">
      <c r="B1317" s="2" t="s">
        <v>632</v>
      </c>
      <c r="C1317" s="2">
        <v>100</v>
      </c>
      <c r="D1317" s="4">
        <v>44286</v>
      </c>
      <c r="E1317" s="2">
        <v>3</v>
      </c>
      <c r="F1317" s="2">
        <v>2021</v>
      </c>
      <c r="G1317" s="4">
        <f>VLOOKUP(B1317,customer_cohort_lookup!$B$6:$F$826,2,FALSE)</f>
        <v>44286</v>
      </c>
      <c r="H1317" s="2">
        <f>VLOOKUP(B1317,customer_cohort_lookup!$B$6:$F$826,5,FALSE)</f>
        <v>9</v>
      </c>
      <c r="I1317" s="2">
        <f t="shared" si="20"/>
        <v>0</v>
      </c>
      <c r="J1317" s="2">
        <v>1</v>
      </c>
    </row>
    <row r="1318" spans="2:10">
      <c r="B1318" s="2" t="s">
        <v>359</v>
      </c>
      <c r="C1318" s="2">
        <v>100</v>
      </c>
      <c r="D1318" s="4">
        <v>44286</v>
      </c>
      <c r="E1318" s="2">
        <v>3</v>
      </c>
      <c r="F1318" s="2">
        <v>2021</v>
      </c>
      <c r="G1318" s="4">
        <f>VLOOKUP(B1318,customer_cohort_lookup!$B$6:$F$826,2,FALSE)</f>
        <v>44226</v>
      </c>
      <c r="H1318" s="2">
        <f>VLOOKUP(B1318,customer_cohort_lookup!$B$6:$F$826,5,FALSE)</f>
        <v>7</v>
      </c>
      <c r="I1318" s="2">
        <f t="shared" si="20"/>
        <v>2</v>
      </c>
      <c r="J1318" s="2">
        <v>1</v>
      </c>
    </row>
    <row r="1319" spans="2:10">
      <c r="B1319" s="2" t="s">
        <v>270</v>
      </c>
      <c r="C1319" s="2">
        <v>100</v>
      </c>
      <c r="D1319" s="4">
        <v>44286</v>
      </c>
      <c r="E1319" s="2">
        <v>3</v>
      </c>
      <c r="F1319" s="2">
        <v>2021</v>
      </c>
      <c r="G1319" s="4">
        <f>VLOOKUP(B1319,customer_cohort_lookup!$B$6:$F$826,2,FALSE)</f>
        <v>44195</v>
      </c>
      <c r="H1319" s="2">
        <f>VLOOKUP(B1319,customer_cohort_lookup!$B$6:$F$826,5,FALSE)</f>
        <v>6</v>
      </c>
      <c r="I1319" s="2">
        <f t="shared" si="20"/>
        <v>3</v>
      </c>
      <c r="J1319" s="2">
        <v>1</v>
      </c>
    </row>
    <row r="1320" spans="2:10">
      <c r="B1320" s="2" t="s">
        <v>169</v>
      </c>
      <c r="C1320" s="2">
        <v>100</v>
      </c>
      <c r="D1320" s="4">
        <v>44286</v>
      </c>
      <c r="E1320" s="2">
        <v>3</v>
      </c>
      <c r="F1320" s="2">
        <v>2021</v>
      </c>
      <c r="G1320" s="4">
        <f>VLOOKUP(B1320,customer_cohort_lookup!$B$6:$F$826,2,FALSE)</f>
        <v>44136</v>
      </c>
      <c r="H1320" s="2">
        <f>VLOOKUP(B1320,customer_cohort_lookup!$B$6:$F$826,5,FALSE)</f>
        <v>5</v>
      </c>
      <c r="I1320" s="2">
        <f t="shared" si="20"/>
        <v>5</v>
      </c>
      <c r="J1320" s="2">
        <v>1</v>
      </c>
    </row>
    <row r="1321" spans="2:10">
      <c r="B1321" s="2" t="s">
        <v>344</v>
      </c>
      <c r="C1321" s="2">
        <v>100</v>
      </c>
      <c r="D1321" s="4">
        <v>44286</v>
      </c>
      <c r="E1321" s="2">
        <v>3</v>
      </c>
      <c r="F1321" s="2">
        <v>2021</v>
      </c>
      <c r="G1321" s="4">
        <f>VLOOKUP(B1321,customer_cohort_lookup!$B$6:$F$826,2,FALSE)</f>
        <v>44225</v>
      </c>
      <c r="H1321" s="2">
        <f>VLOOKUP(B1321,customer_cohort_lookup!$B$6:$F$826,5,FALSE)</f>
        <v>7</v>
      </c>
      <c r="I1321" s="2">
        <f t="shared" si="20"/>
        <v>2</v>
      </c>
      <c r="J1321" s="2">
        <v>1</v>
      </c>
    </row>
    <row r="1322" spans="2:10">
      <c r="B1322" s="2" t="s">
        <v>349</v>
      </c>
      <c r="C1322" s="2">
        <v>100</v>
      </c>
      <c r="D1322" s="4">
        <v>44287</v>
      </c>
      <c r="E1322" s="2">
        <v>4</v>
      </c>
      <c r="F1322" s="2">
        <v>2021</v>
      </c>
      <c r="G1322" s="4">
        <f>VLOOKUP(B1322,customer_cohort_lookup!$B$6:$F$826,2,FALSE)</f>
        <v>44226</v>
      </c>
      <c r="H1322" s="2">
        <f>VLOOKUP(B1322,customer_cohort_lookup!$B$6:$F$826,5,FALSE)</f>
        <v>7</v>
      </c>
      <c r="I1322" s="2">
        <f t="shared" si="20"/>
        <v>2</v>
      </c>
      <c r="J1322" s="2">
        <v>1</v>
      </c>
    </row>
    <row r="1323" spans="2:10">
      <c r="B1323" s="2" t="s">
        <v>633</v>
      </c>
      <c r="C1323" s="2">
        <v>100</v>
      </c>
      <c r="D1323" s="4">
        <v>44287</v>
      </c>
      <c r="E1323" s="2">
        <v>4</v>
      </c>
      <c r="F1323" s="2">
        <v>2021</v>
      </c>
      <c r="G1323" s="4">
        <f>VLOOKUP(B1323,customer_cohort_lookup!$B$6:$F$826,2,FALSE)</f>
        <v>44287</v>
      </c>
      <c r="H1323" s="2">
        <f>VLOOKUP(B1323,customer_cohort_lookup!$B$6:$F$826,5,FALSE)</f>
        <v>10</v>
      </c>
      <c r="I1323" s="2">
        <f t="shared" si="20"/>
        <v>0</v>
      </c>
      <c r="J1323" s="2">
        <v>1</v>
      </c>
    </row>
    <row r="1324" spans="2:10">
      <c r="B1324" s="2" t="s">
        <v>508</v>
      </c>
      <c r="C1324" s="2">
        <v>100</v>
      </c>
      <c r="D1324" s="4">
        <v>44287</v>
      </c>
      <c r="E1324" s="2">
        <v>4</v>
      </c>
      <c r="F1324" s="2">
        <v>2021</v>
      </c>
      <c r="G1324" s="4">
        <f>VLOOKUP(B1324,customer_cohort_lookup!$B$6:$F$826,2,FALSE)</f>
        <v>44256</v>
      </c>
      <c r="H1324" s="2">
        <f>VLOOKUP(B1324,customer_cohort_lookup!$B$6:$F$826,5,FALSE)</f>
        <v>9</v>
      </c>
      <c r="I1324" s="2">
        <f t="shared" si="20"/>
        <v>1</v>
      </c>
      <c r="J1324" s="2">
        <v>1</v>
      </c>
    </row>
    <row r="1325" spans="2:10">
      <c r="B1325" s="2" t="s">
        <v>364</v>
      </c>
      <c r="C1325" s="2">
        <v>100</v>
      </c>
      <c r="D1325" s="4">
        <v>44287</v>
      </c>
      <c r="E1325" s="2">
        <v>4</v>
      </c>
      <c r="F1325" s="2">
        <v>2021</v>
      </c>
      <c r="G1325" s="4">
        <f>VLOOKUP(B1325,customer_cohort_lookup!$B$6:$F$826,2,FALSE)</f>
        <v>44227</v>
      </c>
      <c r="H1325" s="2">
        <f>VLOOKUP(B1325,customer_cohort_lookup!$B$6:$F$826,5,FALSE)</f>
        <v>7</v>
      </c>
      <c r="I1325" s="2">
        <f t="shared" si="20"/>
        <v>2</v>
      </c>
      <c r="J1325" s="2">
        <v>1</v>
      </c>
    </row>
    <row r="1326" spans="2:10">
      <c r="B1326" s="2" t="s">
        <v>507</v>
      </c>
      <c r="C1326" s="2">
        <v>100</v>
      </c>
      <c r="D1326" s="4">
        <v>44287</v>
      </c>
      <c r="E1326" s="2">
        <v>4</v>
      </c>
      <c r="F1326" s="2">
        <v>2021</v>
      </c>
      <c r="G1326" s="4">
        <f>VLOOKUP(B1326,customer_cohort_lookup!$B$6:$F$826,2,FALSE)</f>
        <v>44256</v>
      </c>
      <c r="H1326" s="2">
        <f>VLOOKUP(B1326,customer_cohort_lookup!$B$6:$F$826,5,FALSE)</f>
        <v>9</v>
      </c>
      <c r="I1326" s="2">
        <f t="shared" si="20"/>
        <v>1</v>
      </c>
      <c r="J1326" s="2">
        <v>1</v>
      </c>
    </row>
    <row r="1327" spans="2:10">
      <c r="B1327" s="2" t="s">
        <v>520</v>
      </c>
      <c r="C1327" s="2">
        <v>100</v>
      </c>
      <c r="D1327" s="4">
        <v>44287</v>
      </c>
      <c r="E1327" s="2">
        <v>4</v>
      </c>
      <c r="F1327" s="2">
        <v>2021</v>
      </c>
      <c r="G1327" s="4">
        <f>VLOOKUP(B1327,customer_cohort_lookup!$B$6:$F$826,2,FALSE)</f>
        <v>44257</v>
      </c>
      <c r="H1327" s="2">
        <f>VLOOKUP(B1327,customer_cohort_lookup!$B$6:$F$826,5,FALSE)</f>
        <v>9</v>
      </c>
      <c r="I1327" s="2">
        <f t="shared" si="20"/>
        <v>1</v>
      </c>
      <c r="J1327" s="2">
        <v>1</v>
      </c>
    </row>
    <row r="1328" spans="2:10">
      <c r="B1328" s="2" t="s">
        <v>361</v>
      </c>
      <c r="C1328" s="2">
        <v>100</v>
      </c>
      <c r="D1328" s="4">
        <v>44287</v>
      </c>
      <c r="E1328" s="2">
        <v>4</v>
      </c>
      <c r="F1328" s="2">
        <v>2021</v>
      </c>
      <c r="G1328" s="4">
        <f>VLOOKUP(B1328,customer_cohort_lookup!$B$6:$F$826,2,FALSE)</f>
        <v>44227</v>
      </c>
      <c r="H1328" s="2">
        <f>VLOOKUP(B1328,customer_cohort_lookup!$B$6:$F$826,5,FALSE)</f>
        <v>7</v>
      </c>
      <c r="I1328" s="2">
        <f t="shared" si="20"/>
        <v>2</v>
      </c>
      <c r="J1328" s="2">
        <v>1</v>
      </c>
    </row>
    <row r="1329" spans="2:10">
      <c r="B1329" s="2" t="s">
        <v>348</v>
      </c>
      <c r="C1329" s="2">
        <v>100</v>
      </c>
      <c r="D1329" s="4">
        <v>44287</v>
      </c>
      <c r="E1329" s="2">
        <v>4</v>
      </c>
      <c r="F1329" s="2">
        <v>2021</v>
      </c>
      <c r="G1329" s="4">
        <f>VLOOKUP(B1329,customer_cohort_lookup!$B$6:$F$826,2,FALSE)</f>
        <v>44226</v>
      </c>
      <c r="H1329" s="2">
        <f>VLOOKUP(B1329,customer_cohort_lookup!$B$6:$F$826,5,FALSE)</f>
        <v>7</v>
      </c>
      <c r="I1329" s="2">
        <f t="shared" si="20"/>
        <v>2</v>
      </c>
      <c r="J1329" s="2">
        <v>1</v>
      </c>
    </row>
    <row r="1330" spans="2:10">
      <c r="B1330" s="2" t="s">
        <v>515</v>
      </c>
      <c r="C1330" s="2">
        <v>100</v>
      </c>
      <c r="D1330" s="4">
        <v>44287</v>
      </c>
      <c r="E1330" s="2">
        <v>4</v>
      </c>
      <c r="F1330" s="2">
        <v>2021</v>
      </c>
      <c r="G1330" s="4">
        <f>VLOOKUP(B1330,customer_cohort_lookup!$B$6:$F$826,2,FALSE)</f>
        <v>44257</v>
      </c>
      <c r="H1330" s="2">
        <f>VLOOKUP(B1330,customer_cohort_lookup!$B$6:$F$826,5,FALSE)</f>
        <v>9</v>
      </c>
      <c r="I1330" s="2">
        <f t="shared" si="20"/>
        <v>1</v>
      </c>
      <c r="J1330" s="2">
        <v>1</v>
      </c>
    </row>
    <row r="1331" spans="2:10">
      <c r="B1331" s="2" t="s">
        <v>509</v>
      </c>
      <c r="C1331" s="2">
        <v>100</v>
      </c>
      <c r="D1331" s="4">
        <v>44287</v>
      </c>
      <c r="E1331" s="2">
        <v>4</v>
      </c>
      <c r="F1331" s="2">
        <v>2021</v>
      </c>
      <c r="G1331" s="4">
        <f>VLOOKUP(B1331,customer_cohort_lookup!$B$6:$F$826,2,FALSE)</f>
        <v>44256</v>
      </c>
      <c r="H1331" s="2">
        <f>VLOOKUP(B1331,customer_cohort_lookup!$B$6:$F$826,5,FALSE)</f>
        <v>9</v>
      </c>
      <c r="I1331" s="2">
        <f t="shared" si="20"/>
        <v>1</v>
      </c>
      <c r="J1331" s="2">
        <v>1</v>
      </c>
    </row>
    <row r="1332" spans="2:10">
      <c r="B1332" s="2" t="s">
        <v>273</v>
      </c>
      <c r="C1332" s="2">
        <v>100</v>
      </c>
      <c r="D1332" s="4">
        <v>44287</v>
      </c>
      <c r="E1332" s="2">
        <v>4</v>
      </c>
      <c r="F1332" s="2">
        <v>2021</v>
      </c>
      <c r="G1332" s="4">
        <f>VLOOKUP(B1332,customer_cohort_lookup!$B$6:$F$826,2,FALSE)</f>
        <v>44197</v>
      </c>
      <c r="H1332" s="2">
        <f>VLOOKUP(B1332,customer_cohort_lookup!$B$6:$F$826,5,FALSE)</f>
        <v>7</v>
      </c>
      <c r="I1332" s="2">
        <f t="shared" si="20"/>
        <v>3</v>
      </c>
      <c r="J1332" s="2">
        <v>1</v>
      </c>
    </row>
    <row r="1333" spans="2:10">
      <c r="B1333" s="2" t="s">
        <v>17</v>
      </c>
      <c r="C1333" s="2">
        <v>100</v>
      </c>
      <c r="D1333" s="4">
        <v>44287</v>
      </c>
      <c r="E1333" s="2">
        <v>4</v>
      </c>
      <c r="F1333" s="2">
        <v>2021</v>
      </c>
      <c r="G1333" s="4">
        <f>VLOOKUP(B1333,customer_cohort_lookup!$B$6:$F$826,2,FALSE)</f>
        <v>44046</v>
      </c>
      <c r="H1333" s="2">
        <f>VLOOKUP(B1333,customer_cohort_lookup!$B$6:$F$826,5,FALSE)</f>
        <v>2</v>
      </c>
      <c r="I1333" s="2">
        <f t="shared" si="20"/>
        <v>8</v>
      </c>
      <c r="J1333" s="2">
        <v>1</v>
      </c>
    </row>
    <row r="1334" spans="2:10">
      <c r="B1334" s="2" t="s">
        <v>510</v>
      </c>
      <c r="C1334" s="2">
        <v>100</v>
      </c>
      <c r="D1334" s="4">
        <v>44287</v>
      </c>
      <c r="E1334" s="2">
        <v>4</v>
      </c>
      <c r="F1334" s="2">
        <v>2021</v>
      </c>
      <c r="G1334" s="4">
        <f>VLOOKUP(B1334,customer_cohort_lookup!$B$6:$F$826,2,FALSE)</f>
        <v>44256</v>
      </c>
      <c r="H1334" s="2">
        <f>VLOOKUP(B1334,customer_cohort_lookup!$B$6:$F$826,5,FALSE)</f>
        <v>9</v>
      </c>
      <c r="I1334" s="2">
        <f t="shared" si="20"/>
        <v>1</v>
      </c>
      <c r="J1334" s="2">
        <v>1</v>
      </c>
    </row>
    <row r="1335" spans="2:10">
      <c r="B1335" s="2" t="s">
        <v>350</v>
      </c>
      <c r="C1335" s="2">
        <v>100</v>
      </c>
      <c r="D1335" s="4">
        <v>44287</v>
      </c>
      <c r="E1335" s="2">
        <v>4</v>
      </c>
      <c r="F1335" s="2">
        <v>2021</v>
      </c>
      <c r="G1335" s="4">
        <f>VLOOKUP(B1335,customer_cohort_lookup!$B$6:$F$826,2,FALSE)</f>
        <v>44226</v>
      </c>
      <c r="H1335" s="2">
        <f>VLOOKUP(B1335,customer_cohort_lookup!$B$6:$F$826,5,FALSE)</f>
        <v>7</v>
      </c>
      <c r="I1335" s="2">
        <f t="shared" si="20"/>
        <v>2</v>
      </c>
      <c r="J1335" s="2">
        <v>1</v>
      </c>
    </row>
    <row r="1336" spans="2:10">
      <c r="B1336" s="2" t="s">
        <v>218</v>
      </c>
      <c r="C1336" s="2">
        <v>100</v>
      </c>
      <c r="D1336" s="4">
        <v>44287</v>
      </c>
      <c r="E1336" s="2">
        <v>4</v>
      </c>
      <c r="F1336" s="2">
        <v>2021</v>
      </c>
      <c r="G1336" s="4">
        <f>VLOOKUP(B1336,customer_cohort_lookup!$B$6:$F$826,2,FALSE)</f>
        <v>44166</v>
      </c>
      <c r="H1336" s="2">
        <f>VLOOKUP(B1336,customer_cohort_lookup!$B$6:$F$826,5,FALSE)</f>
        <v>6</v>
      </c>
      <c r="I1336" s="2">
        <f t="shared" si="20"/>
        <v>4</v>
      </c>
      <c r="J1336" s="2">
        <v>1</v>
      </c>
    </row>
    <row r="1337" spans="2:10">
      <c r="B1337" s="2" t="s">
        <v>634</v>
      </c>
      <c r="C1337" s="2">
        <v>100</v>
      </c>
      <c r="D1337" s="4">
        <v>44288</v>
      </c>
      <c r="E1337" s="2">
        <v>4</v>
      </c>
      <c r="F1337" s="2">
        <v>2021</v>
      </c>
      <c r="G1337" s="4">
        <f>VLOOKUP(B1337,customer_cohort_lookup!$B$6:$F$826,2,FALSE)</f>
        <v>44288</v>
      </c>
      <c r="H1337" s="2">
        <f>VLOOKUP(B1337,customer_cohort_lookup!$B$6:$F$826,5,FALSE)</f>
        <v>10</v>
      </c>
      <c r="I1337" s="2">
        <f t="shared" si="20"/>
        <v>0</v>
      </c>
      <c r="J1337" s="2">
        <v>1</v>
      </c>
    </row>
    <row r="1338" spans="2:10">
      <c r="B1338" s="2" t="s">
        <v>635</v>
      </c>
      <c r="C1338" s="2">
        <v>100</v>
      </c>
      <c r="D1338" s="4">
        <v>44288</v>
      </c>
      <c r="E1338" s="2">
        <v>4</v>
      </c>
      <c r="F1338" s="2">
        <v>2021</v>
      </c>
      <c r="G1338" s="4">
        <f>VLOOKUP(B1338,customer_cohort_lookup!$B$6:$F$826,2,FALSE)</f>
        <v>44288</v>
      </c>
      <c r="H1338" s="2">
        <f>VLOOKUP(B1338,customer_cohort_lookup!$B$6:$F$826,5,FALSE)</f>
        <v>10</v>
      </c>
      <c r="I1338" s="2">
        <f t="shared" si="20"/>
        <v>0</v>
      </c>
      <c r="J1338" s="2">
        <v>1</v>
      </c>
    </row>
    <row r="1339" spans="2:10">
      <c r="B1339" s="2" t="s">
        <v>636</v>
      </c>
      <c r="C1339" s="2">
        <v>100</v>
      </c>
      <c r="D1339" s="4">
        <v>44288</v>
      </c>
      <c r="E1339" s="2">
        <v>4</v>
      </c>
      <c r="F1339" s="2">
        <v>2021</v>
      </c>
      <c r="G1339" s="4">
        <f>VLOOKUP(B1339,customer_cohort_lookup!$B$6:$F$826,2,FALSE)</f>
        <v>44288</v>
      </c>
      <c r="H1339" s="2">
        <f>VLOOKUP(B1339,customer_cohort_lookup!$B$6:$F$826,5,FALSE)</f>
        <v>10</v>
      </c>
      <c r="I1339" s="2">
        <f t="shared" si="20"/>
        <v>0</v>
      </c>
      <c r="J1339" s="2">
        <v>1</v>
      </c>
    </row>
    <row r="1340" spans="2:10">
      <c r="B1340" s="2" t="s">
        <v>637</v>
      </c>
      <c r="C1340" s="2">
        <v>100</v>
      </c>
      <c r="D1340" s="4">
        <v>44288</v>
      </c>
      <c r="E1340" s="2">
        <v>4</v>
      </c>
      <c r="F1340" s="2">
        <v>2021</v>
      </c>
      <c r="G1340" s="4">
        <f>VLOOKUP(B1340,customer_cohort_lookup!$B$6:$F$826,2,FALSE)</f>
        <v>44288</v>
      </c>
      <c r="H1340" s="2">
        <f>VLOOKUP(B1340,customer_cohort_lookup!$B$6:$F$826,5,FALSE)</f>
        <v>10</v>
      </c>
      <c r="I1340" s="2">
        <f t="shared" si="20"/>
        <v>0</v>
      </c>
      <c r="J1340" s="2">
        <v>1</v>
      </c>
    </row>
    <row r="1341" spans="2:10">
      <c r="B1341" s="2" t="s">
        <v>370</v>
      </c>
      <c r="C1341" s="2">
        <v>100</v>
      </c>
      <c r="D1341" s="4">
        <v>44288</v>
      </c>
      <c r="E1341" s="2">
        <v>4</v>
      </c>
      <c r="F1341" s="2">
        <v>2021</v>
      </c>
      <c r="G1341" s="4">
        <f>VLOOKUP(B1341,customer_cohort_lookup!$B$6:$F$826,2,FALSE)</f>
        <v>44228</v>
      </c>
      <c r="H1341" s="2">
        <f>VLOOKUP(B1341,customer_cohort_lookup!$B$6:$F$826,5,FALSE)</f>
        <v>8</v>
      </c>
      <c r="I1341" s="2">
        <f t="shared" si="20"/>
        <v>2</v>
      </c>
      <c r="J1341" s="2">
        <v>1</v>
      </c>
    </row>
    <row r="1342" spans="2:10">
      <c r="B1342" s="2" t="s">
        <v>367</v>
      </c>
      <c r="C1342" s="2">
        <v>100</v>
      </c>
      <c r="D1342" s="4">
        <v>44288</v>
      </c>
      <c r="E1342" s="2">
        <v>4</v>
      </c>
      <c r="F1342" s="2">
        <v>2021</v>
      </c>
      <c r="G1342" s="4">
        <f>VLOOKUP(B1342,customer_cohort_lookup!$B$6:$F$826,2,FALSE)</f>
        <v>44228</v>
      </c>
      <c r="H1342" s="2">
        <f>VLOOKUP(B1342,customer_cohort_lookup!$B$6:$F$826,5,FALSE)</f>
        <v>8</v>
      </c>
      <c r="I1342" s="2">
        <f t="shared" si="20"/>
        <v>2</v>
      </c>
      <c r="J1342" s="2">
        <v>1</v>
      </c>
    </row>
    <row r="1343" spans="2:10">
      <c r="B1343" s="2" t="s">
        <v>518</v>
      </c>
      <c r="C1343" s="2">
        <v>100</v>
      </c>
      <c r="D1343" s="4">
        <v>44288</v>
      </c>
      <c r="E1343" s="2">
        <v>4</v>
      </c>
      <c r="F1343" s="2">
        <v>2021</v>
      </c>
      <c r="G1343" s="4">
        <f>VLOOKUP(B1343,customer_cohort_lookup!$B$6:$F$826,2,FALSE)</f>
        <v>44257</v>
      </c>
      <c r="H1343" s="2">
        <f>VLOOKUP(B1343,customer_cohort_lookup!$B$6:$F$826,5,FALSE)</f>
        <v>9</v>
      </c>
      <c r="I1343" s="2">
        <f t="shared" si="20"/>
        <v>1</v>
      </c>
      <c r="J1343" s="2">
        <v>1</v>
      </c>
    </row>
    <row r="1344" spans="2:10">
      <c r="B1344" s="2" t="s">
        <v>366</v>
      </c>
      <c r="C1344" s="2">
        <v>100</v>
      </c>
      <c r="D1344" s="4">
        <v>44288</v>
      </c>
      <c r="E1344" s="2">
        <v>4</v>
      </c>
      <c r="F1344" s="2">
        <v>2021</v>
      </c>
      <c r="G1344" s="4">
        <f>VLOOKUP(B1344,customer_cohort_lookup!$B$6:$F$826,2,FALSE)</f>
        <v>44228</v>
      </c>
      <c r="H1344" s="2">
        <f>VLOOKUP(B1344,customer_cohort_lookup!$B$6:$F$826,5,FALSE)</f>
        <v>8</v>
      </c>
      <c r="I1344" s="2">
        <f t="shared" si="20"/>
        <v>2</v>
      </c>
      <c r="J1344" s="2">
        <v>1</v>
      </c>
    </row>
    <row r="1345" spans="2:10">
      <c r="B1345" s="2" t="s">
        <v>522</v>
      </c>
      <c r="C1345" s="2">
        <v>100</v>
      </c>
      <c r="D1345" s="4">
        <v>44288</v>
      </c>
      <c r="E1345" s="2">
        <v>4</v>
      </c>
      <c r="F1345" s="2">
        <v>2021</v>
      </c>
      <c r="G1345" s="4">
        <f>VLOOKUP(B1345,customer_cohort_lookup!$B$6:$F$826,2,FALSE)</f>
        <v>44258</v>
      </c>
      <c r="H1345" s="2">
        <f>VLOOKUP(B1345,customer_cohort_lookup!$B$6:$F$826,5,FALSE)</f>
        <v>9</v>
      </c>
      <c r="I1345" s="2">
        <f t="shared" si="20"/>
        <v>1</v>
      </c>
      <c r="J1345" s="2">
        <v>1</v>
      </c>
    </row>
    <row r="1346" spans="2:10">
      <c r="B1346" s="2" t="s">
        <v>368</v>
      </c>
      <c r="C1346" s="2">
        <v>100</v>
      </c>
      <c r="D1346" s="4">
        <v>44288</v>
      </c>
      <c r="E1346" s="2">
        <v>4</v>
      </c>
      <c r="F1346" s="2">
        <v>2021</v>
      </c>
      <c r="G1346" s="4">
        <f>VLOOKUP(B1346,customer_cohort_lookup!$B$6:$F$826,2,FALSE)</f>
        <v>44228</v>
      </c>
      <c r="H1346" s="2">
        <f>VLOOKUP(B1346,customer_cohort_lookup!$B$6:$F$826,5,FALSE)</f>
        <v>8</v>
      </c>
      <c r="I1346" s="2">
        <f t="shared" si="20"/>
        <v>2</v>
      </c>
      <c r="J1346" s="2">
        <v>1</v>
      </c>
    </row>
    <row r="1347" spans="2:10">
      <c r="B1347" s="2" t="s">
        <v>66</v>
      </c>
      <c r="C1347" s="2">
        <v>100</v>
      </c>
      <c r="D1347" s="4">
        <v>44288</v>
      </c>
      <c r="E1347" s="2">
        <v>4</v>
      </c>
      <c r="F1347" s="2">
        <v>2021</v>
      </c>
      <c r="G1347" s="4">
        <f>VLOOKUP(B1347,customer_cohort_lookup!$B$6:$F$826,2,FALSE)</f>
        <v>44077</v>
      </c>
      <c r="H1347" s="2">
        <f>VLOOKUP(B1347,customer_cohort_lookup!$B$6:$F$826,5,FALSE)</f>
        <v>3</v>
      </c>
      <c r="I1347" s="2">
        <f t="shared" si="20"/>
        <v>7</v>
      </c>
      <c r="J1347" s="2">
        <v>1</v>
      </c>
    </row>
    <row r="1348" spans="2:10">
      <c r="B1348" s="2" t="s">
        <v>527</v>
      </c>
      <c r="C1348" s="2">
        <v>100</v>
      </c>
      <c r="D1348" s="4">
        <v>44289</v>
      </c>
      <c r="E1348" s="2">
        <v>4</v>
      </c>
      <c r="F1348" s="2">
        <v>2021</v>
      </c>
      <c r="G1348" s="4">
        <f>VLOOKUP(B1348,customer_cohort_lookup!$B$6:$F$826,2,FALSE)</f>
        <v>44259</v>
      </c>
      <c r="H1348" s="2">
        <f>VLOOKUP(B1348,customer_cohort_lookup!$B$6:$F$826,5,FALSE)</f>
        <v>9</v>
      </c>
      <c r="I1348" s="2">
        <f t="shared" si="20"/>
        <v>1</v>
      </c>
      <c r="J1348" s="2">
        <v>1</v>
      </c>
    </row>
    <row r="1349" spans="2:10">
      <c r="B1349" s="2" t="s">
        <v>374</v>
      </c>
      <c r="C1349" s="2">
        <v>100</v>
      </c>
      <c r="D1349" s="4">
        <v>44289</v>
      </c>
      <c r="E1349" s="2">
        <v>4</v>
      </c>
      <c r="F1349" s="2">
        <v>2021</v>
      </c>
      <c r="G1349" s="4">
        <f>VLOOKUP(B1349,customer_cohort_lookup!$B$6:$F$826,2,FALSE)</f>
        <v>44229</v>
      </c>
      <c r="H1349" s="2">
        <f>VLOOKUP(B1349,customer_cohort_lookup!$B$6:$F$826,5,FALSE)</f>
        <v>8</v>
      </c>
      <c r="I1349" s="2">
        <f t="shared" si="20"/>
        <v>2</v>
      </c>
      <c r="J1349" s="2">
        <v>1</v>
      </c>
    </row>
    <row r="1350" spans="2:10">
      <c r="B1350" s="2" t="s">
        <v>528</v>
      </c>
      <c r="C1350" s="2">
        <v>100</v>
      </c>
      <c r="D1350" s="4">
        <v>44289</v>
      </c>
      <c r="E1350" s="2">
        <v>4</v>
      </c>
      <c r="F1350" s="2">
        <v>2021</v>
      </c>
      <c r="G1350" s="4">
        <f>VLOOKUP(B1350,customer_cohort_lookup!$B$6:$F$826,2,FALSE)</f>
        <v>44259</v>
      </c>
      <c r="H1350" s="2">
        <f>VLOOKUP(B1350,customer_cohort_lookup!$B$6:$F$826,5,FALSE)</f>
        <v>9</v>
      </c>
      <c r="I1350" s="2">
        <f t="shared" ref="I1350:I1413" si="21">ROUNDDOWN((D1350-G1350)/30,0)</f>
        <v>1</v>
      </c>
      <c r="J1350" s="2">
        <v>1</v>
      </c>
    </row>
    <row r="1351" spans="2:10">
      <c r="B1351" s="2" t="s">
        <v>371</v>
      </c>
      <c r="C1351" s="2">
        <v>100</v>
      </c>
      <c r="D1351" s="4">
        <v>44289</v>
      </c>
      <c r="E1351" s="2">
        <v>4</v>
      </c>
      <c r="F1351" s="2">
        <v>2021</v>
      </c>
      <c r="G1351" s="4">
        <f>VLOOKUP(B1351,customer_cohort_lookup!$B$6:$F$826,2,FALSE)</f>
        <v>44228</v>
      </c>
      <c r="H1351" s="2">
        <f>VLOOKUP(B1351,customer_cohort_lookup!$B$6:$F$826,5,FALSE)</f>
        <v>8</v>
      </c>
      <c r="I1351" s="2">
        <f t="shared" si="21"/>
        <v>2</v>
      </c>
      <c r="J1351" s="2">
        <v>1</v>
      </c>
    </row>
    <row r="1352" spans="2:10">
      <c r="B1352" s="2" t="s">
        <v>525</v>
      </c>
      <c r="C1352" s="2">
        <v>100</v>
      </c>
      <c r="D1352" s="4">
        <v>44289</v>
      </c>
      <c r="E1352" s="2">
        <v>4</v>
      </c>
      <c r="F1352" s="2">
        <v>2021</v>
      </c>
      <c r="G1352" s="4">
        <f>VLOOKUP(B1352,customer_cohort_lookup!$B$6:$F$826,2,FALSE)</f>
        <v>44259</v>
      </c>
      <c r="H1352" s="2">
        <f>VLOOKUP(B1352,customer_cohort_lookup!$B$6:$F$826,5,FALSE)</f>
        <v>9</v>
      </c>
      <c r="I1352" s="2">
        <f t="shared" si="21"/>
        <v>1</v>
      </c>
      <c r="J1352" s="2">
        <v>1</v>
      </c>
    </row>
    <row r="1353" spans="2:10">
      <c r="B1353" s="2" t="s">
        <v>226</v>
      </c>
      <c r="C1353" s="2">
        <v>100</v>
      </c>
      <c r="D1353" s="4">
        <v>44290</v>
      </c>
      <c r="E1353" s="2">
        <v>4</v>
      </c>
      <c r="F1353" s="2">
        <v>2021</v>
      </c>
      <c r="G1353" s="4">
        <f>VLOOKUP(B1353,customer_cohort_lookup!$B$6:$F$826,2,FALSE)</f>
        <v>44170</v>
      </c>
      <c r="H1353" s="2">
        <f>VLOOKUP(B1353,customer_cohort_lookup!$B$6:$F$826,5,FALSE)</f>
        <v>6</v>
      </c>
      <c r="I1353" s="2">
        <f t="shared" si="21"/>
        <v>4</v>
      </c>
      <c r="J1353" s="2">
        <v>1</v>
      </c>
    </row>
    <row r="1354" spans="2:10">
      <c r="B1354" s="2" t="s">
        <v>524</v>
      </c>
      <c r="C1354" s="2">
        <v>100</v>
      </c>
      <c r="D1354" s="4">
        <v>44290</v>
      </c>
      <c r="E1354" s="2">
        <v>4</v>
      </c>
      <c r="F1354" s="2">
        <v>2021</v>
      </c>
      <c r="G1354" s="4">
        <f>VLOOKUP(B1354,customer_cohort_lookup!$B$6:$F$826,2,FALSE)</f>
        <v>44259</v>
      </c>
      <c r="H1354" s="2">
        <f>VLOOKUP(B1354,customer_cohort_lookup!$B$6:$F$826,5,FALSE)</f>
        <v>9</v>
      </c>
      <c r="I1354" s="2">
        <f t="shared" si="21"/>
        <v>1</v>
      </c>
      <c r="J1354" s="2">
        <v>1</v>
      </c>
    </row>
    <row r="1355" spans="2:10">
      <c r="B1355" s="2" t="s">
        <v>535</v>
      </c>
      <c r="C1355" s="2">
        <v>100</v>
      </c>
      <c r="D1355" s="4">
        <v>44290</v>
      </c>
      <c r="E1355" s="2">
        <v>4</v>
      </c>
      <c r="F1355" s="2">
        <v>2021</v>
      </c>
      <c r="G1355" s="4">
        <f>VLOOKUP(B1355,customer_cohort_lookup!$B$6:$F$826,2,FALSE)</f>
        <v>44260</v>
      </c>
      <c r="H1355" s="2">
        <f>VLOOKUP(B1355,customer_cohort_lookup!$B$6:$F$826,5,FALSE)</f>
        <v>9</v>
      </c>
      <c r="I1355" s="2">
        <f t="shared" si="21"/>
        <v>1</v>
      </c>
      <c r="J1355" s="2">
        <v>1</v>
      </c>
    </row>
    <row r="1356" spans="2:10">
      <c r="B1356" s="2" t="s">
        <v>21</v>
      </c>
      <c r="C1356" s="2">
        <v>100</v>
      </c>
      <c r="D1356" s="4">
        <v>44290</v>
      </c>
      <c r="E1356" s="2">
        <v>4</v>
      </c>
      <c r="F1356" s="2">
        <v>2021</v>
      </c>
      <c r="G1356" s="4">
        <f>VLOOKUP(B1356,customer_cohort_lookup!$B$6:$F$826,2,FALSE)</f>
        <v>44049</v>
      </c>
      <c r="H1356" s="2">
        <f>VLOOKUP(B1356,customer_cohort_lookup!$B$6:$F$826,5,FALSE)</f>
        <v>2</v>
      </c>
      <c r="I1356" s="2">
        <f t="shared" si="21"/>
        <v>8</v>
      </c>
      <c r="J1356" s="2">
        <v>1</v>
      </c>
    </row>
    <row r="1357" spans="2:10">
      <c r="B1357" s="2" t="s">
        <v>638</v>
      </c>
      <c r="C1357" s="2">
        <v>100</v>
      </c>
      <c r="D1357" s="4">
        <v>44290</v>
      </c>
      <c r="E1357" s="2">
        <v>4</v>
      </c>
      <c r="F1357" s="2">
        <v>2021</v>
      </c>
      <c r="G1357" s="4">
        <f>VLOOKUP(B1357,customer_cohort_lookup!$B$6:$F$826,2,FALSE)</f>
        <v>44290</v>
      </c>
      <c r="H1357" s="2">
        <f>VLOOKUP(B1357,customer_cohort_lookup!$B$6:$F$826,5,FALSE)</f>
        <v>10</v>
      </c>
      <c r="I1357" s="2">
        <f t="shared" si="21"/>
        <v>0</v>
      </c>
      <c r="J1357" s="2">
        <v>1</v>
      </c>
    </row>
    <row r="1358" spans="2:10">
      <c r="B1358" s="2" t="s">
        <v>638</v>
      </c>
      <c r="C1358" s="2">
        <v>100</v>
      </c>
      <c r="D1358" s="4">
        <v>44290</v>
      </c>
      <c r="E1358" s="2">
        <v>4</v>
      </c>
      <c r="F1358" s="2">
        <v>2021</v>
      </c>
      <c r="G1358" s="4">
        <f>VLOOKUP(B1358,customer_cohort_lookup!$B$6:$F$826,2,FALSE)</f>
        <v>44290</v>
      </c>
      <c r="H1358" s="2">
        <f>VLOOKUP(B1358,customer_cohort_lookup!$B$6:$F$826,5,FALSE)</f>
        <v>10</v>
      </c>
      <c r="I1358" s="2">
        <f t="shared" si="21"/>
        <v>0</v>
      </c>
      <c r="J1358" s="2">
        <v>1</v>
      </c>
    </row>
    <row r="1359" spans="2:10">
      <c r="B1359" s="2" t="s">
        <v>639</v>
      </c>
      <c r="C1359" s="2">
        <v>100</v>
      </c>
      <c r="D1359" s="4">
        <v>44290</v>
      </c>
      <c r="E1359" s="2">
        <v>4</v>
      </c>
      <c r="F1359" s="2">
        <v>2021</v>
      </c>
      <c r="G1359" s="4">
        <f>VLOOKUP(B1359,customer_cohort_lookup!$B$6:$F$826,2,FALSE)</f>
        <v>44290</v>
      </c>
      <c r="H1359" s="2">
        <f>VLOOKUP(B1359,customer_cohort_lookup!$B$6:$F$826,5,FALSE)</f>
        <v>10</v>
      </c>
      <c r="I1359" s="2">
        <f t="shared" si="21"/>
        <v>0</v>
      </c>
      <c r="J1359" s="2">
        <v>1</v>
      </c>
    </row>
    <row r="1360" spans="2:10">
      <c r="B1360" s="2" t="s">
        <v>640</v>
      </c>
      <c r="C1360" s="2">
        <v>100</v>
      </c>
      <c r="D1360" s="4">
        <v>44290</v>
      </c>
      <c r="E1360" s="2">
        <v>4</v>
      </c>
      <c r="F1360" s="2">
        <v>2021</v>
      </c>
      <c r="G1360" s="4">
        <f>VLOOKUP(B1360,customer_cohort_lookup!$B$6:$F$826,2,FALSE)</f>
        <v>44290</v>
      </c>
      <c r="H1360" s="2">
        <f>VLOOKUP(B1360,customer_cohort_lookup!$B$6:$F$826,5,FALSE)</f>
        <v>10</v>
      </c>
      <c r="I1360" s="2">
        <f t="shared" si="21"/>
        <v>0</v>
      </c>
      <c r="J1360" s="2">
        <v>1</v>
      </c>
    </row>
    <row r="1361" spans="2:10">
      <c r="B1361" s="2" t="s">
        <v>641</v>
      </c>
      <c r="C1361" s="2">
        <v>100</v>
      </c>
      <c r="D1361" s="4">
        <v>44291</v>
      </c>
      <c r="E1361" s="2">
        <v>4</v>
      </c>
      <c r="F1361" s="2">
        <v>2021</v>
      </c>
      <c r="G1361" s="4">
        <f>VLOOKUP(B1361,customer_cohort_lookup!$B$6:$F$826,2,FALSE)</f>
        <v>44291</v>
      </c>
      <c r="H1361" s="2">
        <f>VLOOKUP(B1361,customer_cohort_lookup!$B$6:$F$826,5,FALSE)</f>
        <v>10</v>
      </c>
      <c r="I1361" s="2">
        <f t="shared" si="21"/>
        <v>0</v>
      </c>
      <c r="J1361" s="2">
        <v>1</v>
      </c>
    </row>
    <row r="1362" spans="2:10">
      <c r="B1362" s="2" t="s">
        <v>642</v>
      </c>
      <c r="C1362" s="2">
        <v>100</v>
      </c>
      <c r="D1362" s="4">
        <v>44291</v>
      </c>
      <c r="E1362" s="2">
        <v>4</v>
      </c>
      <c r="F1362" s="2">
        <v>2021</v>
      </c>
      <c r="G1362" s="4">
        <f>VLOOKUP(B1362,customer_cohort_lookup!$B$6:$F$826,2,FALSE)</f>
        <v>44291</v>
      </c>
      <c r="H1362" s="2">
        <f>VLOOKUP(B1362,customer_cohort_lookup!$B$6:$F$826,5,FALSE)</f>
        <v>10</v>
      </c>
      <c r="I1362" s="2">
        <f t="shared" si="21"/>
        <v>0</v>
      </c>
      <c r="J1362" s="2">
        <v>1</v>
      </c>
    </row>
    <row r="1363" spans="2:10">
      <c r="B1363" s="2" t="s">
        <v>643</v>
      </c>
      <c r="C1363" s="2">
        <v>100</v>
      </c>
      <c r="D1363" s="4">
        <v>44291</v>
      </c>
      <c r="E1363" s="2">
        <v>4</v>
      </c>
      <c r="F1363" s="2">
        <v>2021</v>
      </c>
      <c r="G1363" s="4">
        <f>VLOOKUP(B1363,customer_cohort_lookup!$B$6:$F$826,2,FALSE)</f>
        <v>44291</v>
      </c>
      <c r="H1363" s="2">
        <f>VLOOKUP(B1363,customer_cohort_lookup!$B$6:$F$826,5,FALSE)</f>
        <v>10</v>
      </c>
      <c r="I1363" s="2">
        <f t="shared" si="21"/>
        <v>0</v>
      </c>
      <c r="J1363" s="2">
        <v>1</v>
      </c>
    </row>
    <row r="1364" spans="2:10">
      <c r="B1364" s="2" t="s">
        <v>644</v>
      </c>
      <c r="C1364" s="2">
        <v>100</v>
      </c>
      <c r="D1364" s="4">
        <v>44291</v>
      </c>
      <c r="E1364" s="2">
        <v>4</v>
      </c>
      <c r="F1364" s="2">
        <v>2021</v>
      </c>
      <c r="G1364" s="4">
        <f>VLOOKUP(B1364,customer_cohort_lookup!$B$6:$F$826,2,FALSE)</f>
        <v>44291</v>
      </c>
      <c r="H1364" s="2">
        <f>VLOOKUP(B1364,customer_cohort_lookup!$B$6:$F$826,5,FALSE)</f>
        <v>10</v>
      </c>
      <c r="I1364" s="2">
        <f t="shared" si="21"/>
        <v>0</v>
      </c>
      <c r="J1364" s="2">
        <v>1</v>
      </c>
    </row>
    <row r="1365" spans="2:10">
      <c r="B1365" s="2" t="s">
        <v>645</v>
      </c>
      <c r="C1365" s="2">
        <v>100</v>
      </c>
      <c r="D1365" s="4">
        <v>44291</v>
      </c>
      <c r="E1365" s="2">
        <v>4</v>
      </c>
      <c r="F1365" s="2">
        <v>2021</v>
      </c>
      <c r="G1365" s="4">
        <f>VLOOKUP(B1365,customer_cohort_lookup!$B$6:$F$826,2,FALSE)</f>
        <v>44291</v>
      </c>
      <c r="H1365" s="2">
        <f>VLOOKUP(B1365,customer_cohort_lookup!$B$6:$F$826,5,FALSE)</f>
        <v>10</v>
      </c>
      <c r="I1365" s="2">
        <f t="shared" si="21"/>
        <v>0</v>
      </c>
      <c r="J1365" s="2">
        <v>1</v>
      </c>
    </row>
    <row r="1366" spans="2:10">
      <c r="B1366" s="2" t="s">
        <v>229</v>
      </c>
      <c r="C1366" s="2">
        <v>100</v>
      </c>
      <c r="D1366" s="4">
        <v>44291</v>
      </c>
      <c r="E1366" s="2">
        <v>4</v>
      </c>
      <c r="F1366" s="2">
        <v>2021</v>
      </c>
      <c r="G1366" s="4">
        <f>VLOOKUP(B1366,customer_cohort_lookup!$B$6:$F$826,2,FALSE)</f>
        <v>44171</v>
      </c>
      <c r="H1366" s="2">
        <f>VLOOKUP(B1366,customer_cohort_lookup!$B$6:$F$826,5,FALSE)</f>
        <v>6</v>
      </c>
      <c r="I1366" s="2">
        <f t="shared" si="21"/>
        <v>4</v>
      </c>
      <c r="J1366" s="2">
        <v>1</v>
      </c>
    </row>
    <row r="1367" spans="2:10">
      <c r="B1367" s="2" t="s">
        <v>376</v>
      </c>
      <c r="C1367" s="2">
        <v>100</v>
      </c>
      <c r="D1367" s="4">
        <v>44291</v>
      </c>
      <c r="E1367" s="2">
        <v>4</v>
      </c>
      <c r="F1367" s="2">
        <v>2021</v>
      </c>
      <c r="G1367" s="4">
        <f>VLOOKUP(B1367,customer_cohort_lookup!$B$6:$F$826,2,FALSE)</f>
        <v>44230</v>
      </c>
      <c r="H1367" s="2">
        <f>VLOOKUP(B1367,customer_cohort_lookup!$B$6:$F$826,5,FALSE)</f>
        <v>8</v>
      </c>
      <c r="I1367" s="2">
        <f t="shared" si="21"/>
        <v>2</v>
      </c>
      <c r="J1367" s="2">
        <v>1</v>
      </c>
    </row>
    <row r="1368" spans="2:10">
      <c r="B1368" s="2" t="s">
        <v>276</v>
      </c>
      <c r="C1368" s="2">
        <v>100</v>
      </c>
      <c r="D1368" s="4">
        <v>44291</v>
      </c>
      <c r="E1368" s="2">
        <v>4</v>
      </c>
      <c r="F1368" s="2">
        <v>2021</v>
      </c>
      <c r="G1368" s="4">
        <f>VLOOKUP(B1368,customer_cohort_lookup!$B$6:$F$826,2,FALSE)</f>
        <v>44200</v>
      </c>
      <c r="H1368" s="2">
        <f>VLOOKUP(B1368,customer_cohort_lookup!$B$6:$F$826,5,FALSE)</f>
        <v>7</v>
      </c>
      <c r="I1368" s="2">
        <f t="shared" si="21"/>
        <v>3</v>
      </c>
      <c r="J1368" s="2">
        <v>1</v>
      </c>
    </row>
    <row r="1369" spans="2:10">
      <c r="B1369" s="2" t="s">
        <v>380</v>
      </c>
      <c r="C1369" s="2">
        <v>100</v>
      </c>
      <c r="D1369" s="4">
        <v>44291</v>
      </c>
      <c r="E1369" s="2">
        <v>4</v>
      </c>
      <c r="F1369" s="2">
        <v>2021</v>
      </c>
      <c r="G1369" s="4">
        <f>VLOOKUP(B1369,customer_cohort_lookup!$B$6:$F$826,2,FALSE)</f>
        <v>44231</v>
      </c>
      <c r="H1369" s="2">
        <f>VLOOKUP(B1369,customer_cohort_lookup!$B$6:$F$826,5,FALSE)</f>
        <v>8</v>
      </c>
      <c r="I1369" s="2">
        <f t="shared" si="21"/>
        <v>2</v>
      </c>
      <c r="J1369" s="2">
        <v>1</v>
      </c>
    </row>
    <row r="1370" spans="2:10">
      <c r="B1370" s="2" t="s">
        <v>228</v>
      </c>
      <c r="C1370" s="2">
        <v>100</v>
      </c>
      <c r="D1370" s="4">
        <v>44291</v>
      </c>
      <c r="E1370" s="2">
        <v>4</v>
      </c>
      <c r="F1370" s="2">
        <v>2021</v>
      </c>
      <c r="G1370" s="4">
        <f>VLOOKUP(B1370,customer_cohort_lookup!$B$6:$F$826,2,FALSE)</f>
        <v>44171</v>
      </c>
      <c r="H1370" s="2">
        <f>VLOOKUP(B1370,customer_cohort_lookup!$B$6:$F$826,5,FALSE)</f>
        <v>6</v>
      </c>
      <c r="I1370" s="2">
        <f t="shared" si="21"/>
        <v>4</v>
      </c>
      <c r="J1370" s="2">
        <v>1</v>
      </c>
    </row>
    <row r="1371" spans="2:10">
      <c r="B1371" s="2" t="s">
        <v>529</v>
      </c>
      <c r="C1371" s="2">
        <v>100</v>
      </c>
      <c r="D1371" s="4">
        <v>44291</v>
      </c>
      <c r="E1371" s="2">
        <v>4</v>
      </c>
      <c r="F1371" s="2">
        <v>2021</v>
      </c>
      <c r="G1371" s="4">
        <f>VLOOKUP(B1371,customer_cohort_lookup!$B$6:$F$826,2,FALSE)</f>
        <v>44260</v>
      </c>
      <c r="H1371" s="2">
        <f>VLOOKUP(B1371,customer_cohort_lookup!$B$6:$F$826,5,FALSE)</f>
        <v>9</v>
      </c>
      <c r="I1371" s="2">
        <f t="shared" si="21"/>
        <v>1</v>
      </c>
      <c r="J1371" s="2">
        <v>1</v>
      </c>
    </row>
    <row r="1372" spans="2:10">
      <c r="B1372" s="2" t="s">
        <v>646</v>
      </c>
      <c r="C1372" s="2">
        <v>100</v>
      </c>
      <c r="D1372" s="4">
        <v>44292</v>
      </c>
      <c r="E1372" s="2">
        <v>4</v>
      </c>
      <c r="F1372" s="2">
        <v>2021</v>
      </c>
      <c r="G1372" s="4">
        <f>VLOOKUP(B1372,customer_cohort_lookup!$B$6:$F$826,2,FALSE)</f>
        <v>44292</v>
      </c>
      <c r="H1372" s="2">
        <f>VLOOKUP(B1372,customer_cohort_lookup!$B$6:$F$826,5,FALSE)</f>
        <v>10</v>
      </c>
      <c r="I1372" s="2">
        <f t="shared" si="21"/>
        <v>0</v>
      </c>
      <c r="J1372" s="2">
        <v>1</v>
      </c>
    </row>
    <row r="1373" spans="2:10">
      <c r="B1373" s="2" t="s">
        <v>647</v>
      </c>
      <c r="C1373" s="2">
        <v>100</v>
      </c>
      <c r="D1373" s="4">
        <v>44292</v>
      </c>
      <c r="E1373" s="2">
        <v>4</v>
      </c>
      <c r="F1373" s="2">
        <v>2021</v>
      </c>
      <c r="G1373" s="4">
        <f>VLOOKUP(B1373,customer_cohort_lookup!$B$6:$F$826,2,FALSE)</f>
        <v>44292</v>
      </c>
      <c r="H1373" s="2">
        <f>VLOOKUP(B1373,customer_cohort_lookup!$B$6:$F$826,5,FALSE)</f>
        <v>10</v>
      </c>
      <c r="I1373" s="2">
        <f t="shared" si="21"/>
        <v>0</v>
      </c>
      <c r="J1373" s="2">
        <v>1</v>
      </c>
    </row>
    <row r="1374" spans="2:10">
      <c r="B1374" s="2" t="s">
        <v>648</v>
      </c>
      <c r="C1374" s="2">
        <v>100</v>
      </c>
      <c r="D1374" s="4">
        <v>44292</v>
      </c>
      <c r="E1374" s="2">
        <v>4</v>
      </c>
      <c r="F1374" s="2">
        <v>2021</v>
      </c>
      <c r="G1374" s="4">
        <f>VLOOKUP(B1374,customer_cohort_lookup!$B$6:$F$826,2,FALSE)</f>
        <v>44292</v>
      </c>
      <c r="H1374" s="2">
        <f>VLOOKUP(B1374,customer_cohort_lookup!$B$6:$F$826,5,FALSE)</f>
        <v>10</v>
      </c>
      <c r="I1374" s="2">
        <f t="shared" si="21"/>
        <v>0</v>
      </c>
      <c r="J1374" s="2">
        <v>1</v>
      </c>
    </row>
    <row r="1375" spans="2:10">
      <c r="B1375" s="2" t="s">
        <v>536</v>
      </c>
      <c r="C1375" s="2">
        <v>100</v>
      </c>
      <c r="D1375" s="4">
        <v>44292</v>
      </c>
      <c r="E1375" s="2">
        <v>4</v>
      </c>
      <c r="F1375" s="2">
        <v>2021</v>
      </c>
      <c r="G1375" s="4">
        <f>VLOOKUP(B1375,customer_cohort_lookup!$B$6:$F$826,2,FALSE)</f>
        <v>44261</v>
      </c>
      <c r="H1375" s="2">
        <f>VLOOKUP(B1375,customer_cohort_lookup!$B$6:$F$826,5,FALSE)</f>
        <v>9</v>
      </c>
      <c r="I1375" s="2">
        <f t="shared" si="21"/>
        <v>1</v>
      </c>
      <c r="J1375" s="2">
        <v>1</v>
      </c>
    </row>
    <row r="1376" spans="2:10">
      <c r="B1376" s="2" t="s">
        <v>381</v>
      </c>
      <c r="C1376" s="2">
        <v>100</v>
      </c>
      <c r="D1376" s="4">
        <v>44292</v>
      </c>
      <c r="E1376" s="2">
        <v>4</v>
      </c>
      <c r="F1376" s="2">
        <v>2021</v>
      </c>
      <c r="G1376" s="4">
        <f>VLOOKUP(B1376,customer_cohort_lookup!$B$6:$F$826,2,FALSE)</f>
        <v>44231</v>
      </c>
      <c r="H1376" s="2">
        <f>VLOOKUP(B1376,customer_cohort_lookup!$B$6:$F$826,5,FALSE)</f>
        <v>8</v>
      </c>
      <c r="I1376" s="2">
        <f t="shared" si="21"/>
        <v>2</v>
      </c>
      <c r="J1376" s="2">
        <v>1</v>
      </c>
    </row>
    <row r="1377" spans="2:10">
      <c r="B1377" s="2" t="s">
        <v>278</v>
      </c>
      <c r="C1377" s="2">
        <v>100</v>
      </c>
      <c r="D1377" s="4">
        <v>44292</v>
      </c>
      <c r="E1377" s="2">
        <v>4</v>
      </c>
      <c r="F1377" s="2">
        <v>2021</v>
      </c>
      <c r="G1377" s="4">
        <f>VLOOKUP(B1377,customer_cohort_lookup!$B$6:$F$826,2,FALSE)</f>
        <v>44201</v>
      </c>
      <c r="H1377" s="2">
        <f>VLOOKUP(B1377,customer_cohort_lookup!$B$6:$F$826,5,FALSE)</f>
        <v>7</v>
      </c>
      <c r="I1377" s="2">
        <f t="shared" si="21"/>
        <v>3</v>
      </c>
      <c r="J1377" s="2">
        <v>1</v>
      </c>
    </row>
    <row r="1378" spans="2:10">
      <c r="B1378" s="2" t="s">
        <v>542</v>
      </c>
      <c r="C1378" s="2">
        <v>100</v>
      </c>
      <c r="D1378" s="4">
        <v>44292</v>
      </c>
      <c r="E1378" s="2">
        <v>4</v>
      </c>
      <c r="F1378" s="2">
        <v>2021</v>
      </c>
      <c r="G1378" s="4">
        <f>VLOOKUP(B1378,customer_cohort_lookup!$B$6:$F$826,2,FALSE)</f>
        <v>44262</v>
      </c>
      <c r="H1378" s="2">
        <f>VLOOKUP(B1378,customer_cohort_lookup!$B$6:$F$826,5,FALSE)</f>
        <v>9</v>
      </c>
      <c r="I1378" s="2">
        <f t="shared" si="21"/>
        <v>1</v>
      </c>
      <c r="J1378" s="2">
        <v>1</v>
      </c>
    </row>
    <row r="1379" spans="2:10">
      <c r="B1379" s="2" t="s">
        <v>314</v>
      </c>
      <c r="C1379" s="2">
        <v>100</v>
      </c>
      <c r="D1379" s="4">
        <v>44292</v>
      </c>
      <c r="E1379" s="2">
        <v>4</v>
      </c>
      <c r="F1379" s="2">
        <v>2021</v>
      </c>
      <c r="G1379" s="4">
        <f>VLOOKUP(B1379,customer_cohort_lookup!$B$6:$F$826,2,FALSE)</f>
        <v>44214</v>
      </c>
      <c r="H1379" s="2">
        <f>VLOOKUP(B1379,customer_cohort_lookup!$B$6:$F$826,5,FALSE)</f>
        <v>7</v>
      </c>
      <c r="I1379" s="2">
        <f t="shared" si="21"/>
        <v>2</v>
      </c>
      <c r="J1379" s="2">
        <v>1</v>
      </c>
    </row>
    <row r="1380" spans="2:10">
      <c r="B1380" s="2" t="s">
        <v>386</v>
      </c>
      <c r="C1380" s="2">
        <v>100</v>
      </c>
      <c r="D1380" s="4">
        <v>44292</v>
      </c>
      <c r="E1380" s="2">
        <v>4</v>
      </c>
      <c r="F1380" s="2">
        <v>2021</v>
      </c>
      <c r="G1380" s="4">
        <f>VLOOKUP(B1380,customer_cohort_lookup!$B$6:$F$826,2,FALSE)</f>
        <v>44232</v>
      </c>
      <c r="H1380" s="2">
        <f>VLOOKUP(B1380,customer_cohort_lookup!$B$6:$F$826,5,FALSE)</f>
        <v>8</v>
      </c>
      <c r="I1380" s="2">
        <f t="shared" si="21"/>
        <v>2</v>
      </c>
      <c r="J1380" s="2">
        <v>1</v>
      </c>
    </row>
    <row r="1381" spans="2:10">
      <c r="B1381" s="2" t="s">
        <v>277</v>
      </c>
      <c r="C1381" s="2">
        <v>100</v>
      </c>
      <c r="D1381" s="4">
        <v>44292</v>
      </c>
      <c r="E1381" s="2">
        <v>4</v>
      </c>
      <c r="F1381" s="2">
        <v>2021</v>
      </c>
      <c r="G1381" s="4">
        <f>VLOOKUP(B1381,customer_cohort_lookup!$B$6:$F$826,2,FALSE)</f>
        <v>44201</v>
      </c>
      <c r="H1381" s="2">
        <f>VLOOKUP(B1381,customer_cohort_lookup!$B$6:$F$826,5,FALSE)</f>
        <v>7</v>
      </c>
      <c r="I1381" s="2">
        <f t="shared" si="21"/>
        <v>3</v>
      </c>
      <c r="J1381" s="2">
        <v>1</v>
      </c>
    </row>
    <row r="1382" spans="2:10">
      <c r="B1382" s="2" t="s">
        <v>175</v>
      </c>
      <c r="C1382" s="2">
        <v>100</v>
      </c>
      <c r="D1382" s="4">
        <v>44292</v>
      </c>
      <c r="E1382" s="2">
        <v>4</v>
      </c>
      <c r="F1382" s="2">
        <v>2021</v>
      </c>
      <c r="G1382" s="4">
        <f>VLOOKUP(B1382,customer_cohort_lookup!$B$6:$F$826,2,FALSE)</f>
        <v>44142</v>
      </c>
      <c r="H1382" s="2">
        <f>VLOOKUP(B1382,customer_cohort_lookup!$B$6:$F$826,5,FALSE)</f>
        <v>5</v>
      </c>
      <c r="I1382" s="2">
        <f t="shared" si="21"/>
        <v>5</v>
      </c>
      <c r="J1382" s="2">
        <v>1</v>
      </c>
    </row>
    <row r="1383" spans="2:10">
      <c r="B1383" s="2" t="s">
        <v>540</v>
      </c>
      <c r="C1383" s="2">
        <v>100</v>
      </c>
      <c r="D1383" s="4">
        <v>44292</v>
      </c>
      <c r="E1383" s="2">
        <v>4</v>
      </c>
      <c r="F1383" s="2">
        <v>2021</v>
      </c>
      <c r="G1383" s="4">
        <f>VLOOKUP(B1383,customer_cohort_lookup!$B$6:$F$826,2,FALSE)</f>
        <v>44262</v>
      </c>
      <c r="H1383" s="2">
        <f>VLOOKUP(B1383,customer_cohort_lookup!$B$6:$F$826,5,FALSE)</f>
        <v>9</v>
      </c>
      <c r="I1383" s="2">
        <f t="shared" si="21"/>
        <v>1</v>
      </c>
      <c r="J1383" s="2">
        <v>1</v>
      </c>
    </row>
    <row r="1384" spans="2:10">
      <c r="B1384" s="2" t="s">
        <v>541</v>
      </c>
      <c r="C1384" s="2">
        <v>100</v>
      </c>
      <c r="D1384" s="4">
        <v>44292</v>
      </c>
      <c r="E1384" s="2">
        <v>4</v>
      </c>
      <c r="F1384" s="2">
        <v>2021</v>
      </c>
      <c r="G1384" s="4">
        <f>VLOOKUP(B1384,customer_cohort_lookup!$B$6:$F$826,2,FALSE)</f>
        <v>44262</v>
      </c>
      <c r="H1384" s="2">
        <f>VLOOKUP(B1384,customer_cohort_lookup!$B$6:$F$826,5,FALSE)</f>
        <v>9</v>
      </c>
      <c r="I1384" s="2">
        <f t="shared" si="21"/>
        <v>1</v>
      </c>
      <c r="J1384" s="2">
        <v>1</v>
      </c>
    </row>
    <row r="1385" spans="2:10">
      <c r="B1385" s="2" t="s">
        <v>649</v>
      </c>
      <c r="C1385" s="2">
        <v>100</v>
      </c>
      <c r="D1385" s="4">
        <v>44293</v>
      </c>
      <c r="E1385" s="2">
        <v>4</v>
      </c>
      <c r="F1385" s="2">
        <v>2021</v>
      </c>
      <c r="G1385" s="4">
        <f>VLOOKUP(B1385,customer_cohort_lookup!$B$6:$F$826,2,FALSE)</f>
        <v>44293</v>
      </c>
      <c r="H1385" s="2">
        <f>VLOOKUP(B1385,customer_cohort_lookup!$B$6:$F$826,5,FALSE)</f>
        <v>10</v>
      </c>
      <c r="I1385" s="2">
        <f t="shared" si="21"/>
        <v>0</v>
      </c>
      <c r="J1385" s="2">
        <v>1</v>
      </c>
    </row>
    <row r="1386" spans="2:10">
      <c r="B1386" s="2" t="s">
        <v>479</v>
      </c>
      <c r="C1386" s="2">
        <v>100</v>
      </c>
      <c r="D1386" s="4">
        <v>44293</v>
      </c>
      <c r="E1386" s="2">
        <v>4</v>
      </c>
      <c r="F1386" s="2">
        <v>2021</v>
      </c>
      <c r="G1386" s="4">
        <f>VLOOKUP(B1386,customer_cohort_lookup!$B$6:$F$826,2,FALSE)</f>
        <v>44251</v>
      </c>
      <c r="H1386" s="2">
        <f>VLOOKUP(B1386,customer_cohort_lookup!$B$6:$F$826,5,FALSE)</f>
        <v>8</v>
      </c>
      <c r="I1386" s="2">
        <f t="shared" si="21"/>
        <v>1</v>
      </c>
      <c r="J1386" s="2">
        <v>1</v>
      </c>
    </row>
    <row r="1387" spans="2:10">
      <c r="B1387" s="2" t="s">
        <v>650</v>
      </c>
      <c r="C1387" s="2">
        <v>100</v>
      </c>
      <c r="D1387" s="4">
        <v>44293</v>
      </c>
      <c r="E1387" s="2">
        <v>4</v>
      </c>
      <c r="F1387" s="2">
        <v>2021</v>
      </c>
      <c r="G1387" s="4">
        <f>VLOOKUP(B1387,customer_cohort_lookup!$B$6:$F$826,2,FALSE)</f>
        <v>44293</v>
      </c>
      <c r="H1387" s="2">
        <f>VLOOKUP(B1387,customer_cohort_lookup!$B$6:$F$826,5,FALSE)</f>
        <v>10</v>
      </c>
      <c r="I1387" s="2">
        <f t="shared" si="21"/>
        <v>0</v>
      </c>
      <c r="J1387" s="2">
        <v>1</v>
      </c>
    </row>
    <row r="1388" spans="2:10">
      <c r="B1388" s="2" t="s">
        <v>379</v>
      </c>
      <c r="C1388" s="2">
        <v>100</v>
      </c>
      <c r="D1388" s="4">
        <v>44293</v>
      </c>
      <c r="E1388" s="2">
        <v>4</v>
      </c>
      <c r="F1388" s="2">
        <v>2021</v>
      </c>
      <c r="G1388" s="4">
        <f>VLOOKUP(B1388,customer_cohort_lookup!$B$6:$F$826,2,FALSE)</f>
        <v>44230</v>
      </c>
      <c r="H1388" s="2">
        <f>VLOOKUP(B1388,customer_cohort_lookup!$B$6:$F$826,5,FALSE)</f>
        <v>8</v>
      </c>
      <c r="I1388" s="2">
        <f t="shared" si="21"/>
        <v>2</v>
      </c>
      <c r="J1388" s="2">
        <v>1</v>
      </c>
    </row>
    <row r="1389" spans="2:10">
      <c r="B1389" s="2" t="s">
        <v>651</v>
      </c>
      <c r="C1389" s="2">
        <v>100</v>
      </c>
      <c r="D1389" s="4">
        <v>44293</v>
      </c>
      <c r="E1389" s="2">
        <v>4</v>
      </c>
      <c r="F1389" s="2">
        <v>2021</v>
      </c>
      <c r="G1389" s="4">
        <f>VLOOKUP(B1389,customer_cohort_lookup!$B$6:$F$826,2,FALSE)</f>
        <v>44293</v>
      </c>
      <c r="H1389" s="2">
        <f>VLOOKUP(B1389,customer_cohort_lookup!$B$6:$F$826,5,FALSE)</f>
        <v>10</v>
      </c>
      <c r="I1389" s="2">
        <f t="shared" si="21"/>
        <v>0</v>
      </c>
      <c r="J1389" s="2">
        <v>1</v>
      </c>
    </row>
    <row r="1390" spans="2:10">
      <c r="B1390" s="2" t="s">
        <v>652</v>
      </c>
      <c r="C1390" s="2">
        <v>100</v>
      </c>
      <c r="D1390" s="4">
        <v>44293</v>
      </c>
      <c r="E1390" s="2">
        <v>4</v>
      </c>
      <c r="F1390" s="2">
        <v>2021</v>
      </c>
      <c r="G1390" s="4">
        <f>VLOOKUP(B1390,customer_cohort_lookup!$B$6:$F$826,2,FALSE)</f>
        <v>44293</v>
      </c>
      <c r="H1390" s="2">
        <f>VLOOKUP(B1390,customer_cohort_lookup!$B$6:$F$826,5,FALSE)</f>
        <v>10</v>
      </c>
      <c r="I1390" s="2">
        <f t="shared" si="21"/>
        <v>0</v>
      </c>
      <c r="J1390" s="2">
        <v>1</v>
      </c>
    </row>
    <row r="1391" spans="2:10">
      <c r="B1391" s="2" t="s">
        <v>653</v>
      </c>
      <c r="C1391" s="2">
        <v>100</v>
      </c>
      <c r="D1391" s="4">
        <v>44293</v>
      </c>
      <c r="E1391" s="2">
        <v>4</v>
      </c>
      <c r="F1391" s="2">
        <v>2021</v>
      </c>
      <c r="G1391" s="4">
        <f>VLOOKUP(B1391,customer_cohort_lookup!$B$6:$F$826,2,FALSE)</f>
        <v>44293</v>
      </c>
      <c r="H1391" s="2">
        <f>VLOOKUP(B1391,customer_cohort_lookup!$B$6:$F$826,5,FALSE)</f>
        <v>10</v>
      </c>
      <c r="I1391" s="2">
        <f t="shared" si="21"/>
        <v>0</v>
      </c>
      <c r="J1391" s="2">
        <v>1</v>
      </c>
    </row>
    <row r="1392" spans="2:10">
      <c r="B1392" s="2" t="s">
        <v>654</v>
      </c>
      <c r="C1392" s="2">
        <v>100</v>
      </c>
      <c r="D1392" s="4">
        <v>44293</v>
      </c>
      <c r="E1392" s="2">
        <v>4</v>
      </c>
      <c r="F1392" s="2">
        <v>2021</v>
      </c>
      <c r="G1392" s="4">
        <f>VLOOKUP(B1392,customer_cohort_lookup!$B$6:$F$826,2,FALSE)</f>
        <v>44293</v>
      </c>
      <c r="H1392" s="2">
        <f>VLOOKUP(B1392,customer_cohort_lookup!$B$6:$F$826,5,FALSE)</f>
        <v>10</v>
      </c>
      <c r="I1392" s="2">
        <f t="shared" si="21"/>
        <v>0</v>
      </c>
      <c r="J1392" s="2">
        <v>1</v>
      </c>
    </row>
    <row r="1393" spans="2:10">
      <c r="B1393" s="2" t="s">
        <v>391</v>
      </c>
      <c r="C1393" s="2">
        <v>100</v>
      </c>
      <c r="D1393" s="4">
        <v>44293</v>
      </c>
      <c r="E1393" s="2">
        <v>4</v>
      </c>
      <c r="F1393" s="2">
        <v>2021</v>
      </c>
      <c r="G1393" s="4">
        <f>VLOOKUP(B1393,customer_cohort_lookup!$B$6:$F$826,2,FALSE)</f>
        <v>44233</v>
      </c>
      <c r="H1393" s="2">
        <f>VLOOKUP(B1393,customer_cohort_lookup!$B$6:$F$826,5,FALSE)</f>
        <v>8</v>
      </c>
      <c r="I1393" s="2">
        <f t="shared" si="21"/>
        <v>2</v>
      </c>
      <c r="J1393" s="2">
        <v>1</v>
      </c>
    </row>
    <row r="1394" spans="2:10">
      <c r="B1394" s="2" t="s">
        <v>389</v>
      </c>
      <c r="C1394" s="2">
        <v>100</v>
      </c>
      <c r="D1394" s="4">
        <v>44293</v>
      </c>
      <c r="E1394" s="2">
        <v>4</v>
      </c>
      <c r="F1394" s="2">
        <v>2021</v>
      </c>
      <c r="G1394" s="4">
        <f>VLOOKUP(B1394,customer_cohort_lookup!$B$6:$F$826,2,FALSE)</f>
        <v>44233</v>
      </c>
      <c r="H1394" s="2">
        <f>VLOOKUP(B1394,customer_cohort_lookup!$B$6:$F$826,5,FALSE)</f>
        <v>8</v>
      </c>
      <c r="I1394" s="2">
        <f t="shared" si="21"/>
        <v>2</v>
      </c>
      <c r="J1394" s="2">
        <v>1</v>
      </c>
    </row>
    <row r="1395" spans="2:10">
      <c r="B1395" s="2" t="s">
        <v>291</v>
      </c>
      <c r="C1395" s="2">
        <v>100</v>
      </c>
      <c r="D1395" s="4">
        <v>44293</v>
      </c>
      <c r="E1395" s="2">
        <v>4</v>
      </c>
      <c r="F1395" s="2">
        <v>2021</v>
      </c>
      <c r="G1395" s="4">
        <f>VLOOKUP(B1395,customer_cohort_lookup!$B$6:$F$826,2,FALSE)</f>
        <v>44204</v>
      </c>
      <c r="H1395" s="2">
        <f>VLOOKUP(B1395,customer_cohort_lookup!$B$6:$F$826,5,FALSE)</f>
        <v>7</v>
      </c>
      <c r="I1395" s="2">
        <f t="shared" si="21"/>
        <v>2</v>
      </c>
      <c r="J1395" s="2">
        <v>1</v>
      </c>
    </row>
    <row r="1396" spans="2:10">
      <c r="B1396" s="2" t="s">
        <v>388</v>
      </c>
      <c r="C1396" s="2">
        <v>100</v>
      </c>
      <c r="D1396" s="4">
        <v>44293</v>
      </c>
      <c r="E1396" s="2">
        <v>4</v>
      </c>
      <c r="F1396" s="2">
        <v>2021</v>
      </c>
      <c r="G1396" s="4">
        <f>VLOOKUP(B1396,customer_cohort_lookup!$B$6:$F$826,2,FALSE)</f>
        <v>44233</v>
      </c>
      <c r="H1396" s="2">
        <f>VLOOKUP(B1396,customer_cohort_lookup!$B$6:$F$826,5,FALSE)</f>
        <v>8</v>
      </c>
      <c r="I1396" s="2">
        <f t="shared" si="21"/>
        <v>2</v>
      </c>
      <c r="J1396" s="2">
        <v>1</v>
      </c>
    </row>
    <row r="1397" spans="2:10">
      <c r="B1397" s="2" t="s">
        <v>178</v>
      </c>
      <c r="C1397" s="2">
        <v>100</v>
      </c>
      <c r="D1397" s="4">
        <v>44293</v>
      </c>
      <c r="E1397" s="2">
        <v>4</v>
      </c>
      <c r="F1397" s="2">
        <v>2021</v>
      </c>
      <c r="G1397" s="4">
        <f>VLOOKUP(B1397,customer_cohort_lookup!$B$6:$F$826,2,FALSE)</f>
        <v>44143</v>
      </c>
      <c r="H1397" s="2">
        <f>VLOOKUP(B1397,customer_cohort_lookup!$B$6:$F$826,5,FALSE)</f>
        <v>5</v>
      </c>
      <c r="I1397" s="2">
        <f t="shared" si="21"/>
        <v>5</v>
      </c>
      <c r="J1397" s="2">
        <v>1</v>
      </c>
    </row>
    <row r="1398" spans="2:10">
      <c r="B1398" s="2" t="s">
        <v>655</v>
      </c>
      <c r="C1398" s="2">
        <v>100</v>
      </c>
      <c r="D1398" s="4">
        <v>44293</v>
      </c>
      <c r="E1398" s="2">
        <v>4</v>
      </c>
      <c r="F1398" s="2">
        <v>2021</v>
      </c>
      <c r="G1398" s="4">
        <f>VLOOKUP(B1398,customer_cohort_lookup!$B$6:$F$826,2,FALSE)</f>
        <v>44293</v>
      </c>
      <c r="H1398" s="2">
        <f>VLOOKUP(B1398,customer_cohort_lookup!$B$6:$F$826,5,FALSE)</f>
        <v>10</v>
      </c>
      <c r="I1398" s="2">
        <f t="shared" si="21"/>
        <v>0</v>
      </c>
      <c r="J1398" s="2">
        <v>1</v>
      </c>
    </row>
    <row r="1399" spans="2:10">
      <c r="B1399" s="2" t="s">
        <v>283</v>
      </c>
      <c r="C1399" s="2">
        <v>100</v>
      </c>
      <c r="D1399" s="4">
        <v>44293</v>
      </c>
      <c r="E1399" s="2">
        <v>4</v>
      </c>
      <c r="F1399" s="2">
        <v>2021</v>
      </c>
      <c r="G1399" s="4">
        <f>VLOOKUP(B1399,customer_cohort_lookup!$B$6:$F$826,2,FALSE)</f>
        <v>44202</v>
      </c>
      <c r="H1399" s="2">
        <f>VLOOKUP(B1399,customer_cohort_lookup!$B$6:$F$826,5,FALSE)</f>
        <v>7</v>
      </c>
      <c r="I1399" s="2">
        <f t="shared" si="21"/>
        <v>3</v>
      </c>
      <c r="J1399" s="2">
        <v>1</v>
      </c>
    </row>
    <row r="1400" spans="2:10">
      <c r="B1400" s="2" t="s">
        <v>539</v>
      </c>
      <c r="C1400" s="2">
        <v>100</v>
      </c>
      <c r="D1400" s="4">
        <v>44293</v>
      </c>
      <c r="E1400" s="2">
        <v>4</v>
      </c>
      <c r="F1400" s="2">
        <v>2021</v>
      </c>
      <c r="G1400" s="4">
        <f>VLOOKUP(B1400,customer_cohort_lookup!$B$6:$F$826,2,FALSE)</f>
        <v>44262</v>
      </c>
      <c r="H1400" s="2">
        <f>VLOOKUP(B1400,customer_cohort_lookup!$B$6:$F$826,5,FALSE)</f>
        <v>9</v>
      </c>
      <c r="I1400" s="2">
        <f t="shared" si="21"/>
        <v>1</v>
      </c>
      <c r="J1400" s="2">
        <v>1</v>
      </c>
    </row>
    <row r="1401" spans="2:10">
      <c r="B1401" s="2" t="s">
        <v>538</v>
      </c>
      <c r="C1401" s="2">
        <v>100</v>
      </c>
      <c r="D1401" s="4">
        <v>44293</v>
      </c>
      <c r="E1401" s="2">
        <v>4</v>
      </c>
      <c r="F1401" s="2">
        <v>2021</v>
      </c>
      <c r="G1401" s="4">
        <f>VLOOKUP(B1401,customer_cohort_lookup!$B$6:$F$826,2,FALSE)</f>
        <v>44262</v>
      </c>
      <c r="H1401" s="2">
        <f>VLOOKUP(B1401,customer_cohort_lookup!$B$6:$F$826,5,FALSE)</f>
        <v>9</v>
      </c>
      <c r="I1401" s="2">
        <f t="shared" si="21"/>
        <v>1</v>
      </c>
      <c r="J1401" s="2">
        <v>1</v>
      </c>
    </row>
    <row r="1402" spans="2:10">
      <c r="B1402" s="2" t="s">
        <v>656</v>
      </c>
      <c r="C1402" s="2">
        <v>100</v>
      </c>
      <c r="D1402" s="4">
        <v>44294</v>
      </c>
      <c r="E1402" s="2">
        <v>4</v>
      </c>
      <c r="F1402" s="2">
        <v>2021</v>
      </c>
      <c r="G1402" s="4">
        <f>VLOOKUP(B1402,customer_cohort_lookup!$B$6:$F$826,2,FALSE)</f>
        <v>44294</v>
      </c>
      <c r="H1402" s="2">
        <f>VLOOKUP(B1402,customer_cohort_lookup!$B$6:$F$826,5,FALSE)</f>
        <v>10</v>
      </c>
      <c r="I1402" s="2">
        <f t="shared" si="21"/>
        <v>0</v>
      </c>
      <c r="J1402" s="2">
        <v>1</v>
      </c>
    </row>
    <row r="1403" spans="2:10">
      <c r="B1403" s="2" t="s">
        <v>657</v>
      </c>
      <c r="C1403" s="2">
        <v>100</v>
      </c>
      <c r="D1403" s="4">
        <v>44294</v>
      </c>
      <c r="E1403" s="2">
        <v>4</v>
      </c>
      <c r="F1403" s="2">
        <v>2021</v>
      </c>
      <c r="G1403" s="4">
        <f>VLOOKUP(B1403,customer_cohort_lookup!$B$6:$F$826,2,FALSE)</f>
        <v>44294</v>
      </c>
      <c r="H1403" s="2">
        <f>VLOOKUP(B1403,customer_cohort_lookup!$B$6:$F$826,5,FALSE)</f>
        <v>10</v>
      </c>
      <c r="I1403" s="2">
        <f t="shared" si="21"/>
        <v>0</v>
      </c>
      <c r="J1403" s="2">
        <v>1</v>
      </c>
    </row>
    <row r="1404" spans="2:10">
      <c r="B1404" s="2" t="s">
        <v>658</v>
      </c>
      <c r="C1404" s="2">
        <v>100</v>
      </c>
      <c r="D1404" s="4">
        <v>44294</v>
      </c>
      <c r="E1404" s="2">
        <v>4</v>
      </c>
      <c r="F1404" s="2">
        <v>2021</v>
      </c>
      <c r="G1404" s="4">
        <f>VLOOKUP(B1404,customer_cohort_lookup!$B$6:$F$826,2,FALSE)</f>
        <v>44294</v>
      </c>
      <c r="H1404" s="2">
        <f>VLOOKUP(B1404,customer_cohort_lookup!$B$6:$F$826,5,FALSE)</f>
        <v>10</v>
      </c>
      <c r="I1404" s="2">
        <f t="shared" si="21"/>
        <v>0</v>
      </c>
      <c r="J1404" s="2">
        <v>1</v>
      </c>
    </row>
    <row r="1405" spans="2:10">
      <c r="B1405" s="2" t="s">
        <v>659</v>
      </c>
      <c r="C1405" s="2">
        <v>100</v>
      </c>
      <c r="D1405" s="4">
        <v>44294</v>
      </c>
      <c r="E1405" s="2">
        <v>4</v>
      </c>
      <c r="F1405" s="2">
        <v>2021</v>
      </c>
      <c r="G1405" s="4">
        <f>VLOOKUP(B1405,customer_cohort_lookup!$B$6:$F$826,2,FALSE)</f>
        <v>44294</v>
      </c>
      <c r="H1405" s="2">
        <f>VLOOKUP(B1405,customer_cohort_lookup!$B$6:$F$826,5,FALSE)</f>
        <v>10</v>
      </c>
      <c r="I1405" s="2">
        <f t="shared" si="21"/>
        <v>0</v>
      </c>
      <c r="J1405" s="2">
        <v>1</v>
      </c>
    </row>
    <row r="1406" spans="2:10">
      <c r="B1406" s="2" t="s">
        <v>660</v>
      </c>
      <c r="C1406" s="2">
        <v>100</v>
      </c>
      <c r="D1406" s="4">
        <v>44294</v>
      </c>
      <c r="E1406" s="2">
        <v>4</v>
      </c>
      <c r="F1406" s="2">
        <v>2021</v>
      </c>
      <c r="G1406" s="4">
        <f>VLOOKUP(B1406,customer_cohort_lookup!$B$6:$F$826,2,FALSE)</f>
        <v>44294</v>
      </c>
      <c r="H1406" s="2">
        <f>VLOOKUP(B1406,customer_cohort_lookup!$B$6:$F$826,5,FALSE)</f>
        <v>10</v>
      </c>
      <c r="I1406" s="2">
        <f t="shared" si="21"/>
        <v>0</v>
      </c>
      <c r="J1406" s="2">
        <v>1</v>
      </c>
    </row>
    <row r="1407" spans="2:10">
      <c r="B1407" s="2" t="s">
        <v>661</v>
      </c>
      <c r="C1407" s="2">
        <v>100</v>
      </c>
      <c r="D1407" s="4">
        <v>44294</v>
      </c>
      <c r="E1407" s="2">
        <v>4</v>
      </c>
      <c r="F1407" s="2">
        <v>2021</v>
      </c>
      <c r="G1407" s="4">
        <f>VLOOKUP(B1407,customer_cohort_lookup!$B$6:$F$826,2,FALSE)</f>
        <v>44294</v>
      </c>
      <c r="H1407" s="2">
        <f>VLOOKUP(B1407,customer_cohort_lookup!$B$6:$F$826,5,FALSE)</f>
        <v>10</v>
      </c>
      <c r="I1407" s="2">
        <f t="shared" si="21"/>
        <v>0</v>
      </c>
      <c r="J1407" s="2">
        <v>1</v>
      </c>
    </row>
    <row r="1408" spans="2:10">
      <c r="B1408" s="2" t="s">
        <v>662</v>
      </c>
      <c r="C1408" s="2">
        <v>100</v>
      </c>
      <c r="D1408" s="4">
        <v>44294</v>
      </c>
      <c r="E1408" s="2">
        <v>4</v>
      </c>
      <c r="F1408" s="2">
        <v>2021</v>
      </c>
      <c r="G1408" s="4">
        <f>VLOOKUP(B1408,customer_cohort_lookup!$B$6:$F$826,2,FALSE)</f>
        <v>44294</v>
      </c>
      <c r="H1408" s="2">
        <f>VLOOKUP(B1408,customer_cohort_lookup!$B$6:$F$826,5,FALSE)</f>
        <v>10</v>
      </c>
      <c r="I1408" s="2">
        <f t="shared" si="21"/>
        <v>0</v>
      </c>
      <c r="J1408" s="2">
        <v>1</v>
      </c>
    </row>
    <row r="1409" spans="2:10">
      <c r="B1409" s="2" t="s">
        <v>663</v>
      </c>
      <c r="C1409" s="2">
        <v>100</v>
      </c>
      <c r="D1409" s="4">
        <v>44294</v>
      </c>
      <c r="E1409" s="2">
        <v>4</v>
      </c>
      <c r="F1409" s="2">
        <v>2021</v>
      </c>
      <c r="G1409" s="4">
        <f>VLOOKUP(B1409,customer_cohort_lookup!$B$6:$F$826,2,FALSE)</f>
        <v>44294</v>
      </c>
      <c r="H1409" s="2">
        <f>VLOOKUP(B1409,customer_cohort_lookup!$B$6:$F$826,5,FALSE)</f>
        <v>10</v>
      </c>
      <c r="I1409" s="2">
        <f t="shared" si="21"/>
        <v>0</v>
      </c>
      <c r="J1409" s="2">
        <v>1</v>
      </c>
    </row>
    <row r="1410" spans="2:10">
      <c r="B1410" s="2" t="s">
        <v>183</v>
      </c>
      <c r="C1410" s="2">
        <v>100</v>
      </c>
      <c r="D1410" s="4">
        <v>44294</v>
      </c>
      <c r="E1410" s="2">
        <v>4</v>
      </c>
      <c r="F1410" s="2">
        <v>2021</v>
      </c>
      <c r="G1410" s="4">
        <f>VLOOKUP(B1410,customer_cohort_lookup!$B$6:$F$826,2,FALSE)</f>
        <v>44144</v>
      </c>
      <c r="H1410" s="2">
        <f>VLOOKUP(B1410,customer_cohort_lookup!$B$6:$F$826,5,FALSE)</f>
        <v>5</v>
      </c>
      <c r="I1410" s="2">
        <f t="shared" si="21"/>
        <v>5</v>
      </c>
      <c r="J1410" s="2">
        <v>1</v>
      </c>
    </row>
    <row r="1411" spans="2:10">
      <c r="B1411" s="2" t="s">
        <v>396</v>
      </c>
      <c r="C1411" s="2">
        <v>100</v>
      </c>
      <c r="D1411" s="4">
        <v>44294</v>
      </c>
      <c r="E1411" s="2">
        <v>4</v>
      </c>
      <c r="F1411" s="2">
        <v>2021</v>
      </c>
      <c r="G1411" s="4">
        <f>VLOOKUP(B1411,customer_cohort_lookup!$B$6:$F$826,2,FALSE)</f>
        <v>44234</v>
      </c>
      <c r="H1411" s="2">
        <f>VLOOKUP(B1411,customer_cohort_lookup!$B$6:$F$826,5,FALSE)</f>
        <v>8</v>
      </c>
      <c r="I1411" s="2">
        <f t="shared" si="21"/>
        <v>2</v>
      </c>
      <c r="J1411" s="2">
        <v>1</v>
      </c>
    </row>
    <row r="1412" spans="2:10">
      <c r="B1412" s="2" t="s">
        <v>182</v>
      </c>
      <c r="C1412" s="2">
        <v>100</v>
      </c>
      <c r="D1412" s="4">
        <v>44294</v>
      </c>
      <c r="E1412" s="2">
        <v>4</v>
      </c>
      <c r="F1412" s="2">
        <v>2021</v>
      </c>
      <c r="G1412" s="4">
        <f>VLOOKUP(B1412,customer_cohort_lookup!$B$6:$F$826,2,FALSE)</f>
        <v>44144</v>
      </c>
      <c r="H1412" s="2">
        <f>VLOOKUP(B1412,customer_cohort_lookup!$B$6:$F$826,5,FALSE)</f>
        <v>5</v>
      </c>
      <c r="I1412" s="2">
        <f t="shared" si="21"/>
        <v>5</v>
      </c>
      <c r="J1412" s="2">
        <v>1</v>
      </c>
    </row>
    <row r="1413" spans="2:10">
      <c r="B1413" s="2" t="s">
        <v>543</v>
      </c>
      <c r="C1413" s="2">
        <v>100</v>
      </c>
      <c r="D1413" s="4">
        <v>44294</v>
      </c>
      <c r="E1413" s="2">
        <v>4</v>
      </c>
      <c r="F1413" s="2">
        <v>2021</v>
      </c>
      <c r="G1413" s="4">
        <f>VLOOKUP(B1413,customer_cohort_lookup!$B$6:$F$826,2,FALSE)</f>
        <v>44263</v>
      </c>
      <c r="H1413" s="2">
        <f>VLOOKUP(B1413,customer_cohort_lookup!$B$6:$F$826,5,FALSE)</f>
        <v>9</v>
      </c>
      <c r="I1413" s="2">
        <f t="shared" si="21"/>
        <v>1</v>
      </c>
      <c r="J1413" s="2">
        <v>1</v>
      </c>
    </row>
    <row r="1414" spans="2:10">
      <c r="B1414" s="2" t="s">
        <v>395</v>
      </c>
      <c r="C1414" s="2">
        <v>100</v>
      </c>
      <c r="D1414" s="4">
        <v>44294</v>
      </c>
      <c r="E1414" s="2">
        <v>4</v>
      </c>
      <c r="F1414" s="2">
        <v>2021</v>
      </c>
      <c r="G1414" s="4">
        <f>VLOOKUP(B1414,customer_cohort_lookup!$B$6:$F$826,2,FALSE)</f>
        <v>44234</v>
      </c>
      <c r="H1414" s="2">
        <f>VLOOKUP(B1414,customer_cohort_lookup!$B$6:$F$826,5,FALSE)</f>
        <v>8</v>
      </c>
      <c r="I1414" s="2">
        <f t="shared" ref="I1414:I1477" si="22">ROUNDDOWN((D1414-G1414)/30,0)</f>
        <v>2</v>
      </c>
      <c r="J1414" s="2">
        <v>1</v>
      </c>
    </row>
    <row r="1415" spans="2:10">
      <c r="B1415" s="2" t="s">
        <v>285</v>
      </c>
      <c r="C1415" s="2">
        <v>100</v>
      </c>
      <c r="D1415" s="4">
        <v>44294</v>
      </c>
      <c r="E1415" s="2">
        <v>4</v>
      </c>
      <c r="F1415" s="2">
        <v>2021</v>
      </c>
      <c r="G1415" s="4">
        <f>VLOOKUP(B1415,customer_cohort_lookup!$B$6:$F$826,2,FALSE)</f>
        <v>44204</v>
      </c>
      <c r="H1415" s="2">
        <f>VLOOKUP(B1415,customer_cohort_lookup!$B$6:$F$826,5,FALSE)</f>
        <v>7</v>
      </c>
      <c r="I1415" s="2">
        <f t="shared" si="22"/>
        <v>3</v>
      </c>
      <c r="J1415" s="2">
        <v>1</v>
      </c>
    </row>
    <row r="1416" spans="2:10">
      <c r="B1416" s="2" t="s">
        <v>78</v>
      </c>
      <c r="C1416" s="2">
        <v>100</v>
      </c>
      <c r="D1416" s="4">
        <v>44294</v>
      </c>
      <c r="E1416" s="2">
        <v>4</v>
      </c>
      <c r="F1416" s="2">
        <v>2021</v>
      </c>
      <c r="G1416" s="4">
        <f>VLOOKUP(B1416,customer_cohort_lookup!$B$6:$F$826,2,FALSE)</f>
        <v>44084</v>
      </c>
      <c r="H1416" s="2">
        <f>VLOOKUP(B1416,customer_cohort_lookup!$B$6:$F$826,5,FALSE)</f>
        <v>3</v>
      </c>
      <c r="I1416" s="2">
        <f t="shared" si="22"/>
        <v>7</v>
      </c>
      <c r="J1416" s="2">
        <v>1</v>
      </c>
    </row>
    <row r="1417" spans="2:10">
      <c r="B1417" s="2" t="s">
        <v>289</v>
      </c>
      <c r="C1417" s="2">
        <v>100</v>
      </c>
      <c r="D1417" s="4">
        <v>44294</v>
      </c>
      <c r="E1417" s="2">
        <v>4</v>
      </c>
      <c r="F1417" s="2">
        <v>2021</v>
      </c>
      <c r="G1417" s="4">
        <f>VLOOKUP(B1417,customer_cohort_lookup!$B$6:$F$826,2,FALSE)</f>
        <v>44204</v>
      </c>
      <c r="H1417" s="2">
        <f>VLOOKUP(B1417,customer_cohort_lookup!$B$6:$F$826,5,FALSE)</f>
        <v>7</v>
      </c>
      <c r="I1417" s="2">
        <f t="shared" si="22"/>
        <v>3</v>
      </c>
      <c r="J1417" s="2">
        <v>1</v>
      </c>
    </row>
    <row r="1418" spans="2:10">
      <c r="B1418" s="2" t="s">
        <v>664</v>
      </c>
      <c r="C1418" s="2">
        <v>100</v>
      </c>
      <c r="D1418" s="4">
        <v>44295</v>
      </c>
      <c r="E1418" s="2">
        <v>4</v>
      </c>
      <c r="F1418" s="2">
        <v>2021</v>
      </c>
      <c r="G1418" s="4">
        <f>VLOOKUP(B1418,customer_cohort_lookup!$B$6:$F$826,2,FALSE)</f>
        <v>44295</v>
      </c>
      <c r="H1418" s="2">
        <f>VLOOKUP(B1418,customer_cohort_lookup!$B$6:$F$826,5,FALSE)</f>
        <v>10</v>
      </c>
      <c r="I1418" s="2">
        <f t="shared" si="22"/>
        <v>0</v>
      </c>
      <c r="J1418" s="2">
        <v>1</v>
      </c>
    </row>
    <row r="1419" spans="2:10">
      <c r="B1419" s="2" t="s">
        <v>665</v>
      </c>
      <c r="C1419" s="2">
        <v>100</v>
      </c>
      <c r="D1419" s="4">
        <v>44295</v>
      </c>
      <c r="E1419" s="2">
        <v>4</v>
      </c>
      <c r="F1419" s="2">
        <v>2021</v>
      </c>
      <c r="G1419" s="4">
        <f>VLOOKUP(B1419,customer_cohort_lookup!$B$6:$F$826,2,FALSE)</f>
        <v>44295</v>
      </c>
      <c r="H1419" s="2">
        <f>VLOOKUP(B1419,customer_cohort_lookup!$B$6:$F$826,5,FALSE)</f>
        <v>10</v>
      </c>
      <c r="I1419" s="2">
        <f t="shared" si="22"/>
        <v>0</v>
      </c>
      <c r="J1419" s="2">
        <v>1</v>
      </c>
    </row>
    <row r="1420" spans="2:10">
      <c r="B1420" s="2" t="s">
        <v>666</v>
      </c>
      <c r="C1420" s="2">
        <v>100</v>
      </c>
      <c r="D1420" s="4">
        <v>44295</v>
      </c>
      <c r="E1420" s="2">
        <v>4</v>
      </c>
      <c r="F1420" s="2">
        <v>2021</v>
      </c>
      <c r="G1420" s="4">
        <f>VLOOKUP(B1420,customer_cohort_lookup!$B$6:$F$826,2,FALSE)</f>
        <v>44295</v>
      </c>
      <c r="H1420" s="2">
        <f>VLOOKUP(B1420,customer_cohort_lookup!$B$6:$F$826,5,FALSE)</f>
        <v>10</v>
      </c>
      <c r="I1420" s="2">
        <f t="shared" si="22"/>
        <v>0</v>
      </c>
      <c r="J1420" s="2">
        <v>1</v>
      </c>
    </row>
    <row r="1421" spans="2:10">
      <c r="B1421" s="2" t="s">
        <v>667</v>
      </c>
      <c r="C1421" s="2">
        <v>100</v>
      </c>
      <c r="D1421" s="4">
        <v>44295</v>
      </c>
      <c r="E1421" s="2">
        <v>4</v>
      </c>
      <c r="F1421" s="2">
        <v>2021</v>
      </c>
      <c r="G1421" s="4">
        <f>VLOOKUP(B1421,customer_cohort_lookup!$B$6:$F$826,2,FALSE)</f>
        <v>44295</v>
      </c>
      <c r="H1421" s="2">
        <f>VLOOKUP(B1421,customer_cohort_lookup!$B$6:$F$826,5,FALSE)</f>
        <v>10</v>
      </c>
      <c r="I1421" s="2">
        <f t="shared" si="22"/>
        <v>0</v>
      </c>
      <c r="J1421" s="2">
        <v>1</v>
      </c>
    </row>
    <row r="1422" spans="2:10">
      <c r="B1422" s="2" t="s">
        <v>668</v>
      </c>
      <c r="C1422" s="2">
        <v>100</v>
      </c>
      <c r="D1422" s="4">
        <v>44295</v>
      </c>
      <c r="E1422" s="2">
        <v>4</v>
      </c>
      <c r="F1422" s="2">
        <v>2021</v>
      </c>
      <c r="G1422" s="4">
        <f>VLOOKUP(B1422,customer_cohort_lookup!$B$6:$F$826,2,FALSE)</f>
        <v>44295</v>
      </c>
      <c r="H1422" s="2">
        <f>VLOOKUP(B1422,customer_cohort_lookup!$B$6:$F$826,5,FALSE)</f>
        <v>10</v>
      </c>
      <c r="I1422" s="2">
        <f t="shared" si="22"/>
        <v>0</v>
      </c>
      <c r="J1422" s="2">
        <v>1</v>
      </c>
    </row>
    <row r="1423" spans="2:10">
      <c r="B1423" s="2" t="s">
        <v>397</v>
      </c>
      <c r="C1423" s="2">
        <v>100</v>
      </c>
      <c r="D1423" s="4">
        <v>44295</v>
      </c>
      <c r="E1423" s="2">
        <v>4</v>
      </c>
      <c r="F1423" s="2">
        <v>2021</v>
      </c>
      <c r="G1423" s="4">
        <f>VLOOKUP(B1423,customer_cohort_lookup!$B$6:$F$826,2,FALSE)</f>
        <v>44235</v>
      </c>
      <c r="H1423" s="2">
        <f>VLOOKUP(B1423,customer_cohort_lookup!$B$6:$F$826,5,FALSE)</f>
        <v>8</v>
      </c>
      <c r="I1423" s="2">
        <f t="shared" si="22"/>
        <v>2</v>
      </c>
      <c r="J1423" s="2">
        <v>1</v>
      </c>
    </row>
    <row r="1424" spans="2:10">
      <c r="B1424" s="2" t="s">
        <v>544</v>
      </c>
      <c r="C1424" s="2">
        <v>100</v>
      </c>
      <c r="D1424" s="4">
        <v>44295</v>
      </c>
      <c r="E1424" s="2">
        <v>4</v>
      </c>
      <c r="F1424" s="2">
        <v>2021</v>
      </c>
      <c r="G1424" s="4">
        <f>VLOOKUP(B1424,customer_cohort_lookup!$B$6:$F$826,2,FALSE)</f>
        <v>44264</v>
      </c>
      <c r="H1424" s="2">
        <f>VLOOKUP(B1424,customer_cohort_lookup!$B$6:$F$826,5,FALSE)</f>
        <v>9</v>
      </c>
      <c r="I1424" s="2">
        <f t="shared" si="22"/>
        <v>1</v>
      </c>
      <c r="J1424" s="2">
        <v>1</v>
      </c>
    </row>
    <row r="1425" spans="2:10">
      <c r="B1425" s="2" t="s">
        <v>399</v>
      </c>
      <c r="C1425" s="2">
        <v>100</v>
      </c>
      <c r="D1425" s="4">
        <v>44295</v>
      </c>
      <c r="E1425" s="2">
        <v>4</v>
      </c>
      <c r="F1425" s="2">
        <v>2021</v>
      </c>
      <c r="G1425" s="4">
        <f>VLOOKUP(B1425,customer_cohort_lookup!$B$6:$F$826,2,FALSE)</f>
        <v>44235</v>
      </c>
      <c r="H1425" s="2">
        <f>VLOOKUP(B1425,customer_cohort_lookup!$B$6:$F$826,5,FALSE)</f>
        <v>8</v>
      </c>
      <c r="I1425" s="2">
        <f t="shared" si="22"/>
        <v>2</v>
      </c>
      <c r="J1425" s="2">
        <v>1</v>
      </c>
    </row>
    <row r="1426" spans="2:10">
      <c r="B1426" s="2" t="s">
        <v>545</v>
      </c>
      <c r="C1426" s="2">
        <v>100</v>
      </c>
      <c r="D1426" s="4">
        <v>44295</v>
      </c>
      <c r="E1426" s="2">
        <v>4</v>
      </c>
      <c r="F1426" s="2">
        <v>2021</v>
      </c>
      <c r="G1426" s="4">
        <f>VLOOKUP(B1426,customer_cohort_lookup!$B$6:$F$826,2,FALSE)</f>
        <v>44264</v>
      </c>
      <c r="H1426" s="2">
        <f>VLOOKUP(B1426,customer_cohort_lookup!$B$6:$F$826,5,FALSE)</f>
        <v>9</v>
      </c>
      <c r="I1426" s="2">
        <f t="shared" si="22"/>
        <v>1</v>
      </c>
      <c r="J1426" s="2">
        <v>1</v>
      </c>
    </row>
    <row r="1427" spans="2:10">
      <c r="B1427" s="2" t="s">
        <v>401</v>
      </c>
      <c r="C1427" s="2">
        <v>100</v>
      </c>
      <c r="D1427" s="4">
        <v>44295</v>
      </c>
      <c r="E1427" s="2">
        <v>4</v>
      </c>
      <c r="F1427" s="2">
        <v>2021</v>
      </c>
      <c r="G1427" s="4">
        <f>VLOOKUP(B1427,customer_cohort_lookup!$B$6:$F$826,2,FALSE)</f>
        <v>44235</v>
      </c>
      <c r="H1427" s="2">
        <f>VLOOKUP(B1427,customer_cohort_lookup!$B$6:$F$826,5,FALSE)</f>
        <v>8</v>
      </c>
      <c r="I1427" s="2">
        <f t="shared" si="22"/>
        <v>2</v>
      </c>
      <c r="J1427" s="2">
        <v>1</v>
      </c>
    </row>
    <row r="1428" spans="2:10">
      <c r="B1428" s="2" t="s">
        <v>286</v>
      </c>
      <c r="C1428" s="2">
        <v>100</v>
      </c>
      <c r="D1428" s="4">
        <v>44295</v>
      </c>
      <c r="E1428" s="2">
        <v>4</v>
      </c>
      <c r="F1428" s="2">
        <v>2021</v>
      </c>
      <c r="G1428" s="4">
        <f>VLOOKUP(B1428,customer_cohort_lookup!$B$6:$F$826,2,FALSE)</f>
        <v>44204</v>
      </c>
      <c r="H1428" s="2">
        <f>VLOOKUP(B1428,customer_cohort_lookup!$B$6:$F$826,5,FALSE)</f>
        <v>7</v>
      </c>
      <c r="I1428" s="2">
        <f t="shared" si="22"/>
        <v>3</v>
      </c>
      <c r="J1428" s="2">
        <v>1</v>
      </c>
    </row>
    <row r="1429" spans="2:10">
      <c r="B1429" s="2" t="s">
        <v>287</v>
      </c>
      <c r="C1429" s="2">
        <v>100</v>
      </c>
      <c r="D1429" s="4">
        <v>44295</v>
      </c>
      <c r="E1429" s="2">
        <v>4</v>
      </c>
      <c r="F1429" s="2">
        <v>2021</v>
      </c>
      <c r="G1429" s="4">
        <f>VLOOKUP(B1429,customer_cohort_lookup!$B$6:$F$826,2,FALSE)</f>
        <v>44204</v>
      </c>
      <c r="H1429" s="2">
        <f>VLOOKUP(B1429,customer_cohort_lookup!$B$6:$F$826,5,FALSE)</f>
        <v>7</v>
      </c>
      <c r="I1429" s="2">
        <f t="shared" si="22"/>
        <v>3</v>
      </c>
      <c r="J1429" s="2">
        <v>1</v>
      </c>
    </row>
    <row r="1430" spans="2:10">
      <c r="B1430" s="2" t="s">
        <v>669</v>
      </c>
      <c r="C1430" s="2">
        <v>100</v>
      </c>
      <c r="D1430" s="4">
        <v>44295</v>
      </c>
      <c r="E1430" s="2">
        <v>4</v>
      </c>
      <c r="F1430" s="2">
        <v>2021</v>
      </c>
      <c r="G1430" s="4">
        <f>VLOOKUP(B1430,customer_cohort_lookup!$B$6:$F$826,2,FALSE)</f>
        <v>44295</v>
      </c>
      <c r="H1430" s="2">
        <f>VLOOKUP(B1430,customer_cohort_lookup!$B$6:$F$826,5,FALSE)</f>
        <v>10</v>
      </c>
      <c r="I1430" s="2">
        <f t="shared" si="22"/>
        <v>0</v>
      </c>
      <c r="J1430" s="2">
        <v>1</v>
      </c>
    </row>
    <row r="1431" spans="2:10">
      <c r="B1431" s="2" t="s">
        <v>551</v>
      </c>
      <c r="C1431" s="2">
        <v>100</v>
      </c>
      <c r="D1431" s="4">
        <v>44295</v>
      </c>
      <c r="E1431" s="2">
        <v>4</v>
      </c>
      <c r="F1431" s="2">
        <v>2021</v>
      </c>
      <c r="G1431" s="4">
        <f>VLOOKUP(B1431,customer_cohort_lookup!$B$6:$F$826,2,FALSE)</f>
        <v>44265</v>
      </c>
      <c r="H1431" s="2">
        <f>VLOOKUP(B1431,customer_cohort_lookup!$B$6:$F$826,5,FALSE)</f>
        <v>9</v>
      </c>
      <c r="I1431" s="2">
        <f t="shared" si="22"/>
        <v>1</v>
      </c>
      <c r="J1431" s="2">
        <v>1</v>
      </c>
    </row>
    <row r="1432" spans="2:10">
      <c r="B1432" s="2" t="s">
        <v>670</v>
      </c>
      <c r="C1432" s="2">
        <v>100</v>
      </c>
      <c r="D1432" s="4">
        <v>44296</v>
      </c>
      <c r="E1432" s="2">
        <v>4</v>
      </c>
      <c r="F1432" s="2">
        <v>2021</v>
      </c>
      <c r="G1432" s="4">
        <f>VLOOKUP(B1432,customer_cohort_lookup!$B$6:$F$826,2,FALSE)</f>
        <v>44296</v>
      </c>
      <c r="H1432" s="2">
        <f>VLOOKUP(B1432,customer_cohort_lookup!$B$6:$F$826,5,FALSE)</f>
        <v>10</v>
      </c>
      <c r="I1432" s="2">
        <f t="shared" si="22"/>
        <v>0</v>
      </c>
      <c r="J1432" s="2">
        <v>1</v>
      </c>
    </row>
    <row r="1433" spans="2:10">
      <c r="B1433" s="2" t="s">
        <v>550</v>
      </c>
      <c r="C1433" s="2">
        <v>100</v>
      </c>
      <c r="D1433" s="4">
        <v>44296</v>
      </c>
      <c r="E1433" s="2">
        <v>4</v>
      </c>
      <c r="F1433" s="2">
        <v>2021</v>
      </c>
      <c r="G1433" s="4">
        <f>VLOOKUP(B1433,customer_cohort_lookup!$B$6:$F$826,2,FALSE)</f>
        <v>44265</v>
      </c>
      <c r="H1433" s="2">
        <f>VLOOKUP(B1433,customer_cohort_lookup!$B$6:$F$826,5,FALSE)</f>
        <v>9</v>
      </c>
      <c r="I1433" s="2">
        <f t="shared" si="22"/>
        <v>1</v>
      </c>
      <c r="J1433" s="2">
        <v>1</v>
      </c>
    </row>
    <row r="1434" spans="2:10">
      <c r="B1434" s="2" t="s">
        <v>240</v>
      </c>
      <c r="C1434" s="2">
        <v>100</v>
      </c>
      <c r="D1434" s="4">
        <v>44296</v>
      </c>
      <c r="E1434" s="2">
        <v>4</v>
      </c>
      <c r="F1434" s="2">
        <v>2021</v>
      </c>
      <c r="G1434" s="4">
        <f>VLOOKUP(B1434,customer_cohort_lookup!$B$6:$F$826,2,FALSE)</f>
        <v>44176</v>
      </c>
      <c r="H1434" s="2">
        <f>VLOOKUP(B1434,customer_cohort_lookup!$B$6:$F$826,5,FALSE)</f>
        <v>6</v>
      </c>
      <c r="I1434" s="2">
        <f t="shared" si="22"/>
        <v>4</v>
      </c>
      <c r="J1434" s="2">
        <v>1</v>
      </c>
    </row>
    <row r="1435" spans="2:10">
      <c r="B1435" s="2" t="s">
        <v>671</v>
      </c>
      <c r="C1435" s="2">
        <v>100</v>
      </c>
      <c r="D1435" s="4">
        <v>44296</v>
      </c>
      <c r="E1435" s="2">
        <v>4</v>
      </c>
      <c r="F1435" s="2">
        <v>2021</v>
      </c>
      <c r="G1435" s="4">
        <f>VLOOKUP(B1435,customer_cohort_lookup!$B$6:$F$826,2,FALSE)</f>
        <v>44296</v>
      </c>
      <c r="H1435" s="2">
        <f>VLOOKUP(B1435,customer_cohort_lookup!$B$6:$F$826,5,FALSE)</f>
        <v>10</v>
      </c>
      <c r="I1435" s="2">
        <f t="shared" si="22"/>
        <v>0</v>
      </c>
      <c r="J1435" s="2">
        <v>1</v>
      </c>
    </row>
    <row r="1436" spans="2:10">
      <c r="B1436" s="2" t="s">
        <v>296</v>
      </c>
      <c r="C1436" s="2">
        <v>100</v>
      </c>
      <c r="D1436" s="4">
        <v>44296</v>
      </c>
      <c r="E1436" s="2">
        <v>4</v>
      </c>
      <c r="F1436" s="2">
        <v>2021</v>
      </c>
      <c r="G1436" s="4">
        <f>VLOOKUP(B1436,customer_cohort_lookup!$B$6:$F$826,2,FALSE)</f>
        <v>44205</v>
      </c>
      <c r="H1436" s="2">
        <f>VLOOKUP(B1436,customer_cohort_lookup!$B$6:$F$826,5,FALSE)</f>
        <v>7</v>
      </c>
      <c r="I1436" s="2">
        <f t="shared" si="22"/>
        <v>3</v>
      </c>
      <c r="J1436" s="2">
        <v>1</v>
      </c>
    </row>
    <row r="1437" spans="2:10">
      <c r="B1437" s="2" t="s">
        <v>188</v>
      </c>
      <c r="C1437" s="2">
        <v>100</v>
      </c>
      <c r="D1437" s="4">
        <v>44296</v>
      </c>
      <c r="E1437" s="2">
        <v>4</v>
      </c>
      <c r="F1437" s="2">
        <v>2021</v>
      </c>
      <c r="G1437" s="4">
        <f>VLOOKUP(B1437,customer_cohort_lookup!$B$6:$F$826,2,FALSE)</f>
        <v>44146</v>
      </c>
      <c r="H1437" s="2">
        <f>VLOOKUP(B1437,customer_cohort_lookup!$B$6:$F$826,5,FALSE)</f>
        <v>5</v>
      </c>
      <c r="I1437" s="2">
        <f t="shared" si="22"/>
        <v>5</v>
      </c>
      <c r="J1437" s="2">
        <v>1</v>
      </c>
    </row>
    <row r="1438" spans="2:10">
      <c r="B1438" s="2" t="s">
        <v>398</v>
      </c>
      <c r="C1438" s="2">
        <v>100</v>
      </c>
      <c r="D1438" s="4">
        <v>44296</v>
      </c>
      <c r="E1438" s="2">
        <v>4</v>
      </c>
      <c r="F1438" s="2">
        <v>2021</v>
      </c>
      <c r="G1438" s="4">
        <f>VLOOKUP(B1438,customer_cohort_lookup!$B$6:$F$826,2,FALSE)</f>
        <v>44235</v>
      </c>
      <c r="H1438" s="2">
        <f>VLOOKUP(B1438,customer_cohort_lookup!$B$6:$F$826,5,FALSE)</f>
        <v>8</v>
      </c>
      <c r="I1438" s="2">
        <f t="shared" si="22"/>
        <v>2</v>
      </c>
      <c r="J1438" s="2">
        <v>1</v>
      </c>
    </row>
    <row r="1439" spans="2:10">
      <c r="B1439" s="2" t="s">
        <v>298</v>
      </c>
      <c r="C1439" s="2">
        <v>100</v>
      </c>
      <c r="D1439" s="4">
        <v>44296</v>
      </c>
      <c r="E1439" s="2">
        <v>4</v>
      </c>
      <c r="F1439" s="2">
        <v>2021</v>
      </c>
      <c r="G1439" s="4">
        <f>VLOOKUP(B1439,customer_cohort_lookup!$B$6:$F$826,2,FALSE)</f>
        <v>44206</v>
      </c>
      <c r="H1439" s="2">
        <f>VLOOKUP(B1439,customer_cohort_lookup!$B$6:$F$826,5,FALSE)</f>
        <v>7</v>
      </c>
      <c r="I1439" s="2">
        <f t="shared" si="22"/>
        <v>3</v>
      </c>
      <c r="J1439" s="2">
        <v>1</v>
      </c>
    </row>
    <row r="1440" spans="2:10">
      <c r="B1440" s="2" t="s">
        <v>553</v>
      </c>
      <c r="C1440" s="2">
        <v>100</v>
      </c>
      <c r="D1440" s="4">
        <v>44296</v>
      </c>
      <c r="E1440" s="2">
        <v>4</v>
      </c>
      <c r="F1440" s="2">
        <v>2021</v>
      </c>
      <c r="G1440" s="4">
        <f>VLOOKUP(B1440,customer_cohort_lookup!$B$6:$F$826,2,FALSE)</f>
        <v>44266</v>
      </c>
      <c r="H1440" s="2">
        <f>VLOOKUP(B1440,customer_cohort_lookup!$B$6:$F$826,5,FALSE)</f>
        <v>9</v>
      </c>
      <c r="I1440" s="2">
        <f t="shared" si="22"/>
        <v>1</v>
      </c>
      <c r="J1440" s="2">
        <v>1</v>
      </c>
    </row>
    <row r="1441" spans="2:10">
      <c r="B1441" s="2" t="s">
        <v>672</v>
      </c>
      <c r="C1441" s="2">
        <v>100</v>
      </c>
      <c r="D1441" s="4">
        <v>44297</v>
      </c>
      <c r="E1441" s="2">
        <v>4</v>
      </c>
      <c r="F1441" s="2">
        <v>2021</v>
      </c>
      <c r="G1441" s="4">
        <f>VLOOKUP(B1441,customer_cohort_lookup!$B$6:$F$826,2,FALSE)</f>
        <v>44297</v>
      </c>
      <c r="H1441" s="2">
        <f>VLOOKUP(B1441,customer_cohort_lookup!$B$6:$F$826,5,FALSE)</f>
        <v>10</v>
      </c>
      <c r="I1441" s="2">
        <f t="shared" si="22"/>
        <v>0</v>
      </c>
      <c r="J1441" s="2">
        <v>1</v>
      </c>
    </row>
    <row r="1442" spans="2:10">
      <c r="B1442" s="2" t="s">
        <v>673</v>
      </c>
      <c r="C1442" s="2">
        <v>100</v>
      </c>
      <c r="D1442" s="4">
        <v>44297</v>
      </c>
      <c r="E1442" s="2">
        <v>4</v>
      </c>
      <c r="F1442" s="2">
        <v>2021</v>
      </c>
      <c r="G1442" s="4">
        <f>VLOOKUP(B1442,customer_cohort_lookup!$B$6:$F$826,2,FALSE)</f>
        <v>44297</v>
      </c>
      <c r="H1442" s="2">
        <f>VLOOKUP(B1442,customer_cohort_lookup!$B$6:$F$826,5,FALSE)</f>
        <v>10</v>
      </c>
      <c r="I1442" s="2">
        <f t="shared" si="22"/>
        <v>0</v>
      </c>
      <c r="J1442" s="2">
        <v>1</v>
      </c>
    </row>
    <row r="1443" spans="2:10">
      <c r="B1443" s="2" t="s">
        <v>674</v>
      </c>
      <c r="C1443" s="2">
        <v>100</v>
      </c>
      <c r="D1443" s="4">
        <v>44297</v>
      </c>
      <c r="E1443" s="2">
        <v>4</v>
      </c>
      <c r="F1443" s="2">
        <v>2021</v>
      </c>
      <c r="G1443" s="4">
        <f>VLOOKUP(B1443,customer_cohort_lookup!$B$6:$F$826,2,FALSE)</f>
        <v>44297</v>
      </c>
      <c r="H1443" s="2">
        <f>VLOOKUP(B1443,customer_cohort_lookup!$B$6:$F$826,5,FALSE)</f>
        <v>10</v>
      </c>
      <c r="I1443" s="2">
        <f t="shared" si="22"/>
        <v>0</v>
      </c>
      <c r="J1443" s="2">
        <v>1</v>
      </c>
    </row>
    <row r="1444" spans="2:10">
      <c r="B1444" s="2" t="s">
        <v>675</v>
      </c>
      <c r="C1444" s="2">
        <v>100</v>
      </c>
      <c r="D1444" s="4">
        <v>44297</v>
      </c>
      <c r="E1444" s="2">
        <v>4</v>
      </c>
      <c r="F1444" s="2">
        <v>2021</v>
      </c>
      <c r="G1444" s="4">
        <f>VLOOKUP(B1444,customer_cohort_lookup!$B$6:$F$826,2,FALSE)</f>
        <v>44297</v>
      </c>
      <c r="H1444" s="2">
        <f>VLOOKUP(B1444,customer_cohort_lookup!$B$6:$F$826,5,FALSE)</f>
        <v>10</v>
      </c>
      <c r="I1444" s="2">
        <f t="shared" si="22"/>
        <v>0</v>
      </c>
      <c r="J1444" s="2">
        <v>1</v>
      </c>
    </row>
    <row r="1445" spans="2:10">
      <c r="B1445" s="2" t="s">
        <v>676</v>
      </c>
      <c r="C1445" s="2">
        <v>100</v>
      </c>
      <c r="D1445" s="4">
        <v>44297</v>
      </c>
      <c r="E1445" s="2">
        <v>4</v>
      </c>
      <c r="F1445" s="2">
        <v>2021</v>
      </c>
      <c r="G1445" s="4">
        <f>VLOOKUP(B1445,customer_cohort_lookup!$B$6:$F$826,2,FALSE)</f>
        <v>44297</v>
      </c>
      <c r="H1445" s="2">
        <f>VLOOKUP(B1445,customer_cohort_lookup!$B$6:$F$826,5,FALSE)</f>
        <v>10</v>
      </c>
      <c r="I1445" s="2">
        <f t="shared" si="22"/>
        <v>0</v>
      </c>
      <c r="J1445" s="2">
        <v>1</v>
      </c>
    </row>
    <row r="1446" spans="2:10">
      <c r="B1446" s="2" t="s">
        <v>141</v>
      </c>
      <c r="C1446" s="2">
        <v>100</v>
      </c>
      <c r="D1446" s="4">
        <v>44297</v>
      </c>
      <c r="E1446" s="2">
        <v>4</v>
      </c>
      <c r="F1446" s="2">
        <v>2021</v>
      </c>
      <c r="G1446" s="4">
        <f>VLOOKUP(B1446,customer_cohort_lookup!$B$6:$F$826,2,FALSE)</f>
        <v>44117</v>
      </c>
      <c r="H1446" s="2">
        <f>VLOOKUP(B1446,customer_cohort_lookup!$B$6:$F$826,5,FALSE)</f>
        <v>4</v>
      </c>
      <c r="I1446" s="2">
        <f t="shared" si="22"/>
        <v>6</v>
      </c>
      <c r="J1446" s="2">
        <v>1</v>
      </c>
    </row>
    <row r="1447" spans="2:10">
      <c r="B1447" s="2" t="s">
        <v>556</v>
      </c>
      <c r="C1447" s="2">
        <v>100</v>
      </c>
      <c r="D1447" s="4">
        <v>44297</v>
      </c>
      <c r="E1447" s="2">
        <v>4</v>
      </c>
      <c r="F1447" s="2">
        <v>2021</v>
      </c>
      <c r="G1447" s="4">
        <f>VLOOKUP(B1447,customer_cohort_lookup!$B$6:$F$826,2,FALSE)</f>
        <v>44266</v>
      </c>
      <c r="H1447" s="2">
        <f>VLOOKUP(B1447,customer_cohort_lookup!$B$6:$F$826,5,FALSE)</f>
        <v>9</v>
      </c>
      <c r="I1447" s="2">
        <f t="shared" si="22"/>
        <v>1</v>
      </c>
      <c r="J1447" s="2">
        <v>1</v>
      </c>
    </row>
    <row r="1448" spans="2:10">
      <c r="B1448" s="2" t="s">
        <v>409</v>
      </c>
      <c r="C1448" s="2">
        <v>100</v>
      </c>
      <c r="D1448" s="4">
        <v>44297</v>
      </c>
      <c r="E1448" s="2">
        <v>4</v>
      </c>
      <c r="F1448" s="2">
        <v>2021</v>
      </c>
      <c r="G1448" s="4">
        <f>VLOOKUP(B1448,customer_cohort_lookup!$B$6:$F$826,2,FALSE)</f>
        <v>44237</v>
      </c>
      <c r="H1448" s="2">
        <f>VLOOKUP(B1448,customer_cohort_lookup!$B$6:$F$826,5,FALSE)</f>
        <v>8</v>
      </c>
      <c r="I1448" s="2">
        <f t="shared" si="22"/>
        <v>2</v>
      </c>
      <c r="J1448" s="2">
        <v>1</v>
      </c>
    </row>
    <row r="1449" spans="2:10">
      <c r="B1449" s="2" t="s">
        <v>408</v>
      </c>
      <c r="C1449" s="2">
        <v>100</v>
      </c>
      <c r="D1449" s="4">
        <v>44297</v>
      </c>
      <c r="E1449" s="2">
        <v>4</v>
      </c>
      <c r="F1449" s="2">
        <v>2021</v>
      </c>
      <c r="G1449" s="4">
        <f>VLOOKUP(B1449,customer_cohort_lookup!$B$6:$F$826,2,FALSE)</f>
        <v>44237</v>
      </c>
      <c r="H1449" s="2">
        <f>VLOOKUP(B1449,customer_cohort_lookup!$B$6:$F$826,5,FALSE)</f>
        <v>8</v>
      </c>
      <c r="I1449" s="2">
        <f t="shared" si="22"/>
        <v>2</v>
      </c>
      <c r="J1449" s="2">
        <v>1</v>
      </c>
    </row>
    <row r="1450" spans="2:10">
      <c r="B1450" s="2" t="s">
        <v>677</v>
      </c>
      <c r="C1450" s="2">
        <v>100</v>
      </c>
      <c r="D1450" s="4">
        <v>44297</v>
      </c>
      <c r="E1450" s="2">
        <v>4</v>
      </c>
      <c r="F1450" s="2">
        <v>2021</v>
      </c>
      <c r="G1450" s="4">
        <f>VLOOKUP(B1450,customer_cohort_lookup!$B$6:$F$826,2,FALSE)</f>
        <v>44297</v>
      </c>
      <c r="H1450" s="2">
        <f>VLOOKUP(B1450,customer_cohort_lookup!$B$6:$F$826,5,FALSE)</f>
        <v>10</v>
      </c>
      <c r="I1450" s="2">
        <f t="shared" si="22"/>
        <v>0</v>
      </c>
      <c r="J1450" s="2">
        <v>1</v>
      </c>
    </row>
    <row r="1451" spans="2:10">
      <c r="B1451" s="2" t="s">
        <v>678</v>
      </c>
      <c r="C1451" s="2">
        <v>100</v>
      </c>
      <c r="D1451" s="4">
        <v>44298</v>
      </c>
      <c r="E1451" s="2">
        <v>4</v>
      </c>
      <c r="F1451" s="2">
        <v>2021</v>
      </c>
      <c r="G1451" s="4">
        <f>VLOOKUP(B1451,customer_cohort_lookup!$B$6:$F$826,2,FALSE)</f>
        <v>44298</v>
      </c>
      <c r="H1451" s="2">
        <f>VLOOKUP(B1451,customer_cohort_lookup!$B$6:$F$826,5,FALSE)</f>
        <v>10</v>
      </c>
      <c r="I1451" s="2">
        <f t="shared" si="22"/>
        <v>0</v>
      </c>
      <c r="J1451" s="2">
        <v>1</v>
      </c>
    </row>
    <row r="1452" spans="2:10">
      <c r="B1452" s="2" t="s">
        <v>679</v>
      </c>
      <c r="C1452" s="2">
        <v>100</v>
      </c>
      <c r="D1452" s="4">
        <v>44298</v>
      </c>
      <c r="E1452" s="2">
        <v>4</v>
      </c>
      <c r="F1452" s="2">
        <v>2021</v>
      </c>
      <c r="G1452" s="4">
        <f>VLOOKUP(B1452,customer_cohort_lookup!$B$6:$F$826,2,FALSE)</f>
        <v>44298</v>
      </c>
      <c r="H1452" s="2">
        <f>VLOOKUP(B1452,customer_cohort_lookup!$B$6:$F$826,5,FALSE)</f>
        <v>10</v>
      </c>
      <c r="I1452" s="2">
        <f t="shared" si="22"/>
        <v>0</v>
      </c>
      <c r="J1452" s="2">
        <v>1</v>
      </c>
    </row>
    <row r="1453" spans="2:10">
      <c r="B1453" s="2" t="s">
        <v>680</v>
      </c>
      <c r="C1453" s="2">
        <v>100</v>
      </c>
      <c r="D1453" s="4">
        <v>44298</v>
      </c>
      <c r="E1453" s="2">
        <v>4</v>
      </c>
      <c r="F1453" s="2">
        <v>2021</v>
      </c>
      <c r="G1453" s="4">
        <f>VLOOKUP(B1453,customer_cohort_lookup!$B$6:$F$826,2,FALSE)</f>
        <v>44298</v>
      </c>
      <c r="H1453" s="2">
        <f>VLOOKUP(B1453,customer_cohort_lookup!$B$6:$F$826,5,FALSE)</f>
        <v>10</v>
      </c>
      <c r="I1453" s="2">
        <f t="shared" si="22"/>
        <v>0</v>
      </c>
      <c r="J1453" s="2">
        <v>1</v>
      </c>
    </row>
    <row r="1454" spans="2:10">
      <c r="B1454" s="2" t="s">
        <v>681</v>
      </c>
      <c r="C1454" s="2">
        <v>100</v>
      </c>
      <c r="D1454" s="4">
        <v>44298</v>
      </c>
      <c r="E1454" s="2">
        <v>4</v>
      </c>
      <c r="F1454" s="2">
        <v>2021</v>
      </c>
      <c r="G1454" s="4">
        <f>VLOOKUP(B1454,customer_cohort_lookup!$B$6:$F$826,2,FALSE)</f>
        <v>44298</v>
      </c>
      <c r="H1454" s="2">
        <f>VLOOKUP(B1454,customer_cohort_lookup!$B$6:$F$826,5,FALSE)</f>
        <v>10</v>
      </c>
      <c r="I1454" s="2">
        <f t="shared" si="22"/>
        <v>0</v>
      </c>
      <c r="J1454" s="2">
        <v>1</v>
      </c>
    </row>
    <row r="1455" spans="2:10">
      <c r="B1455" s="2" t="s">
        <v>559</v>
      </c>
      <c r="C1455" s="2">
        <v>100</v>
      </c>
      <c r="D1455" s="4">
        <v>44298</v>
      </c>
      <c r="E1455" s="2">
        <v>4</v>
      </c>
      <c r="F1455" s="2">
        <v>2021</v>
      </c>
      <c r="G1455" s="4">
        <f>VLOOKUP(B1455,customer_cohort_lookup!$B$6:$F$826,2,FALSE)</f>
        <v>44267</v>
      </c>
      <c r="H1455" s="2">
        <f>VLOOKUP(B1455,customer_cohort_lookup!$B$6:$F$826,5,FALSE)</f>
        <v>9</v>
      </c>
      <c r="I1455" s="2">
        <f t="shared" si="22"/>
        <v>1</v>
      </c>
      <c r="J1455" s="2">
        <v>1</v>
      </c>
    </row>
    <row r="1456" spans="2:10">
      <c r="B1456" s="2" t="s">
        <v>558</v>
      </c>
      <c r="C1456" s="2">
        <v>100</v>
      </c>
      <c r="D1456" s="4">
        <v>44298</v>
      </c>
      <c r="E1456" s="2">
        <v>4</v>
      </c>
      <c r="F1456" s="2">
        <v>2021</v>
      </c>
      <c r="G1456" s="4">
        <f>VLOOKUP(B1456,customer_cohort_lookup!$B$6:$F$826,2,FALSE)</f>
        <v>44267</v>
      </c>
      <c r="H1456" s="2">
        <f>VLOOKUP(B1456,customer_cohort_lookup!$B$6:$F$826,5,FALSE)</f>
        <v>9</v>
      </c>
      <c r="I1456" s="2">
        <f t="shared" si="22"/>
        <v>1</v>
      </c>
      <c r="J1456" s="2">
        <v>1</v>
      </c>
    </row>
    <row r="1457" spans="2:10">
      <c r="B1457" s="2" t="s">
        <v>404</v>
      </c>
      <c r="C1457" s="2">
        <v>100</v>
      </c>
      <c r="D1457" s="4">
        <v>44298</v>
      </c>
      <c r="E1457" s="2">
        <v>4</v>
      </c>
      <c r="F1457" s="2">
        <v>2021</v>
      </c>
      <c r="G1457" s="4">
        <f>VLOOKUP(B1457,customer_cohort_lookup!$B$6:$F$826,2,FALSE)</f>
        <v>44237</v>
      </c>
      <c r="H1457" s="2">
        <f>VLOOKUP(B1457,customer_cohort_lookup!$B$6:$F$826,5,FALSE)</f>
        <v>8</v>
      </c>
      <c r="I1457" s="2">
        <f t="shared" si="22"/>
        <v>2</v>
      </c>
      <c r="J1457" s="2">
        <v>1</v>
      </c>
    </row>
    <row r="1458" spans="2:10">
      <c r="B1458" s="2" t="s">
        <v>417</v>
      </c>
      <c r="C1458" s="2">
        <v>100</v>
      </c>
      <c r="D1458" s="4">
        <v>44298</v>
      </c>
      <c r="E1458" s="2">
        <v>4</v>
      </c>
      <c r="F1458" s="2">
        <v>2021</v>
      </c>
      <c r="G1458" s="4">
        <f>VLOOKUP(B1458,customer_cohort_lookup!$B$6:$F$826,2,FALSE)</f>
        <v>44238</v>
      </c>
      <c r="H1458" s="2">
        <f>VLOOKUP(B1458,customer_cohort_lookup!$B$6:$F$826,5,FALSE)</f>
        <v>8</v>
      </c>
      <c r="I1458" s="2">
        <f t="shared" si="22"/>
        <v>2</v>
      </c>
      <c r="J1458" s="2">
        <v>1</v>
      </c>
    </row>
    <row r="1459" spans="2:10">
      <c r="B1459" s="2" t="s">
        <v>405</v>
      </c>
      <c r="C1459" s="2">
        <v>100</v>
      </c>
      <c r="D1459" s="4">
        <v>44298</v>
      </c>
      <c r="E1459" s="2">
        <v>4</v>
      </c>
      <c r="F1459" s="2">
        <v>2021</v>
      </c>
      <c r="G1459" s="4">
        <f>VLOOKUP(B1459,customer_cohort_lookup!$B$6:$F$826,2,FALSE)</f>
        <v>44237</v>
      </c>
      <c r="H1459" s="2">
        <f>VLOOKUP(B1459,customer_cohort_lookup!$B$6:$F$826,5,FALSE)</f>
        <v>8</v>
      </c>
      <c r="I1459" s="2">
        <f t="shared" si="22"/>
        <v>2</v>
      </c>
      <c r="J1459" s="2">
        <v>1</v>
      </c>
    </row>
    <row r="1460" spans="2:10">
      <c r="B1460" s="2" t="s">
        <v>562</v>
      </c>
      <c r="C1460" s="2">
        <v>100</v>
      </c>
      <c r="D1460" s="4">
        <v>44298</v>
      </c>
      <c r="E1460" s="2">
        <v>4</v>
      </c>
      <c r="F1460" s="2">
        <v>2021</v>
      </c>
      <c r="G1460" s="4">
        <f>VLOOKUP(B1460,customer_cohort_lookup!$B$6:$F$826,2,FALSE)</f>
        <v>44268</v>
      </c>
      <c r="H1460" s="2">
        <f>VLOOKUP(B1460,customer_cohort_lookup!$B$6:$F$826,5,FALSE)</f>
        <v>9</v>
      </c>
      <c r="I1460" s="2">
        <f t="shared" si="22"/>
        <v>1</v>
      </c>
      <c r="J1460" s="2">
        <v>1</v>
      </c>
    </row>
    <row r="1461" spans="2:10">
      <c r="B1461" s="2" t="s">
        <v>682</v>
      </c>
      <c r="C1461" s="2">
        <v>100</v>
      </c>
      <c r="D1461" s="4">
        <v>44299</v>
      </c>
      <c r="E1461" s="2">
        <v>4</v>
      </c>
      <c r="F1461" s="2">
        <v>2021</v>
      </c>
      <c r="G1461" s="4">
        <f>VLOOKUP(B1461,customer_cohort_lookup!$B$6:$F$826,2,FALSE)</f>
        <v>44299</v>
      </c>
      <c r="H1461" s="2">
        <f>VLOOKUP(B1461,customer_cohort_lookup!$B$6:$F$826,5,FALSE)</f>
        <v>10</v>
      </c>
      <c r="I1461" s="2">
        <f t="shared" si="22"/>
        <v>0</v>
      </c>
      <c r="J1461" s="2">
        <v>1</v>
      </c>
    </row>
    <row r="1462" spans="2:10">
      <c r="B1462" s="2" t="s">
        <v>683</v>
      </c>
      <c r="C1462" s="2">
        <v>100</v>
      </c>
      <c r="D1462" s="4">
        <v>44299</v>
      </c>
      <c r="E1462" s="2">
        <v>4</v>
      </c>
      <c r="F1462" s="2">
        <v>2021</v>
      </c>
      <c r="G1462" s="4">
        <f>VLOOKUP(B1462,customer_cohort_lookup!$B$6:$F$826,2,FALSE)</f>
        <v>44299</v>
      </c>
      <c r="H1462" s="2">
        <f>VLOOKUP(B1462,customer_cohort_lookup!$B$6:$F$826,5,FALSE)</f>
        <v>10</v>
      </c>
      <c r="I1462" s="2">
        <f t="shared" si="22"/>
        <v>0</v>
      </c>
      <c r="J1462" s="2">
        <v>1</v>
      </c>
    </row>
    <row r="1463" spans="2:10">
      <c r="B1463" s="2" t="s">
        <v>684</v>
      </c>
      <c r="C1463" s="2">
        <v>100</v>
      </c>
      <c r="D1463" s="4">
        <v>44299</v>
      </c>
      <c r="E1463" s="2">
        <v>4</v>
      </c>
      <c r="F1463" s="2">
        <v>2021</v>
      </c>
      <c r="G1463" s="4">
        <f>VLOOKUP(B1463,customer_cohort_lookup!$B$6:$F$826,2,FALSE)</f>
        <v>44299</v>
      </c>
      <c r="H1463" s="2">
        <f>VLOOKUP(B1463,customer_cohort_lookup!$B$6:$F$826,5,FALSE)</f>
        <v>10</v>
      </c>
      <c r="I1463" s="2">
        <f t="shared" si="22"/>
        <v>0</v>
      </c>
      <c r="J1463" s="2">
        <v>1</v>
      </c>
    </row>
    <row r="1464" spans="2:10">
      <c r="B1464" s="2" t="s">
        <v>685</v>
      </c>
      <c r="C1464" s="2">
        <v>100</v>
      </c>
      <c r="D1464" s="4">
        <v>44299</v>
      </c>
      <c r="E1464" s="2">
        <v>4</v>
      </c>
      <c r="F1464" s="2">
        <v>2021</v>
      </c>
      <c r="G1464" s="4">
        <f>VLOOKUP(B1464,customer_cohort_lookup!$B$6:$F$826,2,FALSE)</f>
        <v>44299</v>
      </c>
      <c r="H1464" s="2">
        <f>VLOOKUP(B1464,customer_cohort_lookup!$B$6:$F$826,5,FALSE)</f>
        <v>10</v>
      </c>
      <c r="I1464" s="2">
        <f t="shared" si="22"/>
        <v>0</v>
      </c>
      <c r="J1464" s="2">
        <v>1</v>
      </c>
    </row>
    <row r="1465" spans="2:10">
      <c r="B1465" s="2" t="s">
        <v>686</v>
      </c>
      <c r="C1465" s="2">
        <v>100</v>
      </c>
      <c r="D1465" s="4">
        <v>44299</v>
      </c>
      <c r="E1465" s="2">
        <v>4</v>
      </c>
      <c r="F1465" s="2">
        <v>2021</v>
      </c>
      <c r="G1465" s="4">
        <f>VLOOKUP(B1465,customer_cohort_lookup!$B$6:$F$826,2,FALSE)</f>
        <v>44299</v>
      </c>
      <c r="H1465" s="2">
        <f>VLOOKUP(B1465,customer_cohort_lookup!$B$6:$F$826,5,FALSE)</f>
        <v>10</v>
      </c>
      <c r="I1465" s="2">
        <f t="shared" si="22"/>
        <v>0</v>
      </c>
      <c r="J1465" s="2">
        <v>1</v>
      </c>
    </row>
    <row r="1466" spans="2:10">
      <c r="B1466" s="2" t="s">
        <v>687</v>
      </c>
      <c r="C1466" s="2">
        <v>100</v>
      </c>
      <c r="D1466" s="4">
        <v>44299</v>
      </c>
      <c r="E1466" s="2">
        <v>4</v>
      </c>
      <c r="F1466" s="2">
        <v>2021</v>
      </c>
      <c r="G1466" s="4">
        <f>VLOOKUP(B1466,customer_cohort_lookup!$B$6:$F$826,2,FALSE)</f>
        <v>44299</v>
      </c>
      <c r="H1466" s="2">
        <f>VLOOKUP(B1466,customer_cohort_lookup!$B$6:$F$826,5,FALSE)</f>
        <v>10</v>
      </c>
      <c r="I1466" s="2">
        <f t="shared" si="22"/>
        <v>0</v>
      </c>
      <c r="J1466" s="2">
        <v>1</v>
      </c>
    </row>
    <row r="1467" spans="2:10">
      <c r="B1467" s="2" t="s">
        <v>688</v>
      </c>
      <c r="C1467" s="2">
        <v>100</v>
      </c>
      <c r="D1467" s="4">
        <v>44299</v>
      </c>
      <c r="E1467" s="2">
        <v>4</v>
      </c>
      <c r="F1467" s="2">
        <v>2021</v>
      </c>
      <c r="G1467" s="4">
        <f>VLOOKUP(B1467,customer_cohort_lookup!$B$6:$F$826,2,FALSE)</f>
        <v>44299</v>
      </c>
      <c r="H1467" s="2">
        <f>VLOOKUP(B1467,customer_cohort_lookup!$B$6:$F$826,5,FALSE)</f>
        <v>10</v>
      </c>
      <c r="I1467" s="2">
        <f t="shared" si="22"/>
        <v>0</v>
      </c>
      <c r="J1467" s="2">
        <v>1</v>
      </c>
    </row>
    <row r="1468" spans="2:10">
      <c r="B1468" s="2" t="s">
        <v>689</v>
      </c>
      <c r="C1468" s="2">
        <v>100</v>
      </c>
      <c r="D1468" s="4">
        <v>44299</v>
      </c>
      <c r="E1468" s="2">
        <v>4</v>
      </c>
      <c r="F1468" s="2">
        <v>2021</v>
      </c>
      <c r="G1468" s="4">
        <f>VLOOKUP(B1468,customer_cohort_lookup!$B$6:$F$826,2,FALSE)</f>
        <v>44299</v>
      </c>
      <c r="H1468" s="2">
        <f>VLOOKUP(B1468,customer_cohort_lookup!$B$6:$F$826,5,FALSE)</f>
        <v>10</v>
      </c>
      <c r="I1468" s="2">
        <f t="shared" si="22"/>
        <v>0</v>
      </c>
      <c r="J1468" s="2">
        <v>1</v>
      </c>
    </row>
    <row r="1469" spans="2:10">
      <c r="B1469" s="2" t="s">
        <v>304</v>
      </c>
      <c r="C1469" s="2">
        <v>100</v>
      </c>
      <c r="D1469" s="4">
        <v>44299</v>
      </c>
      <c r="E1469" s="2">
        <v>4</v>
      </c>
      <c r="F1469" s="2">
        <v>2021</v>
      </c>
      <c r="G1469" s="4">
        <f>VLOOKUP(B1469,customer_cohort_lookup!$B$6:$F$826,2,FALSE)</f>
        <v>44209</v>
      </c>
      <c r="H1469" s="2">
        <f>VLOOKUP(B1469,customer_cohort_lookup!$B$6:$F$826,5,FALSE)</f>
        <v>7</v>
      </c>
      <c r="I1469" s="2">
        <f t="shared" si="22"/>
        <v>3</v>
      </c>
      <c r="J1469" s="2">
        <v>1</v>
      </c>
    </row>
    <row r="1470" spans="2:10">
      <c r="B1470" s="2" t="s">
        <v>93</v>
      </c>
      <c r="C1470" s="2">
        <v>100</v>
      </c>
      <c r="D1470" s="4">
        <v>44299</v>
      </c>
      <c r="E1470" s="2">
        <v>4</v>
      </c>
      <c r="F1470" s="2">
        <v>2021</v>
      </c>
      <c r="G1470" s="4">
        <f>VLOOKUP(B1470,customer_cohort_lookup!$B$6:$F$826,2,FALSE)</f>
        <v>44088</v>
      </c>
      <c r="H1470" s="2">
        <f>VLOOKUP(B1470,customer_cohort_lookup!$B$6:$F$826,5,FALSE)</f>
        <v>3</v>
      </c>
      <c r="I1470" s="2">
        <f t="shared" si="22"/>
        <v>7</v>
      </c>
      <c r="J1470" s="2">
        <v>1</v>
      </c>
    </row>
    <row r="1471" spans="2:10">
      <c r="B1471" s="2" t="s">
        <v>191</v>
      </c>
      <c r="C1471" s="2">
        <v>100</v>
      </c>
      <c r="D1471" s="4">
        <v>44299</v>
      </c>
      <c r="E1471" s="2">
        <v>4</v>
      </c>
      <c r="F1471" s="2">
        <v>2021</v>
      </c>
      <c r="G1471" s="4">
        <f>VLOOKUP(B1471,customer_cohort_lookup!$B$6:$F$826,2,FALSE)</f>
        <v>44149</v>
      </c>
      <c r="H1471" s="2">
        <f>VLOOKUP(B1471,customer_cohort_lookup!$B$6:$F$826,5,FALSE)</f>
        <v>5</v>
      </c>
      <c r="I1471" s="2">
        <f t="shared" si="22"/>
        <v>5</v>
      </c>
      <c r="J1471" s="2">
        <v>1</v>
      </c>
    </row>
    <row r="1472" spans="2:10">
      <c r="B1472" s="2" t="s">
        <v>690</v>
      </c>
      <c r="C1472" s="2">
        <v>100</v>
      </c>
      <c r="D1472" s="4">
        <v>44300</v>
      </c>
      <c r="E1472" s="2">
        <v>4</v>
      </c>
      <c r="F1472" s="2">
        <v>2021</v>
      </c>
      <c r="G1472" s="4">
        <f>VLOOKUP(B1472,customer_cohort_lookup!$B$6:$F$826,2,FALSE)</f>
        <v>44300</v>
      </c>
      <c r="H1472" s="2">
        <f>VLOOKUP(B1472,customer_cohort_lookup!$B$6:$F$826,5,FALSE)</f>
        <v>10</v>
      </c>
      <c r="I1472" s="2">
        <f t="shared" si="22"/>
        <v>0</v>
      </c>
      <c r="J1472" s="2">
        <v>1</v>
      </c>
    </row>
    <row r="1473" spans="2:10">
      <c r="B1473" s="2" t="s">
        <v>691</v>
      </c>
      <c r="C1473" s="2">
        <v>100</v>
      </c>
      <c r="D1473" s="4">
        <v>44300</v>
      </c>
      <c r="E1473" s="2">
        <v>4</v>
      </c>
      <c r="F1473" s="2">
        <v>2021</v>
      </c>
      <c r="G1473" s="4">
        <f>VLOOKUP(B1473,customer_cohort_lookup!$B$6:$F$826,2,FALSE)</f>
        <v>44300</v>
      </c>
      <c r="H1473" s="2">
        <f>VLOOKUP(B1473,customer_cohort_lookup!$B$6:$F$826,5,FALSE)</f>
        <v>10</v>
      </c>
      <c r="I1473" s="2">
        <f t="shared" si="22"/>
        <v>0</v>
      </c>
      <c r="J1473" s="2">
        <v>1</v>
      </c>
    </row>
    <row r="1474" spans="2:10">
      <c r="B1474" s="2" t="s">
        <v>692</v>
      </c>
      <c r="C1474" s="2">
        <v>100</v>
      </c>
      <c r="D1474" s="4">
        <v>44300</v>
      </c>
      <c r="E1474" s="2">
        <v>4</v>
      </c>
      <c r="F1474" s="2">
        <v>2021</v>
      </c>
      <c r="G1474" s="4">
        <f>VLOOKUP(B1474,customer_cohort_lookup!$B$6:$F$826,2,FALSE)</f>
        <v>44300</v>
      </c>
      <c r="H1474" s="2">
        <f>VLOOKUP(B1474,customer_cohort_lookup!$B$6:$F$826,5,FALSE)</f>
        <v>10</v>
      </c>
      <c r="I1474" s="2">
        <f t="shared" si="22"/>
        <v>0</v>
      </c>
      <c r="J1474" s="2">
        <v>1</v>
      </c>
    </row>
    <row r="1475" spans="2:10">
      <c r="B1475" s="2" t="s">
        <v>569</v>
      </c>
      <c r="C1475" s="2">
        <v>100</v>
      </c>
      <c r="D1475" s="4">
        <v>44300</v>
      </c>
      <c r="E1475" s="2">
        <v>4</v>
      </c>
      <c r="F1475" s="2">
        <v>2021</v>
      </c>
      <c r="G1475" s="4">
        <f>VLOOKUP(B1475,customer_cohort_lookup!$B$6:$F$826,2,FALSE)</f>
        <v>44270</v>
      </c>
      <c r="H1475" s="2">
        <f>VLOOKUP(B1475,customer_cohort_lookup!$B$6:$F$826,5,FALSE)</f>
        <v>9</v>
      </c>
      <c r="I1475" s="2">
        <f t="shared" si="22"/>
        <v>1</v>
      </c>
      <c r="J1475" s="2">
        <v>1</v>
      </c>
    </row>
    <row r="1476" spans="2:10">
      <c r="B1476" s="2" t="s">
        <v>422</v>
      </c>
      <c r="C1476" s="2">
        <v>100</v>
      </c>
      <c r="D1476" s="4">
        <v>44300</v>
      </c>
      <c r="E1476" s="2">
        <v>4</v>
      </c>
      <c r="F1476" s="2">
        <v>2021</v>
      </c>
      <c r="G1476" s="4">
        <f>VLOOKUP(B1476,customer_cohort_lookup!$B$6:$F$826,2,FALSE)</f>
        <v>44239</v>
      </c>
      <c r="H1476" s="2">
        <f>VLOOKUP(B1476,customer_cohort_lookup!$B$6:$F$826,5,FALSE)</f>
        <v>8</v>
      </c>
      <c r="I1476" s="2">
        <f t="shared" si="22"/>
        <v>2</v>
      </c>
      <c r="J1476" s="2">
        <v>1</v>
      </c>
    </row>
    <row r="1477" spans="2:10">
      <c r="B1477" s="2" t="s">
        <v>37</v>
      </c>
      <c r="C1477" s="2">
        <v>100</v>
      </c>
      <c r="D1477" s="4">
        <v>44300</v>
      </c>
      <c r="E1477" s="2">
        <v>4</v>
      </c>
      <c r="F1477" s="2">
        <v>2021</v>
      </c>
      <c r="G1477" s="4">
        <f>VLOOKUP(B1477,customer_cohort_lookup!$B$6:$F$826,2,FALSE)</f>
        <v>44060</v>
      </c>
      <c r="H1477" s="2">
        <f>VLOOKUP(B1477,customer_cohort_lookup!$B$6:$F$826,5,FALSE)</f>
        <v>2</v>
      </c>
      <c r="I1477" s="2">
        <f t="shared" si="22"/>
        <v>8</v>
      </c>
      <c r="J1477" s="2">
        <v>1</v>
      </c>
    </row>
    <row r="1478" spans="2:10">
      <c r="B1478" s="2" t="s">
        <v>564</v>
      </c>
      <c r="C1478" s="2">
        <v>100</v>
      </c>
      <c r="D1478" s="4">
        <v>44300</v>
      </c>
      <c r="E1478" s="2">
        <v>4</v>
      </c>
      <c r="F1478" s="2">
        <v>2021</v>
      </c>
      <c r="G1478" s="4">
        <f>VLOOKUP(B1478,customer_cohort_lookup!$B$6:$F$826,2,FALSE)</f>
        <v>44270</v>
      </c>
      <c r="H1478" s="2">
        <f>VLOOKUP(B1478,customer_cohort_lookup!$B$6:$F$826,5,FALSE)</f>
        <v>9</v>
      </c>
      <c r="I1478" s="2">
        <f t="shared" ref="I1478:I1541" si="23">ROUNDDOWN((D1478-G1478)/30,0)</f>
        <v>1</v>
      </c>
      <c r="J1478" s="2">
        <v>1</v>
      </c>
    </row>
    <row r="1479" spans="2:10">
      <c r="B1479" s="2" t="s">
        <v>425</v>
      </c>
      <c r="C1479" s="2">
        <v>100</v>
      </c>
      <c r="D1479" s="4">
        <v>44300</v>
      </c>
      <c r="E1479" s="2">
        <v>4</v>
      </c>
      <c r="F1479" s="2">
        <v>2021</v>
      </c>
      <c r="G1479" s="4">
        <f>VLOOKUP(B1479,customer_cohort_lookup!$B$6:$F$826,2,FALSE)</f>
        <v>44240</v>
      </c>
      <c r="H1479" s="2">
        <f>VLOOKUP(B1479,customer_cohort_lookup!$B$6:$F$826,5,FALSE)</f>
        <v>8</v>
      </c>
      <c r="I1479" s="2">
        <f t="shared" si="23"/>
        <v>2</v>
      </c>
      <c r="J1479" s="2">
        <v>1</v>
      </c>
    </row>
    <row r="1480" spans="2:10">
      <c r="B1480" s="2" t="s">
        <v>421</v>
      </c>
      <c r="C1480" s="2">
        <v>100</v>
      </c>
      <c r="D1480" s="4">
        <v>44300</v>
      </c>
      <c r="E1480" s="2">
        <v>4</v>
      </c>
      <c r="F1480" s="2">
        <v>2021</v>
      </c>
      <c r="G1480" s="4">
        <f>VLOOKUP(B1480,customer_cohort_lookup!$B$6:$F$826,2,FALSE)</f>
        <v>44239</v>
      </c>
      <c r="H1480" s="2">
        <f>VLOOKUP(B1480,customer_cohort_lookup!$B$6:$F$826,5,FALSE)</f>
        <v>8</v>
      </c>
      <c r="I1480" s="2">
        <f t="shared" si="23"/>
        <v>2</v>
      </c>
      <c r="J1480" s="2">
        <v>1</v>
      </c>
    </row>
    <row r="1481" spans="2:10">
      <c r="B1481" s="2" t="s">
        <v>693</v>
      </c>
      <c r="C1481" s="2">
        <v>100</v>
      </c>
      <c r="D1481" s="4">
        <v>44301</v>
      </c>
      <c r="E1481" s="2">
        <v>4</v>
      </c>
      <c r="F1481" s="2">
        <v>2021</v>
      </c>
      <c r="G1481" s="4">
        <f>VLOOKUP(B1481,customer_cohort_lookup!$B$6:$F$826,2,FALSE)</f>
        <v>44301</v>
      </c>
      <c r="H1481" s="2">
        <f>VLOOKUP(B1481,customer_cohort_lookup!$B$6:$F$826,5,FALSE)</f>
        <v>10</v>
      </c>
      <c r="I1481" s="2">
        <f t="shared" si="23"/>
        <v>0</v>
      </c>
      <c r="J1481" s="2">
        <v>1</v>
      </c>
    </row>
    <row r="1482" spans="2:10">
      <c r="B1482" s="2" t="s">
        <v>694</v>
      </c>
      <c r="C1482" s="2">
        <v>100</v>
      </c>
      <c r="D1482" s="4">
        <v>44301</v>
      </c>
      <c r="E1482" s="2">
        <v>4</v>
      </c>
      <c r="F1482" s="2">
        <v>2021</v>
      </c>
      <c r="G1482" s="4">
        <f>VLOOKUP(B1482,customer_cohort_lookup!$B$6:$F$826,2,FALSE)</f>
        <v>44301</v>
      </c>
      <c r="H1482" s="2">
        <f>VLOOKUP(B1482,customer_cohort_lookup!$B$6:$F$826,5,FALSE)</f>
        <v>10</v>
      </c>
      <c r="I1482" s="2">
        <f t="shared" si="23"/>
        <v>0</v>
      </c>
      <c r="J1482" s="2">
        <v>1</v>
      </c>
    </row>
    <row r="1483" spans="2:10">
      <c r="B1483" s="2" t="s">
        <v>695</v>
      </c>
      <c r="C1483" s="2">
        <v>100</v>
      </c>
      <c r="D1483" s="4">
        <v>44301</v>
      </c>
      <c r="E1483" s="2">
        <v>4</v>
      </c>
      <c r="F1483" s="2">
        <v>2021</v>
      </c>
      <c r="G1483" s="4">
        <f>VLOOKUP(B1483,customer_cohort_lookup!$B$6:$F$826,2,FALSE)</f>
        <v>44301</v>
      </c>
      <c r="H1483" s="2">
        <f>VLOOKUP(B1483,customer_cohort_lookup!$B$6:$F$826,5,FALSE)</f>
        <v>10</v>
      </c>
      <c r="I1483" s="2">
        <f t="shared" si="23"/>
        <v>0</v>
      </c>
      <c r="J1483" s="2">
        <v>1</v>
      </c>
    </row>
    <row r="1484" spans="2:10">
      <c r="B1484" s="2" t="s">
        <v>696</v>
      </c>
      <c r="C1484" s="2">
        <v>100</v>
      </c>
      <c r="D1484" s="4">
        <v>44301</v>
      </c>
      <c r="E1484" s="2">
        <v>4</v>
      </c>
      <c r="F1484" s="2">
        <v>2021</v>
      </c>
      <c r="G1484" s="4">
        <f>VLOOKUP(B1484,customer_cohort_lookup!$B$6:$F$826,2,FALSE)</f>
        <v>44301</v>
      </c>
      <c r="H1484" s="2">
        <f>VLOOKUP(B1484,customer_cohort_lookup!$B$6:$F$826,5,FALSE)</f>
        <v>10</v>
      </c>
      <c r="I1484" s="2">
        <f t="shared" si="23"/>
        <v>0</v>
      </c>
      <c r="J1484" s="2">
        <v>1</v>
      </c>
    </row>
    <row r="1485" spans="2:10">
      <c r="B1485" s="2" t="s">
        <v>568</v>
      </c>
      <c r="C1485" s="2">
        <v>100</v>
      </c>
      <c r="D1485" s="4">
        <v>44301</v>
      </c>
      <c r="E1485" s="2">
        <v>4</v>
      </c>
      <c r="F1485" s="2">
        <v>2021</v>
      </c>
      <c r="G1485" s="4">
        <f>VLOOKUP(B1485,customer_cohort_lookup!$B$6:$F$826,2,FALSE)</f>
        <v>44270</v>
      </c>
      <c r="H1485" s="2">
        <f>VLOOKUP(B1485,customer_cohort_lookup!$B$6:$F$826,5,FALSE)</f>
        <v>9</v>
      </c>
      <c r="I1485" s="2">
        <f t="shared" si="23"/>
        <v>1</v>
      </c>
      <c r="J1485" s="2">
        <v>1</v>
      </c>
    </row>
    <row r="1486" spans="2:10">
      <c r="B1486" s="2" t="s">
        <v>575</v>
      </c>
      <c r="C1486" s="2">
        <v>100</v>
      </c>
      <c r="D1486" s="4">
        <v>44301</v>
      </c>
      <c r="E1486" s="2">
        <v>4</v>
      </c>
      <c r="F1486" s="2">
        <v>2021</v>
      </c>
      <c r="G1486" s="4">
        <f>VLOOKUP(B1486,customer_cohort_lookup!$B$6:$F$826,2,FALSE)</f>
        <v>44271</v>
      </c>
      <c r="H1486" s="2">
        <f>VLOOKUP(B1486,customer_cohort_lookup!$B$6:$F$826,5,FALSE)</f>
        <v>9</v>
      </c>
      <c r="I1486" s="2">
        <f t="shared" si="23"/>
        <v>1</v>
      </c>
      <c r="J1486" s="2">
        <v>1</v>
      </c>
    </row>
    <row r="1487" spans="2:10">
      <c r="B1487" s="2" t="s">
        <v>573</v>
      </c>
      <c r="C1487" s="2">
        <v>100</v>
      </c>
      <c r="D1487" s="4">
        <v>44301</v>
      </c>
      <c r="E1487" s="2">
        <v>4</v>
      </c>
      <c r="F1487" s="2">
        <v>2021</v>
      </c>
      <c r="G1487" s="4">
        <f>VLOOKUP(B1487,customer_cohort_lookup!$B$6:$F$826,2,FALSE)</f>
        <v>44271</v>
      </c>
      <c r="H1487" s="2">
        <f>VLOOKUP(B1487,customer_cohort_lookup!$B$6:$F$826,5,FALSE)</f>
        <v>9</v>
      </c>
      <c r="I1487" s="2">
        <f t="shared" si="23"/>
        <v>1</v>
      </c>
      <c r="J1487" s="2">
        <v>1</v>
      </c>
    </row>
    <row r="1488" spans="2:10">
      <c r="B1488" s="2" t="s">
        <v>427</v>
      </c>
      <c r="C1488" s="2">
        <v>100</v>
      </c>
      <c r="D1488" s="4">
        <v>44301</v>
      </c>
      <c r="E1488" s="2">
        <v>4</v>
      </c>
      <c r="F1488" s="2">
        <v>2021</v>
      </c>
      <c r="G1488" s="4">
        <f>VLOOKUP(B1488,customer_cohort_lookup!$B$6:$F$826,2,FALSE)</f>
        <v>44241</v>
      </c>
      <c r="H1488" s="2">
        <f>VLOOKUP(B1488,customer_cohort_lookup!$B$6:$F$826,5,FALSE)</f>
        <v>8</v>
      </c>
      <c r="I1488" s="2">
        <f t="shared" si="23"/>
        <v>2</v>
      </c>
      <c r="J1488" s="2">
        <v>1</v>
      </c>
    </row>
    <row r="1489" spans="2:10">
      <c r="B1489" s="2" t="s">
        <v>308</v>
      </c>
      <c r="C1489" s="2">
        <v>100</v>
      </c>
      <c r="D1489" s="4">
        <v>44301</v>
      </c>
      <c r="E1489" s="2">
        <v>4</v>
      </c>
      <c r="F1489" s="2">
        <v>2021</v>
      </c>
      <c r="G1489" s="4">
        <f>VLOOKUP(B1489,customer_cohort_lookup!$B$6:$F$826,2,FALSE)</f>
        <v>44211</v>
      </c>
      <c r="H1489" s="2">
        <f>VLOOKUP(B1489,customer_cohort_lookup!$B$6:$F$826,5,FALSE)</f>
        <v>7</v>
      </c>
      <c r="I1489" s="2">
        <f t="shared" si="23"/>
        <v>3</v>
      </c>
      <c r="J1489" s="2">
        <v>1</v>
      </c>
    </row>
    <row r="1490" spans="2:10">
      <c r="B1490" s="2" t="s">
        <v>424</v>
      </c>
      <c r="C1490" s="2">
        <v>100</v>
      </c>
      <c r="D1490" s="4">
        <v>44301</v>
      </c>
      <c r="E1490" s="2">
        <v>4</v>
      </c>
      <c r="F1490" s="2">
        <v>2021</v>
      </c>
      <c r="G1490" s="4">
        <f>VLOOKUP(B1490,customer_cohort_lookup!$B$6:$F$826,2,FALSE)</f>
        <v>44240</v>
      </c>
      <c r="H1490" s="2">
        <f>VLOOKUP(B1490,customer_cohort_lookup!$B$6:$F$826,5,FALSE)</f>
        <v>8</v>
      </c>
      <c r="I1490" s="2">
        <f t="shared" si="23"/>
        <v>2</v>
      </c>
      <c r="J1490" s="2">
        <v>1</v>
      </c>
    </row>
    <row r="1491" spans="2:10">
      <c r="B1491" s="2" t="s">
        <v>307</v>
      </c>
      <c r="C1491" s="2">
        <v>100</v>
      </c>
      <c r="D1491" s="4">
        <v>44301</v>
      </c>
      <c r="E1491" s="2">
        <v>4</v>
      </c>
      <c r="F1491" s="2">
        <v>2021</v>
      </c>
      <c r="G1491" s="4">
        <f>VLOOKUP(B1491,customer_cohort_lookup!$B$6:$F$826,2,FALSE)</f>
        <v>44210</v>
      </c>
      <c r="H1491" s="2">
        <f>VLOOKUP(B1491,customer_cohort_lookup!$B$6:$F$826,5,FALSE)</f>
        <v>7</v>
      </c>
      <c r="I1491" s="2">
        <f t="shared" si="23"/>
        <v>3</v>
      </c>
      <c r="J1491" s="2">
        <v>1</v>
      </c>
    </row>
    <row r="1492" spans="2:10">
      <c r="B1492" s="2" t="s">
        <v>697</v>
      </c>
      <c r="C1492" s="2">
        <v>100</v>
      </c>
      <c r="D1492" s="4">
        <v>44301</v>
      </c>
      <c r="E1492" s="2">
        <v>4</v>
      </c>
      <c r="F1492" s="2">
        <v>2021</v>
      </c>
      <c r="G1492" s="4">
        <f>VLOOKUP(B1492,customer_cohort_lookup!$B$6:$F$826,2,FALSE)</f>
        <v>44301</v>
      </c>
      <c r="H1492" s="2">
        <f>VLOOKUP(B1492,customer_cohort_lookup!$B$6:$F$826,5,FALSE)</f>
        <v>10</v>
      </c>
      <c r="I1492" s="2">
        <f t="shared" si="23"/>
        <v>0</v>
      </c>
      <c r="J1492" s="2">
        <v>1</v>
      </c>
    </row>
    <row r="1493" spans="2:10">
      <c r="B1493" s="2" t="s">
        <v>567</v>
      </c>
      <c r="C1493" s="2">
        <v>100</v>
      </c>
      <c r="D1493" s="4">
        <v>44301</v>
      </c>
      <c r="E1493" s="2">
        <v>4</v>
      </c>
      <c r="F1493" s="2">
        <v>2021</v>
      </c>
      <c r="G1493" s="4">
        <f>VLOOKUP(B1493,customer_cohort_lookup!$B$6:$F$826,2,FALSE)</f>
        <v>44270</v>
      </c>
      <c r="H1493" s="2">
        <f>VLOOKUP(B1493,customer_cohort_lookup!$B$6:$F$826,5,FALSE)</f>
        <v>9</v>
      </c>
      <c r="I1493" s="2">
        <f t="shared" si="23"/>
        <v>1</v>
      </c>
      <c r="J1493" s="2">
        <v>1</v>
      </c>
    </row>
    <row r="1494" spans="2:10">
      <c r="B1494" s="2" t="s">
        <v>698</v>
      </c>
      <c r="C1494" s="2">
        <v>100</v>
      </c>
      <c r="D1494" s="4">
        <v>44302</v>
      </c>
      <c r="E1494" s="2">
        <v>4</v>
      </c>
      <c r="F1494" s="2">
        <v>2021</v>
      </c>
      <c r="G1494" s="4">
        <f>VLOOKUP(B1494,customer_cohort_lookup!$B$6:$F$826,2,FALSE)</f>
        <v>44302</v>
      </c>
      <c r="H1494" s="2">
        <f>VLOOKUP(B1494,customer_cohort_lookup!$B$6:$F$826,5,FALSE)</f>
        <v>10</v>
      </c>
      <c r="I1494" s="2">
        <f t="shared" si="23"/>
        <v>0</v>
      </c>
      <c r="J1494" s="2">
        <v>1</v>
      </c>
    </row>
    <row r="1495" spans="2:10">
      <c r="B1495" s="2" t="s">
        <v>699</v>
      </c>
      <c r="C1495" s="2">
        <v>100</v>
      </c>
      <c r="D1495" s="4">
        <v>44302</v>
      </c>
      <c r="E1495" s="2">
        <v>4</v>
      </c>
      <c r="F1495" s="2">
        <v>2021</v>
      </c>
      <c r="G1495" s="4">
        <f>VLOOKUP(B1495,customer_cohort_lookup!$B$6:$F$826,2,FALSE)</f>
        <v>44302</v>
      </c>
      <c r="H1495" s="2">
        <f>VLOOKUP(B1495,customer_cohort_lookup!$B$6:$F$826,5,FALSE)</f>
        <v>10</v>
      </c>
      <c r="I1495" s="2">
        <f t="shared" si="23"/>
        <v>0</v>
      </c>
      <c r="J1495" s="2">
        <v>1</v>
      </c>
    </row>
    <row r="1496" spans="2:10">
      <c r="B1496" s="2" t="s">
        <v>700</v>
      </c>
      <c r="C1496" s="2">
        <v>100</v>
      </c>
      <c r="D1496" s="4">
        <v>44302</v>
      </c>
      <c r="E1496" s="2">
        <v>4</v>
      </c>
      <c r="F1496" s="2">
        <v>2021</v>
      </c>
      <c r="G1496" s="4">
        <f>VLOOKUP(B1496,customer_cohort_lookup!$B$6:$F$826,2,FALSE)</f>
        <v>44302</v>
      </c>
      <c r="H1496" s="2">
        <f>VLOOKUP(B1496,customer_cohort_lookup!$B$6:$F$826,5,FALSE)</f>
        <v>10</v>
      </c>
      <c r="I1496" s="2">
        <f t="shared" si="23"/>
        <v>0</v>
      </c>
      <c r="J1496" s="2">
        <v>1</v>
      </c>
    </row>
    <row r="1497" spans="2:10">
      <c r="B1497" s="2" t="s">
        <v>701</v>
      </c>
      <c r="C1497" s="2">
        <v>100</v>
      </c>
      <c r="D1497" s="4">
        <v>44302</v>
      </c>
      <c r="E1497" s="2">
        <v>4</v>
      </c>
      <c r="F1497" s="2">
        <v>2021</v>
      </c>
      <c r="G1497" s="4">
        <f>VLOOKUP(B1497,customer_cohort_lookup!$B$6:$F$826,2,FALSE)</f>
        <v>44302</v>
      </c>
      <c r="H1497" s="2">
        <f>VLOOKUP(B1497,customer_cohort_lookup!$B$6:$F$826,5,FALSE)</f>
        <v>10</v>
      </c>
      <c r="I1497" s="2">
        <f t="shared" si="23"/>
        <v>0</v>
      </c>
      <c r="J1497" s="2">
        <v>1</v>
      </c>
    </row>
    <row r="1498" spans="2:10">
      <c r="B1498" s="2" t="s">
        <v>150</v>
      </c>
      <c r="C1498" s="2">
        <v>100</v>
      </c>
      <c r="D1498" s="4">
        <v>44302</v>
      </c>
      <c r="E1498" s="2">
        <v>4</v>
      </c>
      <c r="F1498" s="2">
        <v>2021</v>
      </c>
      <c r="G1498" s="4">
        <f>VLOOKUP(B1498,customer_cohort_lookup!$B$6:$F$826,2,FALSE)</f>
        <v>44121</v>
      </c>
      <c r="H1498" s="2">
        <f>VLOOKUP(B1498,customer_cohort_lookup!$B$6:$F$826,5,FALSE)</f>
        <v>4</v>
      </c>
      <c r="I1498" s="2">
        <f t="shared" si="23"/>
        <v>6</v>
      </c>
      <c r="J1498" s="2">
        <v>1</v>
      </c>
    </row>
    <row r="1499" spans="2:10">
      <c r="B1499" s="2" t="s">
        <v>102</v>
      </c>
      <c r="C1499" s="2">
        <v>100</v>
      </c>
      <c r="D1499" s="4">
        <v>44302</v>
      </c>
      <c r="E1499" s="2">
        <v>4</v>
      </c>
      <c r="F1499" s="2">
        <v>2021</v>
      </c>
      <c r="G1499" s="4">
        <f>VLOOKUP(B1499,customer_cohort_lookup!$B$6:$F$826,2,FALSE)</f>
        <v>44091</v>
      </c>
      <c r="H1499" s="2">
        <f>VLOOKUP(B1499,customer_cohort_lookup!$B$6:$F$826,5,FALSE)</f>
        <v>3</v>
      </c>
      <c r="I1499" s="2">
        <f t="shared" si="23"/>
        <v>7</v>
      </c>
      <c r="J1499" s="2">
        <v>1</v>
      </c>
    </row>
    <row r="1500" spans="2:10">
      <c r="B1500" s="2" t="s">
        <v>310</v>
      </c>
      <c r="C1500" s="2">
        <v>100</v>
      </c>
      <c r="D1500" s="4">
        <v>44302</v>
      </c>
      <c r="E1500" s="2">
        <v>4</v>
      </c>
      <c r="F1500" s="2">
        <v>2021</v>
      </c>
      <c r="G1500" s="4">
        <f>VLOOKUP(B1500,customer_cohort_lookup!$B$6:$F$826,2,FALSE)</f>
        <v>44212</v>
      </c>
      <c r="H1500" s="2">
        <f>VLOOKUP(B1500,customer_cohort_lookup!$B$6:$F$826,5,FALSE)</f>
        <v>7</v>
      </c>
      <c r="I1500" s="2">
        <f t="shared" si="23"/>
        <v>3</v>
      </c>
      <c r="J1500" s="2">
        <v>1</v>
      </c>
    </row>
    <row r="1501" spans="2:10">
      <c r="B1501" s="2" t="s">
        <v>572</v>
      </c>
      <c r="C1501" s="2">
        <v>100</v>
      </c>
      <c r="D1501" s="4">
        <v>44302</v>
      </c>
      <c r="E1501" s="2">
        <v>4</v>
      </c>
      <c r="F1501" s="2">
        <v>2021</v>
      </c>
      <c r="G1501" s="4">
        <f>VLOOKUP(B1501,customer_cohort_lookup!$B$6:$F$826,2,FALSE)</f>
        <v>44271</v>
      </c>
      <c r="H1501" s="2">
        <f>VLOOKUP(B1501,customer_cohort_lookup!$B$6:$F$826,5,FALSE)</f>
        <v>9</v>
      </c>
      <c r="I1501" s="2">
        <f t="shared" si="23"/>
        <v>1</v>
      </c>
      <c r="J1501" s="2">
        <v>1</v>
      </c>
    </row>
    <row r="1502" spans="2:10">
      <c r="B1502" s="2" t="s">
        <v>435</v>
      </c>
      <c r="C1502" s="2">
        <v>100</v>
      </c>
      <c r="D1502" s="4">
        <v>44302</v>
      </c>
      <c r="E1502" s="2">
        <v>4</v>
      </c>
      <c r="F1502" s="2">
        <v>2021</v>
      </c>
      <c r="G1502" s="4">
        <f>VLOOKUP(B1502,customer_cohort_lookup!$B$6:$F$826,2,FALSE)</f>
        <v>44242</v>
      </c>
      <c r="H1502" s="2">
        <f>VLOOKUP(B1502,customer_cohort_lookup!$B$6:$F$826,5,FALSE)</f>
        <v>8</v>
      </c>
      <c r="I1502" s="2">
        <f t="shared" si="23"/>
        <v>2</v>
      </c>
      <c r="J1502" s="2">
        <v>1</v>
      </c>
    </row>
    <row r="1503" spans="2:10">
      <c r="B1503" s="2" t="s">
        <v>431</v>
      </c>
      <c r="C1503" s="2">
        <v>100</v>
      </c>
      <c r="D1503" s="4">
        <v>44302</v>
      </c>
      <c r="E1503" s="2">
        <v>4</v>
      </c>
      <c r="F1503" s="2">
        <v>2021</v>
      </c>
      <c r="G1503" s="4">
        <f>VLOOKUP(B1503,customer_cohort_lookup!$B$6:$F$826,2,FALSE)</f>
        <v>44242</v>
      </c>
      <c r="H1503" s="2">
        <f>VLOOKUP(B1503,customer_cohort_lookup!$B$6:$F$826,5,FALSE)</f>
        <v>8</v>
      </c>
      <c r="I1503" s="2">
        <f t="shared" si="23"/>
        <v>2</v>
      </c>
      <c r="J1503" s="2">
        <v>1</v>
      </c>
    </row>
    <row r="1504" spans="2:10">
      <c r="B1504" s="2" t="s">
        <v>436</v>
      </c>
      <c r="C1504" s="2">
        <v>100</v>
      </c>
      <c r="D1504" s="4">
        <v>44302</v>
      </c>
      <c r="E1504" s="2">
        <v>4</v>
      </c>
      <c r="F1504" s="2">
        <v>2021</v>
      </c>
      <c r="G1504" s="4">
        <f>VLOOKUP(B1504,customer_cohort_lookup!$B$6:$F$826,2,FALSE)</f>
        <v>44242</v>
      </c>
      <c r="H1504" s="2">
        <f>VLOOKUP(B1504,customer_cohort_lookup!$B$6:$F$826,5,FALSE)</f>
        <v>8</v>
      </c>
      <c r="I1504" s="2">
        <f t="shared" si="23"/>
        <v>2</v>
      </c>
      <c r="J1504" s="2">
        <v>1</v>
      </c>
    </row>
    <row r="1505" spans="2:10">
      <c r="B1505" s="2" t="s">
        <v>196</v>
      </c>
      <c r="C1505" s="2">
        <v>100</v>
      </c>
      <c r="D1505" s="4">
        <v>44302</v>
      </c>
      <c r="E1505" s="2">
        <v>4</v>
      </c>
      <c r="F1505" s="2">
        <v>2021</v>
      </c>
      <c r="G1505" s="4">
        <f>VLOOKUP(B1505,customer_cohort_lookup!$B$6:$F$826,2,FALSE)</f>
        <v>44152</v>
      </c>
      <c r="H1505" s="2">
        <f>VLOOKUP(B1505,customer_cohort_lookup!$B$6:$F$826,5,FALSE)</f>
        <v>5</v>
      </c>
      <c r="I1505" s="2">
        <f t="shared" si="23"/>
        <v>5</v>
      </c>
      <c r="J1505" s="2">
        <v>1</v>
      </c>
    </row>
    <row r="1506" spans="2:10">
      <c r="B1506" s="2" t="s">
        <v>430</v>
      </c>
      <c r="C1506" s="2">
        <v>100</v>
      </c>
      <c r="D1506" s="4">
        <v>44302</v>
      </c>
      <c r="E1506" s="2">
        <v>4</v>
      </c>
      <c r="F1506" s="2">
        <v>2021</v>
      </c>
      <c r="G1506" s="4">
        <f>VLOOKUP(B1506,customer_cohort_lookup!$B$6:$F$826,2,FALSE)</f>
        <v>44241</v>
      </c>
      <c r="H1506" s="2">
        <f>VLOOKUP(B1506,customer_cohort_lookup!$B$6:$F$826,5,FALSE)</f>
        <v>8</v>
      </c>
      <c r="I1506" s="2">
        <f t="shared" si="23"/>
        <v>2</v>
      </c>
      <c r="J1506" s="2">
        <v>1</v>
      </c>
    </row>
    <row r="1507" spans="2:10">
      <c r="B1507" s="2" t="s">
        <v>702</v>
      </c>
      <c r="C1507" s="2">
        <v>100</v>
      </c>
      <c r="D1507" s="4">
        <v>44303</v>
      </c>
      <c r="E1507" s="2">
        <v>4</v>
      </c>
      <c r="F1507" s="2">
        <v>2021</v>
      </c>
      <c r="G1507" s="4">
        <f>VLOOKUP(B1507,customer_cohort_lookup!$B$6:$F$826,2,FALSE)</f>
        <v>44303</v>
      </c>
      <c r="H1507" s="2">
        <f>VLOOKUP(B1507,customer_cohort_lookup!$B$6:$F$826,5,FALSE)</f>
        <v>10</v>
      </c>
      <c r="I1507" s="2">
        <f t="shared" si="23"/>
        <v>0</v>
      </c>
      <c r="J1507" s="2">
        <v>1</v>
      </c>
    </row>
    <row r="1508" spans="2:10">
      <c r="B1508" s="2" t="s">
        <v>703</v>
      </c>
      <c r="C1508" s="2">
        <v>100</v>
      </c>
      <c r="D1508" s="4">
        <v>44303</v>
      </c>
      <c r="E1508" s="2">
        <v>4</v>
      </c>
      <c r="F1508" s="2">
        <v>2021</v>
      </c>
      <c r="G1508" s="4">
        <f>VLOOKUP(B1508,customer_cohort_lookup!$B$6:$F$826,2,FALSE)</f>
        <v>44303</v>
      </c>
      <c r="H1508" s="2">
        <f>VLOOKUP(B1508,customer_cohort_lookup!$B$6:$F$826,5,FALSE)</f>
        <v>10</v>
      </c>
      <c r="I1508" s="2">
        <f t="shared" si="23"/>
        <v>0</v>
      </c>
      <c r="J1508" s="2">
        <v>1</v>
      </c>
    </row>
    <row r="1509" spans="2:10">
      <c r="B1509" s="2" t="s">
        <v>704</v>
      </c>
      <c r="C1509" s="2">
        <v>100</v>
      </c>
      <c r="D1509" s="4">
        <v>44303</v>
      </c>
      <c r="E1509" s="2">
        <v>4</v>
      </c>
      <c r="F1509" s="2">
        <v>2021</v>
      </c>
      <c r="G1509" s="4">
        <f>VLOOKUP(B1509,customer_cohort_lookup!$B$6:$F$826,2,FALSE)</f>
        <v>44303</v>
      </c>
      <c r="H1509" s="2">
        <f>VLOOKUP(B1509,customer_cohort_lookup!$B$6:$F$826,5,FALSE)</f>
        <v>10</v>
      </c>
      <c r="I1509" s="2">
        <f t="shared" si="23"/>
        <v>0</v>
      </c>
      <c r="J1509" s="2">
        <v>1</v>
      </c>
    </row>
    <row r="1510" spans="2:10">
      <c r="B1510" s="2" t="s">
        <v>705</v>
      </c>
      <c r="C1510" s="2">
        <v>100</v>
      </c>
      <c r="D1510" s="4">
        <v>44303</v>
      </c>
      <c r="E1510" s="2">
        <v>4</v>
      </c>
      <c r="F1510" s="2">
        <v>2021</v>
      </c>
      <c r="G1510" s="4">
        <f>VLOOKUP(B1510,customer_cohort_lookup!$B$6:$F$826,2,FALSE)</f>
        <v>44303</v>
      </c>
      <c r="H1510" s="2">
        <f>VLOOKUP(B1510,customer_cohort_lookup!$B$6:$F$826,5,FALSE)</f>
        <v>10</v>
      </c>
      <c r="I1510" s="2">
        <f t="shared" si="23"/>
        <v>0</v>
      </c>
      <c r="J1510" s="2">
        <v>1</v>
      </c>
    </row>
    <row r="1511" spans="2:10">
      <c r="B1511" s="2" t="s">
        <v>706</v>
      </c>
      <c r="C1511" s="2">
        <v>100</v>
      </c>
      <c r="D1511" s="4">
        <v>44303</v>
      </c>
      <c r="E1511" s="2">
        <v>4</v>
      </c>
      <c r="F1511" s="2">
        <v>2021</v>
      </c>
      <c r="G1511" s="4">
        <f>VLOOKUP(B1511,customer_cohort_lookup!$B$6:$F$826,2,FALSE)</f>
        <v>44303</v>
      </c>
      <c r="H1511" s="2">
        <f>VLOOKUP(B1511,customer_cohort_lookup!$B$6:$F$826,5,FALSE)</f>
        <v>10</v>
      </c>
      <c r="I1511" s="2">
        <f t="shared" si="23"/>
        <v>0</v>
      </c>
      <c r="J1511" s="2">
        <v>1</v>
      </c>
    </row>
    <row r="1512" spans="2:10">
      <c r="B1512" s="2" t="s">
        <v>707</v>
      </c>
      <c r="C1512" s="2">
        <v>100</v>
      </c>
      <c r="D1512" s="4">
        <v>44303</v>
      </c>
      <c r="E1512" s="2">
        <v>4</v>
      </c>
      <c r="F1512" s="2">
        <v>2021</v>
      </c>
      <c r="G1512" s="4">
        <f>VLOOKUP(B1512,customer_cohort_lookup!$B$6:$F$826,2,FALSE)</f>
        <v>44303</v>
      </c>
      <c r="H1512" s="2">
        <f>VLOOKUP(B1512,customer_cohort_lookup!$B$6:$F$826,5,FALSE)</f>
        <v>10</v>
      </c>
      <c r="I1512" s="2">
        <f t="shared" si="23"/>
        <v>0</v>
      </c>
      <c r="J1512" s="2">
        <v>1</v>
      </c>
    </row>
    <row r="1513" spans="2:10">
      <c r="B1513" s="2" t="s">
        <v>440</v>
      </c>
      <c r="C1513" s="2">
        <v>100</v>
      </c>
      <c r="D1513" s="4">
        <v>44303</v>
      </c>
      <c r="E1513" s="2">
        <v>4</v>
      </c>
      <c r="F1513" s="2">
        <v>2021</v>
      </c>
      <c r="G1513" s="4">
        <f>VLOOKUP(B1513,customer_cohort_lookup!$B$6:$F$826,2,FALSE)</f>
        <v>44243</v>
      </c>
      <c r="H1513" s="2">
        <f>VLOOKUP(B1513,customer_cohort_lookup!$B$6:$F$826,5,FALSE)</f>
        <v>8</v>
      </c>
      <c r="I1513" s="2">
        <f t="shared" si="23"/>
        <v>2</v>
      </c>
      <c r="J1513" s="2">
        <v>1</v>
      </c>
    </row>
    <row r="1514" spans="2:10">
      <c r="B1514" s="2" t="s">
        <v>433</v>
      </c>
      <c r="C1514" s="2">
        <v>100</v>
      </c>
      <c r="D1514" s="4">
        <v>44303</v>
      </c>
      <c r="E1514" s="2">
        <v>4</v>
      </c>
      <c r="F1514" s="2">
        <v>2021</v>
      </c>
      <c r="G1514" s="4">
        <f>VLOOKUP(B1514,customer_cohort_lookup!$B$6:$F$826,2,FALSE)</f>
        <v>44242</v>
      </c>
      <c r="H1514" s="2">
        <f>VLOOKUP(B1514,customer_cohort_lookup!$B$6:$F$826,5,FALSE)</f>
        <v>8</v>
      </c>
      <c r="I1514" s="2">
        <f t="shared" si="23"/>
        <v>2</v>
      </c>
      <c r="J1514" s="2">
        <v>1</v>
      </c>
    </row>
    <row r="1515" spans="2:10">
      <c r="B1515" s="2" t="s">
        <v>311</v>
      </c>
      <c r="C1515" s="2">
        <v>100</v>
      </c>
      <c r="D1515" s="4">
        <v>44303</v>
      </c>
      <c r="E1515" s="2">
        <v>4</v>
      </c>
      <c r="F1515" s="2">
        <v>2021</v>
      </c>
      <c r="G1515" s="4">
        <f>VLOOKUP(B1515,customer_cohort_lookup!$B$6:$F$826,2,FALSE)</f>
        <v>44213</v>
      </c>
      <c r="H1515" s="2">
        <f>VLOOKUP(B1515,customer_cohort_lookup!$B$6:$F$826,5,FALSE)</f>
        <v>7</v>
      </c>
      <c r="I1515" s="2">
        <f t="shared" si="23"/>
        <v>3</v>
      </c>
      <c r="J1515" s="2">
        <v>1</v>
      </c>
    </row>
    <row r="1516" spans="2:10">
      <c r="B1516" s="2" t="s">
        <v>41</v>
      </c>
      <c r="C1516" s="2">
        <v>100</v>
      </c>
      <c r="D1516" s="4">
        <v>44303</v>
      </c>
      <c r="E1516" s="2">
        <v>4</v>
      </c>
      <c r="F1516" s="2">
        <v>2021</v>
      </c>
      <c r="G1516" s="4">
        <f>VLOOKUP(B1516,customer_cohort_lookup!$B$6:$F$826,2,FALSE)</f>
        <v>44062</v>
      </c>
      <c r="H1516" s="2">
        <f>VLOOKUP(B1516,customer_cohort_lookup!$B$6:$F$826,5,FALSE)</f>
        <v>2</v>
      </c>
      <c r="I1516" s="2">
        <f t="shared" si="23"/>
        <v>8</v>
      </c>
      <c r="J1516" s="2">
        <v>1</v>
      </c>
    </row>
    <row r="1517" spans="2:10">
      <c r="B1517" s="2" t="s">
        <v>434</v>
      </c>
      <c r="C1517" s="2">
        <v>100</v>
      </c>
      <c r="D1517" s="4">
        <v>44303</v>
      </c>
      <c r="E1517" s="2">
        <v>4</v>
      </c>
      <c r="F1517" s="2">
        <v>2021</v>
      </c>
      <c r="G1517" s="4">
        <f>VLOOKUP(B1517,customer_cohort_lookup!$B$6:$F$826,2,FALSE)</f>
        <v>44242</v>
      </c>
      <c r="H1517" s="2">
        <f>VLOOKUP(B1517,customer_cohort_lookup!$B$6:$F$826,5,FALSE)</f>
        <v>8</v>
      </c>
      <c r="I1517" s="2">
        <f t="shared" si="23"/>
        <v>2</v>
      </c>
      <c r="J1517" s="2">
        <v>1</v>
      </c>
    </row>
    <row r="1518" spans="2:10">
      <c r="B1518" s="2" t="s">
        <v>576</v>
      </c>
      <c r="C1518" s="2">
        <v>100</v>
      </c>
      <c r="D1518" s="4">
        <v>44303</v>
      </c>
      <c r="E1518" s="2">
        <v>4</v>
      </c>
      <c r="F1518" s="2">
        <v>2021</v>
      </c>
      <c r="G1518" s="4">
        <f>VLOOKUP(B1518,customer_cohort_lookup!$B$6:$F$826,2,FALSE)</f>
        <v>44272</v>
      </c>
      <c r="H1518" s="2">
        <f>VLOOKUP(B1518,customer_cohort_lookup!$B$6:$F$826,5,FALSE)</f>
        <v>9</v>
      </c>
      <c r="I1518" s="2">
        <f t="shared" si="23"/>
        <v>1</v>
      </c>
      <c r="J1518" s="2">
        <v>1</v>
      </c>
    </row>
    <row r="1519" spans="2:10">
      <c r="B1519" s="2" t="s">
        <v>432</v>
      </c>
      <c r="C1519" s="2">
        <v>100</v>
      </c>
      <c r="D1519" s="4">
        <v>44303</v>
      </c>
      <c r="E1519" s="2">
        <v>4</v>
      </c>
      <c r="F1519" s="2">
        <v>2021</v>
      </c>
      <c r="G1519" s="4">
        <f>VLOOKUP(B1519,customer_cohort_lookup!$B$6:$F$826,2,FALSE)</f>
        <v>44242</v>
      </c>
      <c r="H1519" s="2">
        <f>VLOOKUP(B1519,customer_cohort_lookup!$B$6:$F$826,5,FALSE)</f>
        <v>8</v>
      </c>
      <c r="I1519" s="2">
        <f t="shared" si="23"/>
        <v>2</v>
      </c>
      <c r="J1519" s="2">
        <v>1</v>
      </c>
    </row>
    <row r="1520" spans="2:10">
      <c r="B1520" s="2" t="s">
        <v>152</v>
      </c>
      <c r="C1520" s="2">
        <v>100</v>
      </c>
      <c r="D1520" s="4">
        <v>44303</v>
      </c>
      <c r="E1520" s="2">
        <v>4</v>
      </c>
      <c r="F1520" s="2">
        <v>2021</v>
      </c>
      <c r="G1520" s="4">
        <f>VLOOKUP(B1520,customer_cohort_lookup!$B$6:$F$826,2,FALSE)</f>
        <v>44123</v>
      </c>
      <c r="H1520" s="2">
        <f>VLOOKUP(B1520,customer_cohort_lookup!$B$6:$F$826,5,FALSE)</f>
        <v>4</v>
      </c>
      <c r="I1520" s="2">
        <f t="shared" si="23"/>
        <v>6</v>
      </c>
      <c r="J1520" s="2">
        <v>1</v>
      </c>
    </row>
    <row r="1521" spans="2:10">
      <c r="B1521" s="2" t="s">
        <v>441</v>
      </c>
      <c r="C1521" s="2">
        <v>100</v>
      </c>
      <c r="D1521" s="4">
        <v>44303</v>
      </c>
      <c r="E1521" s="2">
        <v>4</v>
      </c>
      <c r="F1521" s="2">
        <v>2021</v>
      </c>
      <c r="G1521" s="4">
        <f>VLOOKUP(B1521,customer_cohort_lookup!$B$6:$F$826,2,FALSE)</f>
        <v>44243</v>
      </c>
      <c r="H1521" s="2">
        <f>VLOOKUP(B1521,customer_cohort_lookup!$B$6:$F$826,5,FALSE)</f>
        <v>8</v>
      </c>
      <c r="I1521" s="2">
        <f t="shared" si="23"/>
        <v>2</v>
      </c>
      <c r="J1521" s="2">
        <v>1</v>
      </c>
    </row>
    <row r="1522" spans="2:10">
      <c r="B1522" s="2" t="s">
        <v>708</v>
      </c>
      <c r="C1522" s="2">
        <v>100</v>
      </c>
      <c r="D1522" s="4">
        <v>44304</v>
      </c>
      <c r="E1522" s="2">
        <v>4</v>
      </c>
      <c r="F1522" s="2">
        <v>2021</v>
      </c>
      <c r="G1522" s="4">
        <f>VLOOKUP(B1522,customer_cohort_lookup!$B$6:$F$826,2,FALSE)</f>
        <v>44304</v>
      </c>
      <c r="H1522" s="2">
        <f>VLOOKUP(B1522,customer_cohort_lookup!$B$6:$F$826,5,FALSE)</f>
        <v>10</v>
      </c>
      <c r="I1522" s="2">
        <f t="shared" si="23"/>
        <v>0</v>
      </c>
      <c r="J1522" s="2">
        <v>1</v>
      </c>
    </row>
    <row r="1523" spans="2:10">
      <c r="B1523" s="2" t="s">
        <v>709</v>
      </c>
      <c r="C1523" s="2">
        <v>100</v>
      </c>
      <c r="D1523" s="4">
        <v>44304</v>
      </c>
      <c r="E1523" s="2">
        <v>4</v>
      </c>
      <c r="F1523" s="2">
        <v>2021</v>
      </c>
      <c r="G1523" s="4">
        <f>VLOOKUP(B1523,customer_cohort_lookup!$B$6:$F$826,2,FALSE)</f>
        <v>44304</v>
      </c>
      <c r="H1523" s="2">
        <f>VLOOKUP(B1523,customer_cohort_lookup!$B$6:$F$826,5,FALSE)</f>
        <v>10</v>
      </c>
      <c r="I1523" s="2">
        <f t="shared" si="23"/>
        <v>0</v>
      </c>
      <c r="J1523" s="2">
        <v>1</v>
      </c>
    </row>
    <row r="1524" spans="2:10">
      <c r="B1524" s="2" t="s">
        <v>710</v>
      </c>
      <c r="C1524" s="2">
        <v>100</v>
      </c>
      <c r="D1524" s="4">
        <v>44304</v>
      </c>
      <c r="E1524" s="2">
        <v>4</v>
      </c>
      <c r="F1524" s="2">
        <v>2021</v>
      </c>
      <c r="G1524" s="4">
        <f>VLOOKUP(B1524,customer_cohort_lookup!$B$6:$F$826,2,FALSE)</f>
        <v>44304</v>
      </c>
      <c r="H1524" s="2">
        <f>VLOOKUP(B1524,customer_cohort_lookup!$B$6:$F$826,5,FALSE)</f>
        <v>10</v>
      </c>
      <c r="I1524" s="2">
        <f t="shared" si="23"/>
        <v>0</v>
      </c>
      <c r="J1524" s="2">
        <v>1</v>
      </c>
    </row>
    <row r="1525" spans="2:10">
      <c r="B1525" s="2" t="s">
        <v>711</v>
      </c>
      <c r="C1525" s="2">
        <v>100</v>
      </c>
      <c r="D1525" s="4">
        <v>44304</v>
      </c>
      <c r="E1525" s="2">
        <v>4</v>
      </c>
      <c r="F1525" s="2">
        <v>2021</v>
      </c>
      <c r="G1525" s="4">
        <f>VLOOKUP(B1525,customer_cohort_lookup!$B$6:$F$826,2,FALSE)</f>
        <v>44304</v>
      </c>
      <c r="H1525" s="2">
        <f>VLOOKUP(B1525,customer_cohort_lookup!$B$6:$F$826,5,FALSE)</f>
        <v>10</v>
      </c>
      <c r="I1525" s="2">
        <f t="shared" si="23"/>
        <v>0</v>
      </c>
      <c r="J1525" s="2">
        <v>1</v>
      </c>
    </row>
    <row r="1526" spans="2:10">
      <c r="B1526" s="2" t="s">
        <v>712</v>
      </c>
      <c r="C1526" s="2">
        <v>100</v>
      </c>
      <c r="D1526" s="4">
        <v>44304</v>
      </c>
      <c r="E1526" s="2">
        <v>4</v>
      </c>
      <c r="F1526" s="2">
        <v>2021</v>
      </c>
      <c r="G1526" s="4">
        <f>VLOOKUP(B1526,customer_cohort_lookup!$B$6:$F$826,2,FALSE)</f>
        <v>44304</v>
      </c>
      <c r="H1526" s="2">
        <f>VLOOKUP(B1526,customer_cohort_lookup!$B$6:$F$826,5,FALSE)</f>
        <v>10</v>
      </c>
      <c r="I1526" s="2">
        <f t="shared" si="23"/>
        <v>0</v>
      </c>
      <c r="J1526" s="2">
        <v>1</v>
      </c>
    </row>
    <row r="1527" spans="2:10">
      <c r="B1527" s="2" t="s">
        <v>581</v>
      </c>
      <c r="C1527" s="2">
        <v>100</v>
      </c>
      <c r="D1527" s="4">
        <v>44304</v>
      </c>
      <c r="E1527" s="2">
        <v>4</v>
      </c>
      <c r="F1527" s="2">
        <v>2021</v>
      </c>
      <c r="G1527" s="4">
        <f>VLOOKUP(B1527,customer_cohort_lookup!$B$6:$F$826,2,FALSE)</f>
        <v>44274</v>
      </c>
      <c r="H1527" s="2">
        <f>VLOOKUP(B1527,customer_cohort_lookup!$B$6:$F$826,5,FALSE)</f>
        <v>9</v>
      </c>
      <c r="I1527" s="2">
        <f t="shared" si="23"/>
        <v>1</v>
      </c>
      <c r="J1527" s="2">
        <v>1</v>
      </c>
    </row>
    <row r="1528" spans="2:10">
      <c r="B1528" s="2" t="s">
        <v>713</v>
      </c>
      <c r="C1528" s="2">
        <v>100</v>
      </c>
      <c r="D1528" s="4">
        <v>44304</v>
      </c>
      <c r="E1528" s="2">
        <v>4</v>
      </c>
      <c r="F1528" s="2">
        <v>2021</v>
      </c>
      <c r="G1528" s="4">
        <f>VLOOKUP(B1528,customer_cohort_lookup!$B$6:$F$826,2,FALSE)</f>
        <v>44304</v>
      </c>
      <c r="H1528" s="2">
        <f>VLOOKUP(B1528,customer_cohort_lookup!$B$6:$F$826,5,FALSE)</f>
        <v>10</v>
      </c>
      <c r="I1528" s="2">
        <f t="shared" si="23"/>
        <v>0</v>
      </c>
      <c r="J1528" s="2">
        <v>1</v>
      </c>
    </row>
    <row r="1529" spans="2:10">
      <c r="B1529" s="2" t="s">
        <v>577</v>
      </c>
      <c r="C1529" s="2">
        <v>100</v>
      </c>
      <c r="D1529" s="4">
        <v>44304</v>
      </c>
      <c r="E1529" s="2">
        <v>4</v>
      </c>
      <c r="F1529" s="2">
        <v>2021</v>
      </c>
      <c r="G1529" s="4">
        <f>VLOOKUP(B1529,customer_cohort_lookup!$B$6:$F$826,2,FALSE)</f>
        <v>44273</v>
      </c>
      <c r="H1529" s="2">
        <f>VLOOKUP(B1529,customer_cohort_lookup!$B$6:$F$826,5,FALSE)</f>
        <v>9</v>
      </c>
      <c r="I1529" s="2">
        <f t="shared" si="23"/>
        <v>1</v>
      </c>
      <c r="J1529" s="2">
        <v>1</v>
      </c>
    </row>
    <row r="1530" spans="2:10">
      <c r="B1530" s="2" t="s">
        <v>444</v>
      </c>
      <c r="C1530" s="2">
        <v>100</v>
      </c>
      <c r="D1530" s="4">
        <v>44304</v>
      </c>
      <c r="E1530" s="2">
        <v>4</v>
      </c>
      <c r="F1530" s="2">
        <v>2021</v>
      </c>
      <c r="G1530" s="4">
        <f>VLOOKUP(B1530,customer_cohort_lookup!$B$6:$F$826,2,FALSE)</f>
        <v>44244</v>
      </c>
      <c r="H1530" s="2">
        <f>VLOOKUP(B1530,customer_cohort_lookup!$B$6:$F$826,5,FALSE)</f>
        <v>8</v>
      </c>
      <c r="I1530" s="2">
        <f t="shared" si="23"/>
        <v>2</v>
      </c>
      <c r="J1530" s="2">
        <v>1</v>
      </c>
    </row>
    <row r="1531" spans="2:10">
      <c r="B1531" s="2" t="s">
        <v>439</v>
      </c>
      <c r="C1531" s="2">
        <v>100</v>
      </c>
      <c r="D1531" s="4">
        <v>44304</v>
      </c>
      <c r="E1531" s="2">
        <v>4</v>
      </c>
      <c r="F1531" s="2">
        <v>2021</v>
      </c>
      <c r="G1531" s="4">
        <f>VLOOKUP(B1531,customer_cohort_lookup!$B$6:$F$826,2,FALSE)</f>
        <v>44243</v>
      </c>
      <c r="H1531" s="2">
        <f>VLOOKUP(B1531,customer_cohort_lookup!$B$6:$F$826,5,FALSE)</f>
        <v>8</v>
      </c>
      <c r="I1531" s="2">
        <f t="shared" si="23"/>
        <v>2</v>
      </c>
      <c r="J1531" s="2">
        <v>1</v>
      </c>
    </row>
    <row r="1532" spans="2:10">
      <c r="B1532" s="2" t="s">
        <v>315</v>
      </c>
      <c r="C1532" s="2">
        <v>100</v>
      </c>
      <c r="D1532" s="4">
        <v>44304</v>
      </c>
      <c r="E1532" s="2">
        <v>4</v>
      </c>
      <c r="F1532" s="2">
        <v>2021</v>
      </c>
      <c r="G1532" s="4">
        <f>VLOOKUP(B1532,customer_cohort_lookup!$B$6:$F$826,2,FALSE)</f>
        <v>44214</v>
      </c>
      <c r="H1532" s="2">
        <f>VLOOKUP(B1532,customer_cohort_lookup!$B$6:$F$826,5,FALSE)</f>
        <v>7</v>
      </c>
      <c r="I1532" s="2">
        <f t="shared" si="23"/>
        <v>3</v>
      </c>
      <c r="J1532" s="2">
        <v>1</v>
      </c>
    </row>
    <row r="1533" spans="2:10">
      <c r="B1533" s="2" t="s">
        <v>198</v>
      </c>
      <c r="C1533" s="2">
        <v>100</v>
      </c>
      <c r="D1533" s="4">
        <v>44304</v>
      </c>
      <c r="E1533" s="2">
        <v>4</v>
      </c>
      <c r="F1533" s="2">
        <v>2021</v>
      </c>
      <c r="G1533" s="4">
        <f>VLOOKUP(B1533,customer_cohort_lookup!$B$6:$F$826,2,FALSE)</f>
        <v>44153</v>
      </c>
      <c r="H1533" s="2">
        <f>VLOOKUP(B1533,customer_cohort_lookup!$B$6:$F$826,5,FALSE)</f>
        <v>5</v>
      </c>
      <c r="I1533" s="2">
        <f t="shared" si="23"/>
        <v>5</v>
      </c>
      <c r="J1533" s="2">
        <v>1</v>
      </c>
    </row>
    <row r="1534" spans="2:10">
      <c r="B1534" s="2" t="s">
        <v>7</v>
      </c>
      <c r="C1534" s="2">
        <v>100</v>
      </c>
      <c r="D1534" s="4">
        <v>44304</v>
      </c>
      <c r="E1534" s="2">
        <v>4</v>
      </c>
      <c r="F1534" s="2">
        <v>2021</v>
      </c>
      <c r="G1534" s="4">
        <f>VLOOKUP(B1534,customer_cohort_lookup!$B$6:$F$826,2,FALSE)</f>
        <v>44034</v>
      </c>
      <c r="H1534" s="2">
        <f>VLOOKUP(B1534,customer_cohort_lookup!$B$6:$F$826,5,FALSE)</f>
        <v>1</v>
      </c>
      <c r="I1534" s="2">
        <f t="shared" si="23"/>
        <v>9</v>
      </c>
      <c r="J1534" s="2">
        <v>1</v>
      </c>
    </row>
    <row r="1535" spans="2:10">
      <c r="B1535" s="2" t="s">
        <v>582</v>
      </c>
      <c r="C1535" s="2">
        <v>100</v>
      </c>
      <c r="D1535" s="4">
        <v>44304</v>
      </c>
      <c r="E1535" s="2">
        <v>4</v>
      </c>
      <c r="F1535" s="2">
        <v>2021</v>
      </c>
      <c r="G1535" s="4">
        <f>VLOOKUP(B1535,customer_cohort_lookup!$B$6:$F$826,2,FALSE)</f>
        <v>44274</v>
      </c>
      <c r="H1535" s="2">
        <f>VLOOKUP(B1535,customer_cohort_lookup!$B$6:$F$826,5,FALSE)</f>
        <v>9</v>
      </c>
      <c r="I1535" s="2">
        <f t="shared" si="23"/>
        <v>1</v>
      </c>
      <c r="J1535" s="2">
        <v>1</v>
      </c>
    </row>
    <row r="1536" spans="2:10">
      <c r="B1536" s="2" t="s">
        <v>578</v>
      </c>
      <c r="C1536" s="2">
        <v>100</v>
      </c>
      <c r="D1536" s="4">
        <v>44304</v>
      </c>
      <c r="E1536" s="2">
        <v>4</v>
      </c>
      <c r="F1536" s="2">
        <v>2021</v>
      </c>
      <c r="G1536" s="4">
        <f>VLOOKUP(B1536,customer_cohort_lookup!$B$6:$F$826,2,FALSE)</f>
        <v>44273</v>
      </c>
      <c r="H1536" s="2">
        <f>VLOOKUP(B1536,customer_cohort_lookup!$B$6:$F$826,5,FALSE)</f>
        <v>9</v>
      </c>
      <c r="I1536" s="2">
        <f t="shared" si="23"/>
        <v>1</v>
      </c>
      <c r="J1536" s="2">
        <v>1</v>
      </c>
    </row>
    <row r="1537" spans="2:10">
      <c r="B1537" s="2" t="s">
        <v>714</v>
      </c>
      <c r="C1537" s="2">
        <v>100</v>
      </c>
      <c r="D1537" s="4">
        <v>44305</v>
      </c>
      <c r="E1537" s="2">
        <v>4</v>
      </c>
      <c r="F1537" s="2">
        <v>2021</v>
      </c>
      <c r="G1537" s="4">
        <f>VLOOKUP(B1537,customer_cohort_lookup!$B$6:$F$826,2,FALSE)</f>
        <v>44305</v>
      </c>
      <c r="H1537" s="2">
        <f>VLOOKUP(B1537,customer_cohort_lookup!$B$6:$F$826,5,FALSE)</f>
        <v>10</v>
      </c>
      <c r="I1537" s="2">
        <f t="shared" si="23"/>
        <v>0</v>
      </c>
      <c r="J1537" s="2">
        <v>1</v>
      </c>
    </row>
    <row r="1538" spans="2:10">
      <c r="B1538" s="2" t="s">
        <v>715</v>
      </c>
      <c r="C1538" s="2">
        <v>100</v>
      </c>
      <c r="D1538" s="4">
        <v>44305</v>
      </c>
      <c r="E1538" s="2">
        <v>4</v>
      </c>
      <c r="F1538" s="2">
        <v>2021</v>
      </c>
      <c r="G1538" s="4">
        <f>VLOOKUP(B1538,customer_cohort_lookup!$B$6:$F$826,2,FALSE)</f>
        <v>44305</v>
      </c>
      <c r="H1538" s="2">
        <f>VLOOKUP(B1538,customer_cohort_lookup!$B$6:$F$826,5,FALSE)</f>
        <v>10</v>
      </c>
      <c r="I1538" s="2">
        <f t="shared" si="23"/>
        <v>0</v>
      </c>
      <c r="J1538" s="2">
        <v>1</v>
      </c>
    </row>
    <row r="1539" spans="2:10">
      <c r="B1539" s="2" t="s">
        <v>716</v>
      </c>
      <c r="C1539" s="2">
        <v>100</v>
      </c>
      <c r="D1539" s="4">
        <v>44305</v>
      </c>
      <c r="E1539" s="2">
        <v>4</v>
      </c>
      <c r="F1539" s="2">
        <v>2021</v>
      </c>
      <c r="G1539" s="4">
        <f>VLOOKUP(B1539,customer_cohort_lookup!$B$6:$F$826,2,FALSE)</f>
        <v>44305</v>
      </c>
      <c r="H1539" s="2">
        <f>VLOOKUP(B1539,customer_cohort_lookup!$B$6:$F$826,5,FALSE)</f>
        <v>10</v>
      </c>
      <c r="I1539" s="2">
        <f t="shared" si="23"/>
        <v>0</v>
      </c>
      <c r="J1539" s="2">
        <v>1</v>
      </c>
    </row>
    <row r="1540" spans="2:10">
      <c r="B1540" s="2" t="s">
        <v>717</v>
      </c>
      <c r="C1540" s="2">
        <v>100</v>
      </c>
      <c r="D1540" s="4">
        <v>44305</v>
      </c>
      <c r="E1540" s="2">
        <v>4</v>
      </c>
      <c r="F1540" s="2">
        <v>2021</v>
      </c>
      <c r="G1540" s="4">
        <f>VLOOKUP(B1540,customer_cohort_lookup!$B$6:$F$826,2,FALSE)</f>
        <v>44305</v>
      </c>
      <c r="H1540" s="2">
        <f>VLOOKUP(B1540,customer_cohort_lookup!$B$6:$F$826,5,FALSE)</f>
        <v>10</v>
      </c>
      <c r="I1540" s="2">
        <f t="shared" si="23"/>
        <v>0</v>
      </c>
      <c r="J1540" s="2">
        <v>1</v>
      </c>
    </row>
    <row r="1541" spans="2:10">
      <c r="B1541" s="2" t="s">
        <v>718</v>
      </c>
      <c r="C1541" s="2">
        <v>100</v>
      </c>
      <c r="D1541" s="4">
        <v>44305</v>
      </c>
      <c r="E1541" s="2">
        <v>4</v>
      </c>
      <c r="F1541" s="2">
        <v>2021</v>
      </c>
      <c r="G1541" s="4">
        <f>VLOOKUP(B1541,customer_cohort_lookup!$B$6:$F$826,2,FALSE)</f>
        <v>44305</v>
      </c>
      <c r="H1541" s="2">
        <f>VLOOKUP(B1541,customer_cohort_lookup!$B$6:$F$826,5,FALSE)</f>
        <v>10</v>
      </c>
      <c r="I1541" s="2">
        <f t="shared" si="23"/>
        <v>0</v>
      </c>
      <c r="J1541" s="2">
        <v>1</v>
      </c>
    </row>
    <row r="1542" spans="2:10">
      <c r="B1542" s="2" t="s">
        <v>584</v>
      </c>
      <c r="C1542" s="2">
        <v>100</v>
      </c>
      <c r="D1542" s="4">
        <v>44305</v>
      </c>
      <c r="E1542" s="2">
        <v>4</v>
      </c>
      <c r="F1542" s="2">
        <v>2021</v>
      </c>
      <c r="G1542" s="4">
        <f>VLOOKUP(B1542,customer_cohort_lookup!$B$6:$F$826,2,FALSE)</f>
        <v>44275</v>
      </c>
      <c r="H1542" s="2">
        <f>VLOOKUP(B1542,customer_cohort_lookup!$B$6:$F$826,5,FALSE)</f>
        <v>9</v>
      </c>
      <c r="I1542" s="2">
        <f t="shared" ref="I1542:I1605" si="24">ROUNDDOWN((D1542-G1542)/30,0)</f>
        <v>1</v>
      </c>
      <c r="J1542" s="2">
        <v>1</v>
      </c>
    </row>
    <row r="1543" spans="2:10">
      <c r="B1543" s="2" t="s">
        <v>317</v>
      </c>
      <c r="C1543" s="2">
        <v>100</v>
      </c>
      <c r="D1543" s="4">
        <v>44305</v>
      </c>
      <c r="E1543" s="2">
        <v>4</v>
      </c>
      <c r="F1543" s="2">
        <v>2021</v>
      </c>
      <c r="G1543" s="4">
        <f>VLOOKUP(B1543,customer_cohort_lookup!$B$6:$F$826,2,FALSE)</f>
        <v>44215</v>
      </c>
      <c r="H1543" s="2">
        <f>VLOOKUP(B1543,customer_cohort_lookup!$B$6:$F$826,5,FALSE)</f>
        <v>7</v>
      </c>
      <c r="I1543" s="2">
        <f t="shared" si="24"/>
        <v>3</v>
      </c>
      <c r="J1543" s="2">
        <v>1</v>
      </c>
    </row>
    <row r="1544" spans="2:10">
      <c r="B1544" s="2" t="s">
        <v>446</v>
      </c>
      <c r="C1544" s="2">
        <v>100</v>
      </c>
      <c r="D1544" s="4">
        <v>44305</v>
      </c>
      <c r="E1544" s="2">
        <v>4</v>
      </c>
      <c r="F1544" s="2">
        <v>2021</v>
      </c>
      <c r="G1544" s="4">
        <f>VLOOKUP(B1544,customer_cohort_lookup!$B$6:$F$826,2,FALSE)</f>
        <v>44245</v>
      </c>
      <c r="H1544" s="2">
        <f>VLOOKUP(B1544,customer_cohort_lookup!$B$6:$F$826,5,FALSE)</f>
        <v>8</v>
      </c>
      <c r="I1544" s="2">
        <f t="shared" si="24"/>
        <v>2</v>
      </c>
      <c r="J1544" s="2">
        <v>1</v>
      </c>
    </row>
    <row r="1545" spans="2:10">
      <c r="B1545" s="2" t="s">
        <v>580</v>
      </c>
      <c r="C1545" s="2">
        <v>100</v>
      </c>
      <c r="D1545" s="4">
        <v>44305</v>
      </c>
      <c r="E1545" s="2">
        <v>4</v>
      </c>
      <c r="F1545" s="2">
        <v>2021</v>
      </c>
      <c r="G1545" s="4">
        <f>VLOOKUP(B1545,customer_cohort_lookup!$B$6:$F$826,2,FALSE)</f>
        <v>44274</v>
      </c>
      <c r="H1545" s="2">
        <f>VLOOKUP(B1545,customer_cohort_lookup!$B$6:$F$826,5,FALSE)</f>
        <v>9</v>
      </c>
      <c r="I1545" s="2">
        <f t="shared" si="24"/>
        <v>1</v>
      </c>
      <c r="J1545" s="2">
        <v>1</v>
      </c>
    </row>
    <row r="1546" spans="2:10">
      <c r="B1546" s="2" t="s">
        <v>719</v>
      </c>
      <c r="C1546" s="2">
        <v>100</v>
      </c>
      <c r="D1546" s="4">
        <v>44305</v>
      </c>
      <c r="E1546" s="2">
        <v>4</v>
      </c>
      <c r="F1546" s="2">
        <v>2021</v>
      </c>
      <c r="G1546" s="4">
        <f>VLOOKUP(B1546,customer_cohort_lookup!$B$6:$F$826,2,FALSE)</f>
        <v>44305</v>
      </c>
      <c r="H1546" s="2">
        <f>VLOOKUP(B1546,customer_cohort_lookup!$B$6:$F$826,5,FALSE)</f>
        <v>10</v>
      </c>
      <c r="I1546" s="2">
        <f t="shared" si="24"/>
        <v>0</v>
      </c>
      <c r="J1546" s="2">
        <v>1</v>
      </c>
    </row>
    <row r="1547" spans="2:10">
      <c r="B1547" s="2" t="s">
        <v>720</v>
      </c>
      <c r="C1547" s="2">
        <v>100</v>
      </c>
      <c r="D1547" s="4">
        <v>44306</v>
      </c>
      <c r="E1547" s="2">
        <v>4</v>
      </c>
      <c r="F1547" s="2">
        <v>2021</v>
      </c>
      <c r="G1547" s="4">
        <f>VLOOKUP(B1547,customer_cohort_lookup!$B$6:$F$826,2,FALSE)</f>
        <v>44306</v>
      </c>
      <c r="H1547" s="2">
        <f>VLOOKUP(B1547,customer_cohort_lookup!$B$6:$F$826,5,FALSE)</f>
        <v>10</v>
      </c>
      <c r="I1547" s="2">
        <f t="shared" si="24"/>
        <v>0</v>
      </c>
      <c r="J1547" s="2">
        <v>1</v>
      </c>
    </row>
    <row r="1548" spans="2:10">
      <c r="B1548" s="2" t="s">
        <v>721</v>
      </c>
      <c r="C1548" s="2">
        <v>100</v>
      </c>
      <c r="D1548" s="4">
        <v>44306</v>
      </c>
      <c r="E1548" s="2">
        <v>4</v>
      </c>
      <c r="F1548" s="2">
        <v>2021</v>
      </c>
      <c r="G1548" s="4">
        <f>VLOOKUP(B1548,customer_cohort_lookup!$B$6:$F$826,2,FALSE)</f>
        <v>44306</v>
      </c>
      <c r="H1548" s="2">
        <f>VLOOKUP(B1548,customer_cohort_lookup!$B$6:$F$826,5,FALSE)</f>
        <v>10</v>
      </c>
      <c r="I1548" s="2">
        <f t="shared" si="24"/>
        <v>0</v>
      </c>
      <c r="J1548" s="2">
        <v>1</v>
      </c>
    </row>
    <row r="1549" spans="2:10">
      <c r="B1549" s="2" t="s">
        <v>722</v>
      </c>
      <c r="C1549" s="2">
        <v>100</v>
      </c>
      <c r="D1549" s="4">
        <v>44306</v>
      </c>
      <c r="E1549" s="2">
        <v>4</v>
      </c>
      <c r="F1549" s="2">
        <v>2021</v>
      </c>
      <c r="G1549" s="4">
        <f>VLOOKUP(B1549,customer_cohort_lookup!$B$6:$F$826,2,FALSE)</f>
        <v>44306</v>
      </c>
      <c r="H1549" s="2">
        <f>VLOOKUP(B1549,customer_cohort_lookup!$B$6:$F$826,5,FALSE)</f>
        <v>10</v>
      </c>
      <c r="I1549" s="2">
        <f t="shared" si="24"/>
        <v>0</v>
      </c>
      <c r="J1549" s="2">
        <v>1</v>
      </c>
    </row>
    <row r="1550" spans="2:10">
      <c r="B1550" s="2" t="s">
        <v>723</v>
      </c>
      <c r="C1550" s="2">
        <v>100</v>
      </c>
      <c r="D1550" s="4">
        <v>44306</v>
      </c>
      <c r="E1550" s="2">
        <v>4</v>
      </c>
      <c r="F1550" s="2">
        <v>2021</v>
      </c>
      <c r="G1550" s="4">
        <f>VLOOKUP(B1550,customer_cohort_lookup!$B$6:$F$826,2,FALSE)</f>
        <v>44306</v>
      </c>
      <c r="H1550" s="2">
        <f>VLOOKUP(B1550,customer_cohort_lookup!$B$6:$F$826,5,FALSE)</f>
        <v>10</v>
      </c>
      <c r="I1550" s="2">
        <f t="shared" si="24"/>
        <v>0</v>
      </c>
      <c r="J1550" s="2">
        <v>1</v>
      </c>
    </row>
    <row r="1551" spans="2:10">
      <c r="B1551" s="2" t="s">
        <v>724</v>
      </c>
      <c r="C1551" s="2">
        <v>100</v>
      </c>
      <c r="D1551" s="4">
        <v>44306</v>
      </c>
      <c r="E1551" s="2">
        <v>4</v>
      </c>
      <c r="F1551" s="2">
        <v>2021</v>
      </c>
      <c r="G1551" s="4">
        <f>VLOOKUP(B1551,customer_cohort_lookup!$B$6:$F$826,2,FALSE)</f>
        <v>44306</v>
      </c>
      <c r="H1551" s="2">
        <f>VLOOKUP(B1551,customer_cohort_lookup!$B$6:$F$826,5,FALSE)</f>
        <v>10</v>
      </c>
      <c r="I1551" s="2">
        <f t="shared" si="24"/>
        <v>0</v>
      </c>
      <c r="J1551" s="2">
        <v>1</v>
      </c>
    </row>
    <row r="1552" spans="2:10">
      <c r="B1552" s="2" t="s">
        <v>587</v>
      </c>
      <c r="C1552" s="2">
        <v>100</v>
      </c>
      <c r="D1552" s="4">
        <v>44306</v>
      </c>
      <c r="E1552" s="2">
        <v>4</v>
      </c>
      <c r="F1552" s="2">
        <v>2021</v>
      </c>
      <c r="G1552" s="4">
        <f>VLOOKUP(B1552,customer_cohort_lookup!$B$6:$F$826,2,FALSE)</f>
        <v>44276</v>
      </c>
      <c r="H1552" s="2">
        <f>VLOOKUP(B1552,customer_cohort_lookup!$B$6:$F$826,5,FALSE)</f>
        <v>9</v>
      </c>
      <c r="I1552" s="2">
        <f t="shared" si="24"/>
        <v>1</v>
      </c>
      <c r="J1552" s="2">
        <v>1</v>
      </c>
    </row>
    <row r="1553" spans="2:10">
      <c r="B1553" s="2" t="s">
        <v>105</v>
      </c>
      <c r="C1553" s="2">
        <v>100</v>
      </c>
      <c r="D1553" s="4">
        <v>44306</v>
      </c>
      <c r="E1553" s="2">
        <v>4</v>
      </c>
      <c r="F1553" s="2">
        <v>2021</v>
      </c>
      <c r="G1553" s="4">
        <f>VLOOKUP(B1553,customer_cohort_lookup!$B$6:$F$826,2,FALSE)</f>
        <v>44096</v>
      </c>
      <c r="H1553" s="2">
        <f>VLOOKUP(B1553,customer_cohort_lookup!$B$6:$F$826,5,FALSE)</f>
        <v>3</v>
      </c>
      <c r="I1553" s="2">
        <f t="shared" si="24"/>
        <v>7</v>
      </c>
      <c r="J1553" s="2">
        <v>1</v>
      </c>
    </row>
    <row r="1554" spans="2:10">
      <c r="B1554" s="2" t="s">
        <v>449</v>
      </c>
      <c r="C1554" s="2">
        <v>100</v>
      </c>
      <c r="D1554" s="4">
        <v>44306</v>
      </c>
      <c r="E1554" s="2">
        <v>4</v>
      </c>
      <c r="F1554" s="2">
        <v>2021</v>
      </c>
      <c r="G1554" s="4">
        <f>VLOOKUP(B1554,customer_cohort_lookup!$B$6:$F$826,2,FALSE)</f>
        <v>44246</v>
      </c>
      <c r="H1554" s="2">
        <f>VLOOKUP(B1554,customer_cohort_lookup!$B$6:$F$826,5,FALSE)</f>
        <v>8</v>
      </c>
      <c r="I1554" s="2">
        <f t="shared" si="24"/>
        <v>2</v>
      </c>
      <c r="J1554" s="2">
        <v>1</v>
      </c>
    </row>
    <row r="1555" spans="2:10">
      <c r="B1555" s="2" t="s">
        <v>583</v>
      </c>
      <c r="C1555" s="2">
        <v>100</v>
      </c>
      <c r="D1555" s="4">
        <v>44306</v>
      </c>
      <c r="E1555" s="2">
        <v>4</v>
      </c>
      <c r="F1555" s="2">
        <v>2021</v>
      </c>
      <c r="G1555" s="4">
        <f>VLOOKUP(B1555,customer_cohort_lookup!$B$6:$F$826,2,FALSE)</f>
        <v>44275</v>
      </c>
      <c r="H1555" s="2">
        <f>VLOOKUP(B1555,customer_cohort_lookup!$B$6:$F$826,5,FALSE)</f>
        <v>9</v>
      </c>
      <c r="I1555" s="2">
        <f t="shared" si="24"/>
        <v>1</v>
      </c>
      <c r="J1555" s="2">
        <v>1</v>
      </c>
    </row>
    <row r="1556" spans="2:10">
      <c r="B1556" s="2" t="s">
        <v>593</v>
      </c>
      <c r="C1556" s="2">
        <v>100</v>
      </c>
      <c r="D1556" s="4">
        <v>44306</v>
      </c>
      <c r="E1556" s="2">
        <v>4</v>
      </c>
      <c r="F1556" s="2">
        <v>2021</v>
      </c>
      <c r="G1556" s="4">
        <f>VLOOKUP(B1556,customer_cohort_lookup!$B$6:$F$826,2,FALSE)</f>
        <v>44276</v>
      </c>
      <c r="H1556" s="2">
        <f>VLOOKUP(B1556,customer_cohort_lookup!$B$6:$F$826,5,FALSE)</f>
        <v>9</v>
      </c>
      <c r="I1556" s="2">
        <f t="shared" si="24"/>
        <v>1</v>
      </c>
      <c r="J1556" s="2">
        <v>1</v>
      </c>
    </row>
    <row r="1557" spans="2:10">
      <c r="B1557" s="2" t="s">
        <v>588</v>
      </c>
      <c r="C1557" s="2">
        <v>100</v>
      </c>
      <c r="D1557" s="4">
        <v>44306</v>
      </c>
      <c r="E1557" s="2">
        <v>4</v>
      </c>
      <c r="F1557" s="2">
        <v>2021</v>
      </c>
      <c r="G1557" s="4">
        <f>VLOOKUP(B1557,customer_cohort_lookup!$B$6:$F$826,2,FALSE)</f>
        <v>44276</v>
      </c>
      <c r="H1557" s="2">
        <f>VLOOKUP(B1557,customer_cohort_lookup!$B$6:$F$826,5,FALSE)</f>
        <v>9</v>
      </c>
      <c r="I1557" s="2">
        <f t="shared" si="24"/>
        <v>1</v>
      </c>
      <c r="J1557" s="2">
        <v>1</v>
      </c>
    </row>
    <row r="1558" spans="2:10">
      <c r="B1558" s="2" t="s">
        <v>591</v>
      </c>
      <c r="C1558" s="2">
        <v>100</v>
      </c>
      <c r="D1558" s="4">
        <v>44306</v>
      </c>
      <c r="E1558" s="2">
        <v>4</v>
      </c>
      <c r="F1558" s="2">
        <v>2021</v>
      </c>
      <c r="G1558" s="4">
        <f>VLOOKUP(B1558,customer_cohort_lookup!$B$6:$F$826,2,FALSE)</f>
        <v>44276</v>
      </c>
      <c r="H1558" s="2">
        <f>VLOOKUP(B1558,customer_cohort_lookup!$B$6:$F$826,5,FALSE)</f>
        <v>9</v>
      </c>
      <c r="I1558" s="2">
        <f t="shared" si="24"/>
        <v>1</v>
      </c>
      <c r="J1558" s="2">
        <v>1</v>
      </c>
    </row>
    <row r="1559" spans="2:10">
      <c r="B1559" s="2" t="s">
        <v>725</v>
      </c>
      <c r="C1559" s="2">
        <v>100</v>
      </c>
      <c r="D1559" s="4">
        <v>44307</v>
      </c>
      <c r="E1559" s="2">
        <v>4</v>
      </c>
      <c r="F1559" s="2">
        <v>2021</v>
      </c>
      <c r="G1559" s="4">
        <f>VLOOKUP(B1559,customer_cohort_lookup!$B$6:$F$826,2,FALSE)</f>
        <v>44307</v>
      </c>
      <c r="H1559" s="2">
        <f>VLOOKUP(B1559,customer_cohort_lookup!$B$6:$F$826,5,FALSE)</f>
        <v>10</v>
      </c>
      <c r="I1559" s="2">
        <f t="shared" si="24"/>
        <v>0</v>
      </c>
      <c r="J1559" s="2">
        <v>1</v>
      </c>
    </row>
    <row r="1560" spans="2:10">
      <c r="B1560" s="2" t="s">
        <v>726</v>
      </c>
      <c r="C1560" s="2">
        <v>100</v>
      </c>
      <c r="D1560" s="4">
        <v>44307</v>
      </c>
      <c r="E1560" s="2">
        <v>4</v>
      </c>
      <c r="F1560" s="2">
        <v>2021</v>
      </c>
      <c r="G1560" s="4">
        <f>VLOOKUP(B1560,customer_cohort_lookup!$B$6:$F$826,2,FALSE)</f>
        <v>44307</v>
      </c>
      <c r="H1560" s="2">
        <f>VLOOKUP(B1560,customer_cohort_lookup!$B$6:$F$826,5,FALSE)</f>
        <v>10</v>
      </c>
      <c r="I1560" s="2">
        <f t="shared" si="24"/>
        <v>0</v>
      </c>
      <c r="J1560" s="2">
        <v>1</v>
      </c>
    </row>
    <row r="1561" spans="2:10">
      <c r="B1561" s="2" t="s">
        <v>727</v>
      </c>
      <c r="C1561" s="2">
        <v>100</v>
      </c>
      <c r="D1561" s="4">
        <v>44307</v>
      </c>
      <c r="E1561" s="2">
        <v>4</v>
      </c>
      <c r="F1561" s="2">
        <v>2021</v>
      </c>
      <c r="G1561" s="4">
        <f>VLOOKUP(B1561,customer_cohort_lookup!$B$6:$F$826,2,FALSE)</f>
        <v>44307</v>
      </c>
      <c r="H1561" s="2">
        <f>VLOOKUP(B1561,customer_cohort_lookup!$B$6:$F$826,5,FALSE)</f>
        <v>10</v>
      </c>
      <c r="I1561" s="2">
        <f t="shared" si="24"/>
        <v>0</v>
      </c>
      <c r="J1561" s="2">
        <v>1</v>
      </c>
    </row>
    <row r="1562" spans="2:10">
      <c r="B1562" s="2" t="s">
        <v>728</v>
      </c>
      <c r="C1562" s="2">
        <v>100</v>
      </c>
      <c r="D1562" s="4">
        <v>44307</v>
      </c>
      <c r="E1562" s="2">
        <v>4</v>
      </c>
      <c r="F1562" s="2">
        <v>2021</v>
      </c>
      <c r="G1562" s="4">
        <f>VLOOKUP(B1562,customer_cohort_lookup!$B$6:$F$826,2,FALSE)</f>
        <v>44307</v>
      </c>
      <c r="H1562" s="2">
        <f>VLOOKUP(B1562,customer_cohort_lookup!$B$6:$F$826,5,FALSE)</f>
        <v>10</v>
      </c>
      <c r="I1562" s="2">
        <f t="shared" si="24"/>
        <v>0</v>
      </c>
      <c r="J1562" s="2">
        <v>1</v>
      </c>
    </row>
    <row r="1563" spans="2:10">
      <c r="B1563" s="2" t="s">
        <v>729</v>
      </c>
      <c r="C1563" s="2">
        <v>100</v>
      </c>
      <c r="D1563" s="4">
        <v>44307</v>
      </c>
      <c r="E1563" s="2">
        <v>4</v>
      </c>
      <c r="F1563" s="2">
        <v>2021</v>
      </c>
      <c r="G1563" s="4">
        <f>VLOOKUP(B1563,customer_cohort_lookup!$B$6:$F$826,2,FALSE)</f>
        <v>44307</v>
      </c>
      <c r="H1563" s="2">
        <f>VLOOKUP(B1563,customer_cohort_lookup!$B$6:$F$826,5,FALSE)</f>
        <v>10</v>
      </c>
      <c r="I1563" s="2">
        <f t="shared" si="24"/>
        <v>0</v>
      </c>
      <c r="J1563" s="2">
        <v>1</v>
      </c>
    </row>
    <row r="1564" spans="2:10">
      <c r="B1564" s="2" t="s">
        <v>730</v>
      </c>
      <c r="C1564" s="2">
        <v>100</v>
      </c>
      <c r="D1564" s="4">
        <v>44307</v>
      </c>
      <c r="E1564" s="2">
        <v>4</v>
      </c>
      <c r="F1564" s="2">
        <v>2021</v>
      </c>
      <c r="G1564" s="4">
        <f>VLOOKUP(B1564,customer_cohort_lookup!$B$6:$F$826,2,FALSE)</f>
        <v>44307</v>
      </c>
      <c r="H1564" s="2">
        <f>VLOOKUP(B1564,customer_cohort_lookup!$B$6:$F$826,5,FALSE)</f>
        <v>10</v>
      </c>
      <c r="I1564" s="2">
        <f t="shared" si="24"/>
        <v>0</v>
      </c>
      <c r="J1564" s="2">
        <v>1</v>
      </c>
    </row>
    <row r="1565" spans="2:10">
      <c r="B1565" s="2" t="s">
        <v>731</v>
      </c>
      <c r="C1565" s="2">
        <v>100</v>
      </c>
      <c r="D1565" s="4">
        <v>44307</v>
      </c>
      <c r="E1565" s="2">
        <v>4</v>
      </c>
      <c r="F1565" s="2">
        <v>2021</v>
      </c>
      <c r="G1565" s="4">
        <f>VLOOKUP(B1565,customer_cohort_lookup!$B$6:$F$826,2,FALSE)</f>
        <v>44307</v>
      </c>
      <c r="H1565" s="2">
        <f>VLOOKUP(B1565,customer_cohort_lookup!$B$6:$F$826,5,FALSE)</f>
        <v>10</v>
      </c>
      <c r="I1565" s="2">
        <f t="shared" si="24"/>
        <v>0</v>
      </c>
      <c r="J1565" s="2">
        <v>1</v>
      </c>
    </row>
    <row r="1566" spans="2:10">
      <c r="B1566" s="2" t="s">
        <v>590</v>
      </c>
      <c r="C1566" s="2">
        <v>100</v>
      </c>
      <c r="D1566" s="4">
        <v>44307</v>
      </c>
      <c r="E1566" s="2">
        <v>4</v>
      </c>
      <c r="F1566" s="2">
        <v>2021</v>
      </c>
      <c r="G1566" s="4">
        <f>VLOOKUP(B1566,customer_cohort_lookup!$B$6:$F$826,2,FALSE)</f>
        <v>44276</v>
      </c>
      <c r="H1566" s="2">
        <f>VLOOKUP(B1566,customer_cohort_lookup!$B$6:$F$826,5,FALSE)</f>
        <v>9</v>
      </c>
      <c r="I1566" s="2">
        <f t="shared" si="24"/>
        <v>1</v>
      </c>
      <c r="J1566" s="2">
        <v>1</v>
      </c>
    </row>
    <row r="1567" spans="2:10">
      <c r="B1567" s="2" t="s">
        <v>9</v>
      </c>
      <c r="C1567" s="2">
        <v>100</v>
      </c>
      <c r="D1567" s="4">
        <v>44307</v>
      </c>
      <c r="E1567" s="2">
        <v>4</v>
      </c>
      <c r="F1567" s="2">
        <v>2021</v>
      </c>
      <c r="G1567" s="4">
        <f>VLOOKUP(B1567,customer_cohort_lookup!$B$6:$F$826,2,FALSE)</f>
        <v>44036</v>
      </c>
      <c r="H1567" s="2">
        <f>VLOOKUP(B1567,customer_cohort_lookup!$B$6:$F$826,5,FALSE)</f>
        <v>1</v>
      </c>
      <c r="I1567" s="2">
        <f t="shared" si="24"/>
        <v>9</v>
      </c>
      <c r="J1567" s="2">
        <v>1</v>
      </c>
    </row>
    <row r="1568" spans="2:10">
      <c r="B1568" s="2" t="s">
        <v>318</v>
      </c>
      <c r="C1568" s="2">
        <v>100</v>
      </c>
      <c r="D1568" s="4">
        <v>44307</v>
      </c>
      <c r="E1568" s="2">
        <v>4</v>
      </c>
      <c r="F1568" s="2">
        <v>2021</v>
      </c>
      <c r="G1568" s="4">
        <f>VLOOKUP(B1568,customer_cohort_lookup!$B$6:$F$826,2,FALSE)</f>
        <v>44216</v>
      </c>
      <c r="H1568" s="2">
        <f>VLOOKUP(B1568,customer_cohort_lookup!$B$6:$F$826,5,FALSE)</f>
        <v>7</v>
      </c>
      <c r="I1568" s="2">
        <f t="shared" si="24"/>
        <v>3</v>
      </c>
      <c r="J1568" s="2">
        <v>1</v>
      </c>
    </row>
    <row r="1569" spans="2:10">
      <c r="B1569" s="2" t="s">
        <v>451</v>
      </c>
      <c r="C1569" s="2">
        <v>100</v>
      </c>
      <c r="D1569" s="4">
        <v>44307</v>
      </c>
      <c r="E1569" s="2">
        <v>4</v>
      </c>
      <c r="F1569" s="2">
        <v>2021</v>
      </c>
      <c r="G1569" s="4">
        <f>VLOOKUP(B1569,customer_cohort_lookup!$B$6:$F$826,2,FALSE)</f>
        <v>44247</v>
      </c>
      <c r="H1569" s="2">
        <f>VLOOKUP(B1569,customer_cohort_lookup!$B$6:$F$826,5,FALSE)</f>
        <v>8</v>
      </c>
      <c r="I1569" s="2">
        <f t="shared" si="24"/>
        <v>2</v>
      </c>
      <c r="J1569" s="2">
        <v>1</v>
      </c>
    </row>
    <row r="1570" spans="2:10">
      <c r="B1570" s="2" t="s">
        <v>594</v>
      </c>
      <c r="C1570" s="2">
        <v>100</v>
      </c>
      <c r="D1570" s="4">
        <v>44307</v>
      </c>
      <c r="E1570" s="2">
        <v>4</v>
      </c>
      <c r="F1570" s="2">
        <v>2021</v>
      </c>
      <c r="G1570" s="4">
        <f>VLOOKUP(B1570,customer_cohort_lookup!$B$6:$F$826,2,FALSE)</f>
        <v>44277</v>
      </c>
      <c r="H1570" s="2">
        <f>VLOOKUP(B1570,customer_cohort_lookup!$B$6:$F$826,5,FALSE)</f>
        <v>9</v>
      </c>
      <c r="I1570" s="2">
        <f t="shared" si="24"/>
        <v>1</v>
      </c>
      <c r="J1570" s="2">
        <v>1</v>
      </c>
    </row>
    <row r="1571" spans="2:10">
      <c r="B1571" s="2" t="s">
        <v>732</v>
      </c>
      <c r="C1571" s="2">
        <v>100</v>
      </c>
      <c r="D1571" s="4">
        <v>44307</v>
      </c>
      <c r="E1571" s="2">
        <v>4</v>
      </c>
      <c r="F1571" s="2">
        <v>2021</v>
      </c>
      <c r="G1571" s="4">
        <f>VLOOKUP(B1571,customer_cohort_lookup!$B$6:$F$826,2,FALSE)</f>
        <v>44307</v>
      </c>
      <c r="H1571" s="2">
        <f>VLOOKUP(B1571,customer_cohort_lookup!$B$6:$F$826,5,FALSE)</f>
        <v>10</v>
      </c>
      <c r="I1571" s="2">
        <f t="shared" si="24"/>
        <v>0</v>
      </c>
      <c r="J1571" s="2">
        <v>1</v>
      </c>
    </row>
    <row r="1572" spans="2:10">
      <c r="B1572" s="2" t="s">
        <v>203</v>
      </c>
      <c r="C1572" s="2">
        <v>100</v>
      </c>
      <c r="D1572" s="4">
        <v>44308</v>
      </c>
      <c r="E1572" s="2">
        <v>4</v>
      </c>
      <c r="F1572" s="2">
        <v>2021</v>
      </c>
      <c r="G1572" s="4">
        <f>VLOOKUP(B1572,customer_cohort_lookup!$B$6:$F$826,2,FALSE)</f>
        <v>44158</v>
      </c>
      <c r="H1572" s="2">
        <f>VLOOKUP(B1572,customer_cohort_lookup!$B$6:$F$826,5,FALSE)</f>
        <v>5</v>
      </c>
      <c r="I1572" s="2">
        <f t="shared" si="24"/>
        <v>5</v>
      </c>
      <c r="J1572" s="2">
        <v>1</v>
      </c>
    </row>
    <row r="1573" spans="2:10">
      <c r="B1573" s="2" t="s">
        <v>600</v>
      </c>
      <c r="C1573" s="2">
        <v>100</v>
      </c>
      <c r="D1573" s="4">
        <v>44308</v>
      </c>
      <c r="E1573" s="2">
        <v>4</v>
      </c>
      <c r="F1573" s="2">
        <v>2021</v>
      </c>
      <c r="G1573" s="4">
        <f>VLOOKUP(B1573,customer_cohort_lookup!$B$6:$F$826,2,FALSE)</f>
        <v>44278</v>
      </c>
      <c r="H1573" s="2">
        <f>VLOOKUP(B1573,customer_cohort_lookup!$B$6:$F$826,5,FALSE)</f>
        <v>9</v>
      </c>
      <c r="I1573" s="2">
        <f t="shared" si="24"/>
        <v>1</v>
      </c>
      <c r="J1573" s="2">
        <v>1</v>
      </c>
    </row>
    <row r="1574" spans="2:10">
      <c r="B1574" s="2" t="s">
        <v>322</v>
      </c>
      <c r="C1574" s="2">
        <v>100</v>
      </c>
      <c r="D1574" s="4">
        <v>44308</v>
      </c>
      <c r="E1574" s="2">
        <v>4</v>
      </c>
      <c r="F1574" s="2">
        <v>2021</v>
      </c>
      <c r="G1574" s="4">
        <f>VLOOKUP(B1574,customer_cohort_lookup!$B$6:$F$826,2,FALSE)</f>
        <v>44218</v>
      </c>
      <c r="H1574" s="2">
        <f>VLOOKUP(B1574,customer_cohort_lookup!$B$6:$F$826,5,FALSE)</f>
        <v>7</v>
      </c>
      <c r="I1574" s="2">
        <f t="shared" si="24"/>
        <v>3</v>
      </c>
      <c r="J1574" s="2">
        <v>1</v>
      </c>
    </row>
    <row r="1575" spans="2:10">
      <c r="B1575" s="2" t="s">
        <v>319</v>
      </c>
      <c r="C1575" s="2">
        <v>100</v>
      </c>
      <c r="D1575" s="4">
        <v>44308</v>
      </c>
      <c r="E1575" s="2">
        <v>4</v>
      </c>
      <c r="F1575" s="2">
        <v>2021</v>
      </c>
      <c r="G1575" s="4">
        <f>VLOOKUP(B1575,customer_cohort_lookup!$B$6:$F$826,2,FALSE)</f>
        <v>44217</v>
      </c>
      <c r="H1575" s="2">
        <f>VLOOKUP(B1575,customer_cohort_lookup!$B$6:$F$826,5,FALSE)</f>
        <v>7</v>
      </c>
      <c r="I1575" s="2">
        <f t="shared" si="24"/>
        <v>3</v>
      </c>
      <c r="J1575" s="2">
        <v>1</v>
      </c>
    </row>
    <row r="1576" spans="2:10">
      <c r="B1576" s="2" t="s">
        <v>733</v>
      </c>
      <c r="C1576" s="2">
        <v>100</v>
      </c>
      <c r="D1576" s="4">
        <v>44309</v>
      </c>
      <c r="E1576" s="2">
        <v>4</v>
      </c>
      <c r="F1576" s="2">
        <v>2021</v>
      </c>
      <c r="G1576" s="4">
        <f>VLOOKUP(B1576,customer_cohort_lookup!$B$6:$F$826,2,FALSE)</f>
        <v>44309</v>
      </c>
      <c r="H1576" s="2">
        <f>VLOOKUP(B1576,customer_cohort_lookup!$B$6:$F$826,5,FALSE)</f>
        <v>10</v>
      </c>
      <c r="I1576" s="2">
        <f t="shared" si="24"/>
        <v>0</v>
      </c>
      <c r="J1576" s="2">
        <v>1</v>
      </c>
    </row>
    <row r="1577" spans="2:10">
      <c r="B1577" s="2" t="s">
        <v>734</v>
      </c>
      <c r="C1577" s="2">
        <v>100</v>
      </c>
      <c r="D1577" s="4">
        <v>44309</v>
      </c>
      <c r="E1577" s="2">
        <v>4</v>
      </c>
      <c r="F1577" s="2">
        <v>2021</v>
      </c>
      <c r="G1577" s="4">
        <f>VLOOKUP(B1577,customer_cohort_lookup!$B$6:$F$826,2,FALSE)</f>
        <v>44309</v>
      </c>
      <c r="H1577" s="2">
        <f>VLOOKUP(B1577,customer_cohort_lookup!$B$6:$F$826,5,FALSE)</f>
        <v>10</v>
      </c>
      <c r="I1577" s="2">
        <f t="shared" si="24"/>
        <v>0</v>
      </c>
      <c r="J1577" s="2">
        <v>1</v>
      </c>
    </row>
    <row r="1578" spans="2:10">
      <c r="B1578" s="2" t="s">
        <v>735</v>
      </c>
      <c r="C1578" s="2">
        <v>100</v>
      </c>
      <c r="D1578" s="4">
        <v>44309</v>
      </c>
      <c r="E1578" s="2">
        <v>4</v>
      </c>
      <c r="F1578" s="2">
        <v>2021</v>
      </c>
      <c r="G1578" s="4">
        <f>VLOOKUP(B1578,customer_cohort_lookup!$B$6:$F$826,2,FALSE)</f>
        <v>44309</v>
      </c>
      <c r="H1578" s="2">
        <f>VLOOKUP(B1578,customer_cohort_lookup!$B$6:$F$826,5,FALSE)</f>
        <v>10</v>
      </c>
      <c r="I1578" s="2">
        <f t="shared" si="24"/>
        <v>0</v>
      </c>
      <c r="J1578" s="2">
        <v>1</v>
      </c>
    </row>
    <row r="1579" spans="2:10">
      <c r="B1579" s="2" t="s">
        <v>736</v>
      </c>
      <c r="C1579" s="2">
        <v>100</v>
      </c>
      <c r="D1579" s="4">
        <v>44309</v>
      </c>
      <c r="E1579" s="2">
        <v>4</v>
      </c>
      <c r="F1579" s="2">
        <v>2021</v>
      </c>
      <c r="G1579" s="4">
        <f>VLOOKUP(B1579,customer_cohort_lookup!$B$6:$F$826,2,FALSE)</f>
        <v>44309</v>
      </c>
      <c r="H1579" s="2">
        <f>VLOOKUP(B1579,customer_cohort_lookup!$B$6:$F$826,5,FALSE)</f>
        <v>10</v>
      </c>
      <c r="I1579" s="2">
        <f t="shared" si="24"/>
        <v>0</v>
      </c>
      <c r="J1579" s="2">
        <v>1</v>
      </c>
    </row>
    <row r="1580" spans="2:10">
      <c r="B1580" s="2" t="s">
        <v>737</v>
      </c>
      <c r="C1580" s="2">
        <v>100</v>
      </c>
      <c r="D1580" s="4">
        <v>44309</v>
      </c>
      <c r="E1580" s="2">
        <v>4</v>
      </c>
      <c r="F1580" s="2">
        <v>2021</v>
      </c>
      <c r="G1580" s="4">
        <f>VLOOKUP(B1580,customer_cohort_lookup!$B$6:$F$826,2,FALSE)</f>
        <v>44309</v>
      </c>
      <c r="H1580" s="2">
        <f>VLOOKUP(B1580,customer_cohort_lookup!$B$6:$F$826,5,FALSE)</f>
        <v>10</v>
      </c>
      <c r="I1580" s="2">
        <f t="shared" si="24"/>
        <v>0</v>
      </c>
      <c r="J1580" s="2">
        <v>1</v>
      </c>
    </row>
    <row r="1581" spans="2:10">
      <c r="B1581" s="2" t="s">
        <v>738</v>
      </c>
      <c r="C1581" s="2">
        <v>100</v>
      </c>
      <c r="D1581" s="4">
        <v>44309</v>
      </c>
      <c r="E1581" s="2">
        <v>4</v>
      </c>
      <c r="F1581" s="2">
        <v>2021</v>
      </c>
      <c r="G1581" s="4">
        <f>VLOOKUP(B1581,customer_cohort_lookup!$B$6:$F$826,2,FALSE)</f>
        <v>44309</v>
      </c>
      <c r="H1581" s="2">
        <f>VLOOKUP(B1581,customer_cohort_lookup!$B$6:$F$826,5,FALSE)</f>
        <v>10</v>
      </c>
      <c r="I1581" s="2">
        <f t="shared" si="24"/>
        <v>0</v>
      </c>
      <c r="J1581" s="2">
        <v>1</v>
      </c>
    </row>
    <row r="1582" spans="2:10">
      <c r="B1582" s="2" t="s">
        <v>257</v>
      </c>
      <c r="C1582" s="2">
        <v>100</v>
      </c>
      <c r="D1582" s="4">
        <v>44309</v>
      </c>
      <c r="E1582" s="2">
        <v>4</v>
      </c>
      <c r="F1582" s="2">
        <v>2021</v>
      </c>
      <c r="G1582" s="4">
        <f>VLOOKUP(B1582,customer_cohort_lookup!$B$6:$F$826,2,FALSE)</f>
        <v>44189</v>
      </c>
      <c r="H1582" s="2">
        <f>VLOOKUP(B1582,customer_cohort_lookup!$B$6:$F$826,5,FALSE)</f>
        <v>6</v>
      </c>
      <c r="I1582" s="2">
        <f t="shared" si="24"/>
        <v>4</v>
      </c>
      <c r="J1582" s="2">
        <v>1</v>
      </c>
    </row>
    <row r="1583" spans="2:10">
      <c r="B1583" s="2" t="s">
        <v>256</v>
      </c>
      <c r="C1583" s="2">
        <v>100</v>
      </c>
      <c r="D1583" s="4">
        <v>44309</v>
      </c>
      <c r="E1583" s="2">
        <v>4</v>
      </c>
      <c r="F1583" s="2">
        <v>2021</v>
      </c>
      <c r="G1583" s="4">
        <f>VLOOKUP(B1583,customer_cohort_lookup!$B$6:$F$826,2,FALSE)</f>
        <v>44189</v>
      </c>
      <c r="H1583" s="2">
        <f>VLOOKUP(B1583,customer_cohort_lookup!$B$6:$F$826,5,FALSE)</f>
        <v>6</v>
      </c>
      <c r="I1583" s="2">
        <f t="shared" si="24"/>
        <v>4</v>
      </c>
      <c r="J1583" s="2">
        <v>1</v>
      </c>
    </row>
    <row r="1584" spans="2:10">
      <c r="B1584" s="2" t="s">
        <v>606</v>
      </c>
      <c r="C1584" s="2">
        <v>100</v>
      </c>
      <c r="D1584" s="4">
        <v>44309</v>
      </c>
      <c r="E1584" s="2">
        <v>4</v>
      </c>
      <c r="F1584" s="2">
        <v>2021</v>
      </c>
      <c r="G1584" s="4">
        <f>VLOOKUP(B1584,customer_cohort_lookup!$B$6:$F$826,2,FALSE)</f>
        <v>44279</v>
      </c>
      <c r="H1584" s="2">
        <f>VLOOKUP(B1584,customer_cohort_lookup!$B$6:$F$826,5,FALSE)</f>
        <v>9</v>
      </c>
      <c r="I1584" s="2">
        <f t="shared" si="24"/>
        <v>1</v>
      </c>
      <c r="J1584" s="2">
        <v>1</v>
      </c>
    </row>
    <row r="1585" spans="2:10">
      <c r="B1585" s="2" t="s">
        <v>453</v>
      </c>
      <c r="C1585" s="2">
        <v>100</v>
      </c>
      <c r="D1585" s="4">
        <v>44309</v>
      </c>
      <c r="E1585" s="2">
        <v>4</v>
      </c>
      <c r="F1585" s="2">
        <v>2021</v>
      </c>
      <c r="G1585" s="4">
        <f>VLOOKUP(B1585,customer_cohort_lookup!$B$6:$F$826,2,FALSE)</f>
        <v>44248</v>
      </c>
      <c r="H1585" s="2">
        <f>VLOOKUP(B1585,customer_cohort_lookup!$B$6:$F$826,5,FALSE)</f>
        <v>8</v>
      </c>
      <c r="I1585" s="2">
        <f t="shared" si="24"/>
        <v>2</v>
      </c>
      <c r="J1585" s="2">
        <v>1</v>
      </c>
    </row>
    <row r="1586" spans="2:10">
      <c r="B1586" s="2" t="s">
        <v>454</v>
      </c>
      <c r="C1586" s="2">
        <v>100</v>
      </c>
      <c r="D1586" s="4">
        <v>44309</v>
      </c>
      <c r="E1586" s="2">
        <v>4</v>
      </c>
      <c r="F1586" s="2">
        <v>2021</v>
      </c>
      <c r="G1586" s="4">
        <f>VLOOKUP(B1586,customer_cohort_lookup!$B$6:$F$826,2,FALSE)</f>
        <v>44248</v>
      </c>
      <c r="H1586" s="2">
        <f>VLOOKUP(B1586,customer_cohort_lookup!$B$6:$F$826,5,FALSE)</f>
        <v>8</v>
      </c>
      <c r="I1586" s="2">
        <f t="shared" si="24"/>
        <v>2</v>
      </c>
      <c r="J1586" s="2">
        <v>1</v>
      </c>
    </row>
    <row r="1587" spans="2:10">
      <c r="B1587" s="2" t="s">
        <v>157</v>
      </c>
      <c r="C1587" s="2">
        <v>100</v>
      </c>
      <c r="D1587" s="4">
        <v>44309</v>
      </c>
      <c r="E1587" s="2">
        <v>4</v>
      </c>
      <c r="F1587" s="2">
        <v>2021</v>
      </c>
      <c r="G1587" s="4">
        <f>VLOOKUP(B1587,customer_cohort_lookup!$B$6:$F$826,2,FALSE)</f>
        <v>44128</v>
      </c>
      <c r="H1587" s="2">
        <f>VLOOKUP(B1587,customer_cohort_lookup!$B$6:$F$826,5,FALSE)</f>
        <v>4</v>
      </c>
      <c r="I1587" s="2">
        <f t="shared" si="24"/>
        <v>6</v>
      </c>
      <c r="J1587" s="2">
        <v>1</v>
      </c>
    </row>
    <row r="1588" spans="2:10">
      <c r="B1588" s="2" t="s">
        <v>466</v>
      </c>
      <c r="C1588" s="2">
        <v>100</v>
      </c>
      <c r="D1588" s="4">
        <v>44309</v>
      </c>
      <c r="E1588" s="2">
        <v>4</v>
      </c>
      <c r="F1588" s="2">
        <v>2021</v>
      </c>
      <c r="G1588" s="4">
        <f>VLOOKUP(B1588,customer_cohort_lookup!$B$6:$F$826,2,FALSE)</f>
        <v>44249</v>
      </c>
      <c r="H1588" s="2">
        <f>VLOOKUP(B1588,customer_cohort_lookup!$B$6:$F$826,5,FALSE)</f>
        <v>8</v>
      </c>
      <c r="I1588" s="2">
        <f t="shared" si="24"/>
        <v>2</v>
      </c>
      <c r="J1588" s="2">
        <v>1</v>
      </c>
    </row>
    <row r="1589" spans="2:10">
      <c r="B1589" s="2" t="s">
        <v>608</v>
      </c>
      <c r="C1589" s="2">
        <v>100</v>
      </c>
      <c r="D1589" s="4">
        <v>44309</v>
      </c>
      <c r="E1589" s="2">
        <v>4</v>
      </c>
      <c r="F1589" s="2">
        <v>2021</v>
      </c>
      <c r="G1589" s="4">
        <f>VLOOKUP(B1589,customer_cohort_lookup!$B$6:$F$826,2,FALSE)</f>
        <v>44279</v>
      </c>
      <c r="H1589" s="2">
        <f>VLOOKUP(B1589,customer_cohort_lookup!$B$6:$F$826,5,FALSE)</f>
        <v>9</v>
      </c>
      <c r="I1589" s="2">
        <f t="shared" si="24"/>
        <v>1</v>
      </c>
      <c r="J1589" s="2">
        <v>1</v>
      </c>
    </row>
    <row r="1590" spans="2:10">
      <c r="B1590" s="2" t="s">
        <v>739</v>
      </c>
      <c r="C1590" s="2">
        <v>100</v>
      </c>
      <c r="D1590" s="4">
        <v>44310</v>
      </c>
      <c r="E1590" s="2">
        <v>4</v>
      </c>
      <c r="F1590" s="2">
        <v>2021</v>
      </c>
      <c r="G1590" s="4">
        <f>VLOOKUP(B1590,customer_cohort_lookup!$B$6:$F$826,2,FALSE)</f>
        <v>44310</v>
      </c>
      <c r="H1590" s="2">
        <f>VLOOKUP(B1590,customer_cohort_lookup!$B$6:$F$826,5,FALSE)</f>
        <v>10</v>
      </c>
      <c r="I1590" s="2">
        <f t="shared" si="24"/>
        <v>0</v>
      </c>
      <c r="J1590" s="2">
        <v>1</v>
      </c>
    </row>
    <row r="1591" spans="2:10">
      <c r="B1591" s="2" t="s">
        <v>740</v>
      </c>
      <c r="C1591" s="2">
        <v>100</v>
      </c>
      <c r="D1591" s="4">
        <v>44310</v>
      </c>
      <c r="E1591" s="2">
        <v>4</v>
      </c>
      <c r="F1591" s="2">
        <v>2021</v>
      </c>
      <c r="G1591" s="4">
        <f>VLOOKUP(B1591,customer_cohort_lookup!$B$6:$F$826,2,FALSE)</f>
        <v>44310</v>
      </c>
      <c r="H1591" s="2">
        <f>VLOOKUP(B1591,customer_cohort_lookup!$B$6:$F$826,5,FALSE)</f>
        <v>10</v>
      </c>
      <c r="I1591" s="2">
        <f t="shared" si="24"/>
        <v>0</v>
      </c>
      <c r="J1591" s="2">
        <v>1</v>
      </c>
    </row>
    <row r="1592" spans="2:10">
      <c r="B1592" s="2" t="s">
        <v>470</v>
      </c>
      <c r="C1592" s="2">
        <v>100</v>
      </c>
      <c r="D1592" s="4">
        <v>44310</v>
      </c>
      <c r="E1592" s="2">
        <v>4</v>
      </c>
      <c r="F1592" s="2">
        <v>2021</v>
      </c>
      <c r="G1592" s="4">
        <f>VLOOKUP(B1592,customer_cohort_lookup!$B$6:$F$826,2,FALSE)</f>
        <v>44250</v>
      </c>
      <c r="H1592" s="2">
        <f>VLOOKUP(B1592,customer_cohort_lookup!$B$6:$F$826,5,FALSE)</f>
        <v>8</v>
      </c>
      <c r="I1592" s="2">
        <f t="shared" si="24"/>
        <v>2</v>
      </c>
      <c r="J1592" s="2">
        <v>1</v>
      </c>
    </row>
    <row r="1593" spans="2:10">
      <c r="B1593" s="2" t="s">
        <v>471</v>
      </c>
      <c r="C1593" s="2">
        <v>100</v>
      </c>
      <c r="D1593" s="4">
        <v>44310</v>
      </c>
      <c r="E1593" s="2">
        <v>4</v>
      </c>
      <c r="F1593" s="2">
        <v>2021</v>
      </c>
      <c r="G1593" s="4">
        <f>VLOOKUP(B1593,customer_cohort_lookup!$B$6:$F$826,2,FALSE)</f>
        <v>44250</v>
      </c>
      <c r="H1593" s="2">
        <f>VLOOKUP(B1593,customer_cohort_lookup!$B$6:$F$826,5,FALSE)</f>
        <v>8</v>
      </c>
      <c r="I1593" s="2">
        <f t="shared" si="24"/>
        <v>2</v>
      </c>
      <c r="J1593" s="2">
        <v>1</v>
      </c>
    </row>
    <row r="1594" spans="2:10">
      <c r="B1594" s="2" t="s">
        <v>461</v>
      </c>
      <c r="C1594" s="2">
        <v>100</v>
      </c>
      <c r="D1594" s="4">
        <v>44310</v>
      </c>
      <c r="E1594" s="2">
        <v>4</v>
      </c>
      <c r="F1594" s="2">
        <v>2021</v>
      </c>
      <c r="G1594" s="4">
        <f>VLOOKUP(B1594,customer_cohort_lookup!$B$6:$F$826,2,FALSE)</f>
        <v>44249</v>
      </c>
      <c r="H1594" s="2">
        <f>VLOOKUP(B1594,customer_cohort_lookup!$B$6:$F$826,5,FALSE)</f>
        <v>8</v>
      </c>
      <c r="I1594" s="2">
        <f t="shared" si="24"/>
        <v>2</v>
      </c>
      <c r="J1594" s="2">
        <v>1</v>
      </c>
    </row>
    <row r="1595" spans="2:10">
      <c r="B1595" s="2" t="s">
        <v>475</v>
      </c>
      <c r="C1595" s="2">
        <v>100</v>
      </c>
      <c r="D1595" s="4">
        <v>44310</v>
      </c>
      <c r="E1595" s="2">
        <v>4</v>
      </c>
      <c r="F1595" s="2">
        <v>2021</v>
      </c>
      <c r="G1595" s="4">
        <f>VLOOKUP(B1595,customer_cohort_lookup!$B$6:$F$826,2,FALSE)</f>
        <v>44250</v>
      </c>
      <c r="H1595" s="2">
        <f>VLOOKUP(B1595,customer_cohort_lookup!$B$6:$F$826,5,FALSE)</f>
        <v>8</v>
      </c>
      <c r="I1595" s="2">
        <f t="shared" si="24"/>
        <v>2</v>
      </c>
      <c r="J1595" s="2">
        <v>1</v>
      </c>
    </row>
    <row r="1596" spans="2:10">
      <c r="B1596" s="2" t="s">
        <v>329</v>
      </c>
      <c r="C1596" s="2">
        <v>100</v>
      </c>
      <c r="D1596" s="4">
        <v>44310</v>
      </c>
      <c r="E1596" s="2">
        <v>4</v>
      </c>
      <c r="F1596" s="2">
        <v>2021</v>
      </c>
      <c r="G1596" s="4">
        <f>VLOOKUP(B1596,customer_cohort_lookup!$B$6:$F$826,2,FALSE)</f>
        <v>44220</v>
      </c>
      <c r="H1596" s="2">
        <f>VLOOKUP(B1596,customer_cohort_lookup!$B$6:$F$826,5,FALSE)</f>
        <v>7</v>
      </c>
      <c r="I1596" s="2">
        <f t="shared" si="24"/>
        <v>3</v>
      </c>
      <c r="J1596" s="2">
        <v>1</v>
      </c>
    </row>
    <row r="1597" spans="2:10">
      <c r="B1597" s="2" t="s">
        <v>741</v>
      </c>
      <c r="C1597" s="2">
        <v>100</v>
      </c>
      <c r="D1597" s="4">
        <v>44311</v>
      </c>
      <c r="E1597" s="2">
        <v>4</v>
      </c>
      <c r="F1597" s="2">
        <v>2021</v>
      </c>
      <c r="G1597" s="4">
        <f>VLOOKUP(B1597,customer_cohort_lookup!$B$6:$F$826,2,FALSE)</f>
        <v>44311</v>
      </c>
      <c r="H1597" s="2">
        <f>VLOOKUP(B1597,customer_cohort_lookup!$B$6:$F$826,5,FALSE)</f>
        <v>10</v>
      </c>
      <c r="I1597" s="2">
        <f t="shared" si="24"/>
        <v>0</v>
      </c>
      <c r="J1597" s="2">
        <v>1</v>
      </c>
    </row>
    <row r="1598" spans="2:10">
      <c r="B1598" s="2" t="s">
        <v>610</v>
      </c>
      <c r="C1598" s="2">
        <v>100</v>
      </c>
      <c r="D1598" s="4">
        <v>44311</v>
      </c>
      <c r="E1598" s="2">
        <v>4</v>
      </c>
      <c r="F1598" s="2">
        <v>2021</v>
      </c>
      <c r="G1598" s="4">
        <f>VLOOKUP(B1598,customer_cohort_lookup!$B$6:$F$826,2,FALSE)</f>
        <v>44280</v>
      </c>
      <c r="H1598" s="2">
        <f>VLOOKUP(B1598,customer_cohort_lookup!$B$6:$F$826,5,FALSE)</f>
        <v>9</v>
      </c>
      <c r="I1598" s="2">
        <f t="shared" si="24"/>
        <v>1</v>
      </c>
      <c r="J1598" s="2">
        <v>1</v>
      </c>
    </row>
    <row r="1599" spans="2:10">
      <c r="B1599" s="2" t="s">
        <v>53</v>
      </c>
      <c r="C1599" s="2">
        <v>100</v>
      </c>
      <c r="D1599" s="4">
        <v>44311</v>
      </c>
      <c r="E1599" s="2">
        <v>4</v>
      </c>
      <c r="F1599" s="2">
        <v>2021</v>
      </c>
      <c r="G1599" s="4">
        <f>VLOOKUP(B1599,customer_cohort_lookup!$B$6:$F$826,2,FALSE)</f>
        <v>44071</v>
      </c>
      <c r="H1599" s="2">
        <f>VLOOKUP(B1599,customer_cohort_lookup!$B$6:$F$826,5,FALSE)</f>
        <v>2</v>
      </c>
      <c r="I1599" s="2">
        <f t="shared" si="24"/>
        <v>8</v>
      </c>
      <c r="J1599" s="2">
        <v>1</v>
      </c>
    </row>
    <row r="1600" spans="2:10">
      <c r="B1600" s="2" t="s">
        <v>612</v>
      </c>
      <c r="C1600" s="2">
        <v>100</v>
      </c>
      <c r="D1600" s="4">
        <v>44311</v>
      </c>
      <c r="E1600" s="2">
        <v>4</v>
      </c>
      <c r="F1600" s="2">
        <v>2021</v>
      </c>
      <c r="G1600" s="4">
        <f>VLOOKUP(B1600,customer_cohort_lookup!$B$6:$F$826,2,FALSE)</f>
        <v>44281</v>
      </c>
      <c r="H1600" s="2">
        <f>VLOOKUP(B1600,customer_cohort_lookup!$B$6:$F$826,5,FALSE)</f>
        <v>9</v>
      </c>
      <c r="I1600" s="2">
        <f t="shared" si="24"/>
        <v>1</v>
      </c>
      <c r="J1600" s="2">
        <v>1</v>
      </c>
    </row>
    <row r="1601" spans="2:10">
      <c r="B1601" s="2" t="s">
        <v>469</v>
      </c>
      <c r="C1601" s="2">
        <v>100</v>
      </c>
      <c r="D1601" s="4">
        <v>44311</v>
      </c>
      <c r="E1601" s="2">
        <v>4</v>
      </c>
      <c r="F1601" s="2">
        <v>2021</v>
      </c>
      <c r="G1601" s="4">
        <f>VLOOKUP(B1601,customer_cohort_lookup!$B$6:$F$826,2,FALSE)</f>
        <v>44250</v>
      </c>
      <c r="H1601" s="2">
        <f>VLOOKUP(B1601,customer_cohort_lookup!$B$6:$F$826,5,FALSE)</f>
        <v>8</v>
      </c>
      <c r="I1601" s="2">
        <f t="shared" si="24"/>
        <v>2</v>
      </c>
      <c r="J1601" s="2">
        <v>1</v>
      </c>
    </row>
    <row r="1602" spans="2:10">
      <c r="B1602" s="2" t="s">
        <v>609</v>
      </c>
      <c r="C1602" s="2">
        <v>100</v>
      </c>
      <c r="D1602" s="4">
        <v>44311</v>
      </c>
      <c r="E1602" s="2">
        <v>4</v>
      </c>
      <c r="F1602" s="2">
        <v>2021</v>
      </c>
      <c r="G1602" s="4">
        <f>VLOOKUP(B1602,customer_cohort_lookup!$B$6:$F$826,2,FALSE)</f>
        <v>44280</v>
      </c>
      <c r="H1602" s="2">
        <f>VLOOKUP(B1602,customer_cohort_lookup!$B$6:$F$826,5,FALSE)</f>
        <v>9</v>
      </c>
      <c r="I1602" s="2">
        <f t="shared" si="24"/>
        <v>1</v>
      </c>
      <c r="J1602" s="2">
        <v>1</v>
      </c>
    </row>
    <row r="1603" spans="2:10">
      <c r="B1603" s="2" t="s">
        <v>742</v>
      </c>
      <c r="C1603" s="2">
        <v>100</v>
      </c>
      <c r="D1603" s="4">
        <v>44311</v>
      </c>
      <c r="E1603" s="2">
        <v>4</v>
      </c>
      <c r="F1603" s="2">
        <v>2021</v>
      </c>
      <c r="G1603" s="4">
        <f>VLOOKUP(B1603,customer_cohort_lookup!$B$6:$F$826,2,FALSE)</f>
        <v>44311</v>
      </c>
      <c r="H1603" s="2">
        <f>VLOOKUP(B1603,customer_cohort_lookup!$B$6:$F$826,5,FALSE)</f>
        <v>10</v>
      </c>
      <c r="I1603" s="2">
        <f t="shared" si="24"/>
        <v>0</v>
      </c>
      <c r="J1603" s="2">
        <v>1</v>
      </c>
    </row>
    <row r="1604" spans="2:10">
      <c r="B1604" s="2" t="s">
        <v>324</v>
      </c>
      <c r="C1604" s="2">
        <v>100</v>
      </c>
      <c r="D1604" s="4">
        <v>44311</v>
      </c>
      <c r="E1604" s="2">
        <v>4</v>
      </c>
      <c r="F1604" s="2">
        <v>2021</v>
      </c>
      <c r="G1604" s="4">
        <f>VLOOKUP(B1604,customer_cohort_lookup!$B$6:$F$826,2,FALSE)</f>
        <v>44220</v>
      </c>
      <c r="H1604" s="2">
        <f>VLOOKUP(B1604,customer_cohort_lookup!$B$6:$F$826,5,FALSE)</f>
        <v>7</v>
      </c>
      <c r="I1604" s="2">
        <f t="shared" si="24"/>
        <v>3</v>
      </c>
      <c r="J1604" s="2">
        <v>1</v>
      </c>
    </row>
    <row r="1605" spans="2:10">
      <c r="B1605" s="2" t="s">
        <v>260</v>
      </c>
      <c r="C1605" s="2">
        <v>100</v>
      </c>
      <c r="D1605" s="4">
        <v>44311</v>
      </c>
      <c r="E1605" s="2">
        <v>4</v>
      </c>
      <c r="F1605" s="2">
        <v>2021</v>
      </c>
      <c r="G1605" s="4">
        <f>VLOOKUP(B1605,customer_cohort_lookup!$B$6:$F$826,2,FALSE)</f>
        <v>44190</v>
      </c>
      <c r="H1605" s="2">
        <f>VLOOKUP(B1605,customer_cohort_lookup!$B$6:$F$826,5,FALSE)</f>
        <v>6</v>
      </c>
      <c r="I1605" s="2">
        <f t="shared" si="24"/>
        <v>4</v>
      </c>
      <c r="J1605" s="2">
        <v>1</v>
      </c>
    </row>
    <row r="1606" spans="2:10">
      <c r="B1606" s="2" t="s">
        <v>468</v>
      </c>
      <c r="C1606" s="2">
        <v>100</v>
      </c>
      <c r="D1606" s="4">
        <v>44311</v>
      </c>
      <c r="E1606" s="2">
        <v>4</v>
      </c>
      <c r="F1606" s="2">
        <v>2021</v>
      </c>
      <c r="G1606" s="4">
        <f>VLOOKUP(B1606,customer_cohort_lookup!$B$6:$F$826,2,FALSE)</f>
        <v>44250</v>
      </c>
      <c r="H1606" s="2">
        <f>VLOOKUP(B1606,customer_cohort_lookup!$B$6:$F$826,5,FALSE)</f>
        <v>8</v>
      </c>
      <c r="I1606" s="2">
        <f t="shared" ref="I1606:I1669" si="25">ROUNDDOWN((D1606-G1606)/30,0)</f>
        <v>2</v>
      </c>
      <c r="J1606" s="2">
        <v>1</v>
      </c>
    </row>
    <row r="1607" spans="2:10">
      <c r="B1607" s="2" t="s">
        <v>613</v>
      </c>
      <c r="C1607" s="2">
        <v>100</v>
      </c>
      <c r="D1607" s="4">
        <v>44311</v>
      </c>
      <c r="E1607" s="2">
        <v>4</v>
      </c>
      <c r="F1607" s="2">
        <v>2021</v>
      </c>
      <c r="G1607" s="4">
        <f>VLOOKUP(B1607,customer_cohort_lookup!$B$6:$F$826,2,FALSE)</f>
        <v>44281</v>
      </c>
      <c r="H1607" s="2">
        <f>VLOOKUP(B1607,customer_cohort_lookup!$B$6:$F$826,5,FALSE)</f>
        <v>9</v>
      </c>
      <c r="I1607" s="2">
        <f t="shared" si="25"/>
        <v>1</v>
      </c>
      <c r="J1607" s="2">
        <v>1</v>
      </c>
    </row>
    <row r="1608" spans="2:10">
      <c r="B1608" s="2" t="s">
        <v>484</v>
      </c>
      <c r="C1608" s="2">
        <v>100</v>
      </c>
      <c r="D1608" s="4">
        <v>44311</v>
      </c>
      <c r="E1608" s="2">
        <v>4</v>
      </c>
      <c r="F1608" s="2">
        <v>2021</v>
      </c>
      <c r="G1608" s="4">
        <f>VLOOKUP(B1608,customer_cohort_lookup!$B$6:$F$826,2,FALSE)</f>
        <v>44251</v>
      </c>
      <c r="H1608" s="2">
        <f>VLOOKUP(B1608,customer_cohort_lookup!$B$6:$F$826,5,FALSE)</f>
        <v>8</v>
      </c>
      <c r="I1608" s="2">
        <f t="shared" si="25"/>
        <v>2</v>
      </c>
      <c r="J1608" s="2">
        <v>1</v>
      </c>
    </row>
    <row r="1609" spans="2:10">
      <c r="B1609" s="2" t="s">
        <v>205</v>
      </c>
      <c r="C1609" s="2">
        <v>100</v>
      </c>
      <c r="D1609" s="4">
        <v>44311</v>
      </c>
      <c r="E1609" s="2">
        <v>4</v>
      </c>
      <c r="F1609" s="2">
        <v>2021</v>
      </c>
      <c r="G1609" s="4">
        <f>VLOOKUP(B1609,customer_cohort_lookup!$B$6:$F$826,2,FALSE)</f>
        <v>44160</v>
      </c>
      <c r="H1609" s="2">
        <f>VLOOKUP(B1609,customer_cohort_lookup!$B$6:$F$826,5,FALSE)</f>
        <v>5</v>
      </c>
      <c r="I1609" s="2">
        <f t="shared" si="25"/>
        <v>5</v>
      </c>
      <c r="J1609" s="2">
        <v>1</v>
      </c>
    </row>
    <row r="1610" spans="2:10">
      <c r="B1610" s="2" t="s">
        <v>467</v>
      </c>
      <c r="C1610" s="2">
        <v>100</v>
      </c>
      <c r="D1610" s="4">
        <v>44311</v>
      </c>
      <c r="E1610" s="2">
        <v>4</v>
      </c>
      <c r="F1610" s="2">
        <v>2021</v>
      </c>
      <c r="G1610" s="4">
        <f>VLOOKUP(B1610,customer_cohort_lookup!$B$6:$F$826,2,FALSE)</f>
        <v>44250</v>
      </c>
      <c r="H1610" s="2">
        <f>VLOOKUP(B1610,customer_cohort_lookup!$B$6:$F$826,5,FALSE)</f>
        <v>8</v>
      </c>
      <c r="I1610" s="2">
        <f t="shared" si="25"/>
        <v>2</v>
      </c>
      <c r="J1610" s="2">
        <v>1</v>
      </c>
    </row>
    <row r="1611" spans="2:10">
      <c r="B1611" s="2" t="s">
        <v>743</v>
      </c>
      <c r="C1611" s="2">
        <v>100</v>
      </c>
      <c r="D1611" s="4">
        <v>44312</v>
      </c>
      <c r="E1611" s="2">
        <v>4</v>
      </c>
      <c r="F1611" s="2">
        <v>2021</v>
      </c>
      <c r="G1611" s="4">
        <f>VLOOKUP(B1611,customer_cohort_lookup!$B$6:$F$826,2,FALSE)</f>
        <v>44312</v>
      </c>
      <c r="H1611" s="2">
        <f>VLOOKUP(B1611,customer_cohort_lookup!$B$6:$F$826,5,FALSE)</f>
        <v>10</v>
      </c>
      <c r="I1611" s="2">
        <f t="shared" si="25"/>
        <v>0</v>
      </c>
      <c r="J1611" s="2">
        <v>1</v>
      </c>
    </row>
    <row r="1612" spans="2:10">
      <c r="B1612" s="2" t="s">
        <v>744</v>
      </c>
      <c r="C1612" s="2">
        <v>100</v>
      </c>
      <c r="D1612" s="4">
        <v>44312</v>
      </c>
      <c r="E1612" s="2">
        <v>4</v>
      </c>
      <c r="F1612" s="2">
        <v>2021</v>
      </c>
      <c r="G1612" s="4">
        <f>VLOOKUP(B1612,customer_cohort_lookup!$B$6:$F$826,2,FALSE)</f>
        <v>44312</v>
      </c>
      <c r="H1612" s="2">
        <f>VLOOKUP(B1612,customer_cohort_lookup!$B$6:$F$826,5,FALSE)</f>
        <v>10</v>
      </c>
      <c r="I1612" s="2">
        <f t="shared" si="25"/>
        <v>0</v>
      </c>
      <c r="J1612" s="2">
        <v>1</v>
      </c>
    </row>
    <row r="1613" spans="2:10">
      <c r="B1613" s="2" t="s">
        <v>745</v>
      </c>
      <c r="C1613" s="2">
        <v>100</v>
      </c>
      <c r="D1613" s="4">
        <v>44312</v>
      </c>
      <c r="E1613" s="2">
        <v>4</v>
      </c>
      <c r="F1613" s="2">
        <v>2021</v>
      </c>
      <c r="G1613" s="4">
        <f>VLOOKUP(B1613,customer_cohort_lookup!$B$6:$F$826,2,FALSE)</f>
        <v>44312</v>
      </c>
      <c r="H1613" s="2">
        <f>VLOOKUP(B1613,customer_cohort_lookup!$B$6:$F$826,5,FALSE)</f>
        <v>10</v>
      </c>
      <c r="I1613" s="2">
        <f t="shared" si="25"/>
        <v>0</v>
      </c>
      <c r="J1613" s="2">
        <v>1</v>
      </c>
    </row>
    <row r="1614" spans="2:10">
      <c r="B1614" s="2" t="s">
        <v>480</v>
      </c>
      <c r="C1614" s="2">
        <v>100</v>
      </c>
      <c r="D1614" s="4">
        <v>44312</v>
      </c>
      <c r="E1614" s="2">
        <v>4</v>
      </c>
      <c r="F1614" s="2">
        <v>2021</v>
      </c>
      <c r="G1614" s="4">
        <f>VLOOKUP(B1614,customer_cohort_lookup!$B$6:$F$826,2,FALSE)</f>
        <v>44251</v>
      </c>
      <c r="H1614" s="2">
        <f>VLOOKUP(B1614,customer_cohort_lookup!$B$6:$F$826,5,FALSE)</f>
        <v>8</v>
      </c>
      <c r="I1614" s="2">
        <f t="shared" si="25"/>
        <v>2</v>
      </c>
      <c r="J1614" s="2">
        <v>1</v>
      </c>
    </row>
    <row r="1615" spans="2:10">
      <c r="B1615" s="2" t="s">
        <v>746</v>
      </c>
      <c r="C1615" s="2">
        <v>100</v>
      </c>
      <c r="D1615" s="4">
        <v>44312</v>
      </c>
      <c r="E1615" s="2">
        <v>4</v>
      </c>
      <c r="F1615" s="2">
        <v>2021</v>
      </c>
      <c r="G1615" s="4">
        <f>VLOOKUP(B1615,customer_cohort_lookup!$B$6:$F$826,2,FALSE)</f>
        <v>44312</v>
      </c>
      <c r="H1615" s="2">
        <f>VLOOKUP(B1615,customer_cohort_lookup!$B$6:$F$826,5,FALSE)</f>
        <v>10</v>
      </c>
      <c r="I1615" s="2">
        <f t="shared" si="25"/>
        <v>0</v>
      </c>
      <c r="J1615" s="2">
        <v>1</v>
      </c>
    </row>
    <row r="1616" spans="2:10">
      <c r="B1616" s="2" t="s">
        <v>616</v>
      </c>
      <c r="C1616" s="2">
        <v>100</v>
      </c>
      <c r="D1616" s="4">
        <v>44312</v>
      </c>
      <c r="E1616" s="2">
        <v>4</v>
      </c>
      <c r="F1616" s="2">
        <v>2021</v>
      </c>
      <c r="G1616" s="4">
        <f>VLOOKUP(B1616,customer_cohort_lookup!$B$6:$F$826,2,FALSE)</f>
        <v>44282</v>
      </c>
      <c r="H1616" s="2">
        <f>VLOOKUP(B1616,customer_cohort_lookup!$B$6:$F$826,5,FALSE)</f>
        <v>9</v>
      </c>
      <c r="I1616" s="2">
        <f t="shared" si="25"/>
        <v>1</v>
      </c>
      <c r="J1616" s="2">
        <v>1</v>
      </c>
    </row>
    <row r="1617" spans="2:10">
      <c r="B1617" s="2" t="s">
        <v>485</v>
      </c>
      <c r="C1617" s="2">
        <v>100</v>
      </c>
      <c r="D1617" s="4">
        <v>44312</v>
      </c>
      <c r="E1617" s="2">
        <v>4</v>
      </c>
      <c r="F1617" s="2">
        <v>2021</v>
      </c>
      <c r="G1617" s="4">
        <f>VLOOKUP(B1617,customer_cohort_lookup!$B$6:$F$826,2,FALSE)</f>
        <v>44251</v>
      </c>
      <c r="H1617" s="2">
        <f>VLOOKUP(B1617,customer_cohort_lookup!$B$6:$F$826,5,FALSE)</f>
        <v>8</v>
      </c>
      <c r="I1617" s="2">
        <f t="shared" si="25"/>
        <v>2</v>
      </c>
      <c r="J1617" s="2">
        <v>1</v>
      </c>
    </row>
    <row r="1618" spans="2:10">
      <c r="B1618" s="2" t="s">
        <v>482</v>
      </c>
      <c r="C1618" s="2">
        <v>100</v>
      </c>
      <c r="D1618" s="4">
        <v>44312</v>
      </c>
      <c r="E1618" s="2">
        <v>4</v>
      </c>
      <c r="F1618" s="2">
        <v>2021</v>
      </c>
      <c r="G1618" s="4">
        <f>VLOOKUP(B1618,customer_cohort_lookup!$B$6:$F$826,2,FALSE)</f>
        <v>44251</v>
      </c>
      <c r="H1618" s="2">
        <f>VLOOKUP(B1618,customer_cohort_lookup!$B$6:$F$826,5,FALSE)</f>
        <v>8</v>
      </c>
      <c r="I1618" s="2">
        <f t="shared" si="25"/>
        <v>2</v>
      </c>
      <c r="J1618" s="2">
        <v>1</v>
      </c>
    </row>
    <row r="1619" spans="2:10">
      <c r="B1619" s="2" t="s">
        <v>747</v>
      </c>
      <c r="C1619" s="2">
        <v>100</v>
      </c>
      <c r="D1619" s="4">
        <v>44312</v>
      </c>
      <c r="E1619" s="2">
        <v>4</v>
      </c>
      <c r="F1619" s="2">
        <v>2021</v>
      </c>
      <c r="G1619" s="4">
        <f>VLOOKUP(B1619,customer_cohort_lookup!$B$6:$F$826,2,FALSE)</f>
        <v>44312</v>
      </c>
      <c r="H1619" s="2">
        <f>VLOOKUP(B1619,customer_cohort_lookup!$B$6:$F$826,5,FALSE)</f>
        <v>10</v>
      </c>
      <c r="I1619" s="2">
        <f t="shared" si="25"/>
        <v>0</v>
      </c>
      <c r="J1619" s="2">
        <v>1</v>
      </c>
    </row>
    <row r="1620" spans="2:10">
      <c r="B1620" s="2" t="s">
        <v>483</v>
      </c>
      <c r="C1620" s="2">
        <v>100</v>
      </c>
      <c r="D1620" s="4">
        <v>44312</v>
      </c>
      <c r="E1620" s="2">
        <v>4</v>
      </c>
      <c r="F1620" s="2">
        <v>2021</v>
      </c>
      <c r="G1620" s="4">
        <f>VLOOKUP(B1620,customer_cohort_lookup!$B$6:$F$826,2,FALSE)</f>
        <v>44251</v>
      </c>
      <c r="H1620" s="2">
        <f>VLOOKUP(B1620,customer_cohort_lookup!$B$6:$F$826,5,FALSE)</f>
        <v>8</v>
      </c>
      <c r="I1620" s="2">
        <f t="shared" si="25"/>
        <v>2</v>
      </c>
      <c r="J1620" s="2">
        <v>1</v>
      </c>
    </row>
    <row r="1621" spans="2:10">
      <c r="B1621" s="2" t="s">
        <v>748</v>
      </c>
      <c r="C1621" s="2">
        <v>100</v>
      </c>
      <c r="D1621" s="4">
        <v>44313</v>
      </c>
      <c r="E1621" s="2">
        <v>4</v>
      </c>
      <c r="F1621" s="2">
        <v>2021</v>
      </c>
      <c r="G1621" s="4">
        <f>VLOOKUP(B1621,customer_cohort_lookup!$B$6:$F$826,2,FALSE)</f>
        <v>44313</v>
      </c>
      <c r="H1621" s="2">
        <f>VLOOKUP(B1621,customer_cohort_lookup!$B$6:$F$826,5,FALSE)</f>
        <v>10</v>
      </c>
      <c r="I1621" s="2">
        <f t="shared" si="25"/>
        <v>0</v>
      </c>
      <c r="J1621" s="2">
        <v>1</v>
      </c>
    </row>
    <row r="1622" spans="2:10">
      <c r="B1622" s="2" t="s">
        <v>749</v>
      </c>
      <c r="C1622" s="2">
        <v>100</v>
      </c>
      <c r="D1622" s="4">
        <v>44313</v>
      </c>
      <c r="E1622" s="2">
        <v>4</v>
      </c>
      <c r="F1622" s="2">
        <v>2021</v>
      </c>
      <c r="G1622" s="4">
        <f>VLOOKUP(B1622,customer_cohort_lookup!$B$6:$F$826,2,FALSE)</f>
        <v>44313</v>
      </c>
      <c r="H1622" s="2">
        <f>VLOOKUP(B1622,customer_cohort_lookup!$B$6:$F$826,5,FALSE)</f>
        <v>10</v>
      </c>
      <c r="I1622" s="2">
        <f t="shared" si="25"/>
        <v>0</v>
      </c>
      <c r="J1622" s="2">
        <v>1</v>
      </c>
    </row>
    <row r="1623" spans="2:10">
      <c r="B1623" s="2" t="s">
        <v>750</v>
      </c>
      <c r="C1623" s="2">
        <v>100</v>
      </c>
      <c r="D1623" s="4">
        <v>44313</v>
      </c>
      <c r="E1623" s="2">
        <v>4</v>
      </c>
      <c r="F1623" s="2">
        <v>2021</v>
      </c>
      <c r="G1623" s="4">
        <f>VLOOKUP(B1623,customer_cohort_lookup!$B$6:$F$826,2,FALSE)</f>
        <v>44313</v>
      </c>
      <c r="H1623" s="2">
        <f>VLOOKUP(B1623,customer_cohort_lookup!$B$6:$F$826,5,FALSE)</f>
        <v>10</v>
      </c>
      <c r="I1623" s="2">
        <f t="shared" si="25"/>
        <v>0</v>
      </c>
      <c r="J1623" s="2">
        <v>1</v>
      </c>
    </row>
    <row r="1624" spans="2:10">
      <c r="B1624" s="2" t="s">
        <v>58</v>
      </c>
      <c r="C1624" s="2">
        <v>100</v>
      </c>
      <c r="D1624" s="4">
        <v>44313</v>
      </c>
      <c r="E1624" s="2">
        <v>4</v>
      </c>
      <c r="F1624" s="2">
        <v>2021</v>
      </c>
      <c r="G1624" s="4">
        <f>VLOOKUP(B1624,customer_cohort_lookup!$B$6:$F$826,2,FALSE)</f>
        <v>44072</v>
      </c>
      <c r="H1624" s="2">
        <f>VLOOKUP(B1624,customer_cohort_lookup!$B$6:$F$826,5,FALSE)</f>
        <v>2</v>
      </c>
      <c r="I1624" s="2">
        <f t="shared" si="25"/>
        <v>8</v>
      </c>
      <c r="J1624" s="2">
        <v>1</v>
      </c>
    </row>
    <row r="1625" spans="2:10">
      <c r="B1625" s="2" t="s">
        <v>265</v>
      </c>
      <c r="C1625" s="2">
        <v>100</v>
      </c>
      <c r="D1625" s="4">
        <v>44313</v>
      </c>
      <c r="E1625" s="2">
        <v>4</v>
      </c>
      <c r="F1625" s="2">
        <v>2021</v>
      </c>
      <c r="G1625" s="4">
        <f>VLOOKUP(B1625,customer_cohort_lookup!$B$6:$F$826,2,FALSE)</f>
        <v>44193</v>
      </c>
      <c r="H1625" s="2">
        <f>VLOOKUP(B1625,customer_cohort_lookup!$B$6:$F$826,5,FALSE)</f>
        <v>6</v>
      </c>
      <c r="I1625" s="2">
        <f t="shared" si="25"/>
        <v>4</v>
      </c>
      <c r="J1625" s="2">
        <v>1</v>
      </c>
    </row>
    <row r="1626" spans="2:10">
      <c r="B1626" s="2" t="s">
        <v>489</v>
      </c>
      <c r="C1626" s="2">
        <v>100</v>
      </c>
      <c r="D1626" s="4">
        <v>44313</v>
      </c>
      <c r="E1626" s="2">
        <v>4</v>
      </c>
      <c r="F1626" s="2">
        <v>2021</v>
      </c>
      <c r="G1626" s="4">
        <f>VLOOKUP(B1626,customer_cohort_lookup!$B$6:$F$826,2,FALSE)</f>
        <v>44253</v>
      </c>
      <c r="H1626" s="2">
        <f>VLOOKUP(B1626,customer_cohort_lookup!$B$6:$F$826,5,FALSE)</f>
        <v>8</v>
      </c>
      <c r="I1626" s="2">
        <f t="shared" si="25"/>
        <v>2</v>
      </c>
      <c r="J1626" s="2">
        <v>1</v>
      </c>
    </row>
    <row r="1627" spans="2:10">
      <c r="B1627" s="2" t="s">
        <v>493</v>
      </c>
      <c r="C1627" s="2">
        <v>100</v>
      </c>
      <c r="D1627" s="4">
        <v>44313</v>
      </c>
      <c r="E1627" s="2">
        <v>4</v>
      </c>
      <c r="F1627" s="2">
        <v>2021</v>
      </c>
      <c r="G1627" s="4">
        <f>VLOOKUP(B1627,customer_cohort_lookup!$B$6:$F$826,2,FALSE)</f>
        <v>44253</v>
      </c>
      <c r="H1627" s="2">
        <f>VLOOKUP(B1627,customer_cohort_lookup!$B$6:$F$826,5,FALSE)</f>
        <v>8</v>
      </c>
      <c r="I1627" s="2">
        <f t="shared" si="25"/>
        <v>2</v>
      </c>
      <c r="J1627" s="2">
        <v>1</v>
      </c>
    </row>
    <row r="1628" spans="2:10">
      <c r="B1628" s="2" t="s">
        <v>492</v>
      </c>
      <c r="C1628" s="2">
        <v>100</v>
      </c>
      <c r="D1628" s="4">
        <v>44313</v>
      </c>
      <c r="E1628" s="2">
        <v>4</v>
      </c>
      <c r="F1628" s="2">
        <v>2021</v>
      </c>
      <c r="G1628" s="4">
        <f>VLOOKUP(B1628,customer_cohort_lookup!$B$6:$F$826,2,FALSE)</f>
        <v>44253</v>
      </c>
      <c r="H1628" s="2">
        <f>VLOOKUP(B1628,customer_cohort_lookup!$B$6:$F$826,5,FALSE)</f>
        <v>8</v>
      </c>
      <c r="I1628" s="2">
        <f t="shared" si="25"/>
        <v>2</v>
      </c>
      <c r="J1628" s="2">
        <v>1</v>
      </c>
    </row>
    <row r="1629" spans="2:10">
      <c r="B1629" s="2" t="s">
        <v>115</v>
      </c>
      <c r="C1629" s="2">
        <v>100</v>
      </c>
      <c r="D1629" s="4">
        <v>44313</v>
      </c>
      <c r="E1629" s="2">
        <v>4</v>
      </c>
      <c r="F1629" s="2">
        <v>2021</v>
      </c>
      <c r="G1629" s="4">
        <f>VLOOKUP(B1629,customer_cohort_lookup!$B$6:$F$826,2,FALSE)</f>
        <v>44102</v>
      </c>
      <c r="H1629" s="2">
        <f>VLOOKUP(B1629,customer_cohort_lookup!$B$6:$F$826,5,FALSE)</f>
        <v>3</v>
      </c>
      <c r="I1629" s="2">
        <f t="shared" si="25"/>
        <v>7</v>
      </c>
      <c r="J1629" s="2">
        <v>1</v>
      </c>
    </row>
    <row r="1630" spans="2:10">
      <c r="B1630" s="2" t="s">
        <v>620</v>
      </c>
      <c r="C1630" s="2">
        <v>100</v>
      </c>
      <c r="D1630" s="4">
        <v>44313</v>
      </c>
      <c r="E1630" s="2">
        <v>4</v>
      </c>
      <c r="F1630" s="2">
        <v>2021</v>
      </c>
      <c r="G1630" s="4">
        <f>VLOOKUP(B1630,customer_cohort_lookup!$B$6:$F$826,2,FALSE)</f>
        <v>44283</v>
      </c>
      <c r="H1630" s="2">
        <f>VLOOKUP(B1630,customer_cohort_lookup!$B$6:$F$826,5,FALSE)</f>
        <v>9</v>
      </c>
      <c r="I1630" s="2">
        <f t="shared" si="25"/>
        <v>1</v>
      </c>
      <c r="J1630" s="2">
        <v>1</v>
      </c>
    </row>
    <row r="1631" spans="2:10">
      <c r="B1631" s="2" t="s">
        <v>751</v>
      </c>
      <c r="C1631" s="2">
        <v>100</v>
      </c>
      <c r="D1631" s="4">
        <v>44314</v>
      </c>
      <c r="E1631" s="2">
        <v>4</v>
      </c>
      <c r="F1631" s="2">
        <v>2021</v>
      </c>
      <c r="G1631" s="4">
        <f>VLOOKUP(B1631,customer_cohort_lookup!$B$6:$F$826,2,FALSE)</f>
        <v>44314</v>
      </c>
      <c r="H1631" s="2">
        <f>VLOOKUP(B1631,customer_cohort_lookup!$B$6:$F$826,5,FALSE)</f>
        <v>10</v>
      </c>
      <c r="I1631" s="2">
        <f t="shared" si="25"/>
        <v>0</v>
      </c>
      <c r="J1631" s="2">
        <v>1</v>
      </c>
    </row>
    <row r="1632" spans="2:10">
      <c r="B1632" s="2" t="s">
        <v>341</v>
      </c>
      <c r="C1632" s="2">
        <v>100</v>
      </c>
      <c r="D1632" s="4">
        <v>44314</v>
      </c>
      <c r="E1632" s="2">
        <v>4</v>
      </c>
      <c r="F1632" s="2">
        <v>2021</v>
      </c>
      <c r="G1632" s="4">
        <f>VLOOKUP(B1632,customer_cohort_lookup!$B$6:$F$826,2,FALSE)</f>
        <v>44224</v>
      </c>
      <c r="H1632" s="2">
        <f>VLOOKUP(B1632,customer_cohort_lookup!$B$6:$F$826,5,FALSE)</f>
        <v>7</v>
      </c>
      <c r="I1632" s="2">
        <f t="shared" si="25"/>
        <v>3</v>
      </c>
      <c r="J1632" s="2">
        <v>1</v>
      </c>
    </row>
    <row r="1633" spans="2:10">
      <c r="B1633" s="2" t="s">
        <v>162</v>
      </c>
      <c r="C1633" s="2">
        <v>100</v>
      </c>
      <c r="D1633" s="4">
        <v>44314</v>
      </c>
      <c r="E1633" s="2">
        <v>4</v>
      </c>
      <c r="F1633" s="2">
        <v>2021</v>
      </c>
      <c r="G1633" s="4">
        <f>VLOOKUP(B1633,customer_cohort_lookup!$B$6:$F$826,2,FALSE)</f>
        <v>44134</v>
      </c>
      <c r="H1633" s="2">
        <f>VLOOKUP(B1633,customer_cohort_lookup!$B$6:$F$826,5,FALSE)</f>
        <v>4</v>
      </c>
      <c r="I1633" s="2">
        <f t="shared" si="25"/>
        <v>6</v>
      </c>
      <c r="J1633" s="2">
        <v>1</v>
      </c>
    </row>
    <row r="1634" spans="2:10">
      <c r="B1634" s="2" t="s">
        <v>625</v>
      </c>
      <c r="C1634" s="2">
        <v>100</v>
      </c>
      <c r="D1634" s="4">
        <v>44314</v>
      </c>
      <c r="E1634" s="2">
        <v>4</v>
      </c>
      <c r="F1634" s="2">
        <v>2021</v>
      </c>
      <c r="G1634" s="4">
        <f>VLOOKUP(B1634,customer_cohort_lookup!$B$6:$F$826,2,FALSE)</f>
        <v>44284</v>
      </c>
      <c r="H1634" s="2">
        <f>VLOOKUP(B1634,customer_cohort_lookup!$B$6:$F$826,5,FALSE)</f>
        <v>9</v>
      </c>
      <c r="I1634" s="2">
        <f t="shared" si="25"/>
        <v>1</v>
      </c>
      <c r="J1634" s="2">
        <v>1</v>
      </c>
    </row>
    <row r="1635" spans="2:10">
      <c r="B1635" s="2" t="s">
        <v>622</v>
      </c>
      <c r="C1635" s="2">
        <v>100</v>
      </c>
      <c r="D1635" s="4">
        <v>44314</v>
      </c>
      <c r="E1635" s="2">
        <v>4</v>
      </c>
      <c r="F1635" s="2">
        <v>2021</v>
      </c>
      <c r="G1635" s="4">
        <f>VLOOKUP(B1635,customer_cohort_lookup!$B$6:$F$826,2,FALSE)</f>
        <v>44284</v>
      </c>
      <c r="H1635" s="2">
        <f>VLOOKUP(B1635,customer_cohort_lookup!$B$6:$F$826,5,FALSE)</f>
        <v>9</v>
      </c>
      <c r="I1635" s="2">
        <f t="shared" si="25"/>
        <v>1</v>
      </c>
      <c r="J1635" s="2">
        <v>1</v>
      </c>
    </row>
    <row r="1636" spans="2:10">
      <c r="B1636" s="2" t="s">
        <v>268</v>
      </c>
      <c r="C1636" s="2">
        <v>100</v>
      </c>
      <c r="D1636" s="4">
        <v>44314</v>
      </c>
      <c r="E1636" s="2">
        <v>4</v>
      </c>
      <c r="F1636" s="2">
        <v>2021</v>
      </c>
      <c r="G1636" s="4">
        <f>VLOOKUP(B1636,customer_cohort_lookup!$B$6:$F$826,2,FALSE)</f>
        <v>44194</v>
      </c>
      <c r="H1636" s="2">
        <f>VLOOKUP(B1636,customer_cohort_lookup!$B$6:$F$826,5,FALSE)</f>
        <v>6</v>
      </c>
      <c r="I1636" s="2">
        <f t="shared" si="25"/>
        <v>4</v>
      </c>
      <c r="J1636" s="2">
        <v>1</v>
      </c>
    </row>
    <row r="1637" spans="2:10">
      <c r="B1637" s="2" t="s">
        <v>118</v>
      </c>
      <c r="C1637" s="2">
        <v>100</v>
      </c>
      <c r="D1637" s="4">
        <v>44314</v>
      </c>
      <c r="E1637" s="2">
        <v>4</v>
      </c>
      <c r="F1637" s="2">
        <v>2021</v>
      </c>
      <c r="G1637" s="4">
        <f>VLOOKUP(B1637,customer_cohort_lookup!$B$6:$F$826,2,FALSE)</f>
        <v>44104</v>
      </c>
      <c r="H1637" s="2">
        <f>VLOOKUP(B1637,customer_cohort_lookup!$B$6:$F$826,5,FALSE)</f>
        <v>3</v>
      </c>
      <c r="I1637" s="2">
        <f t="shared" si="25"/>
        <v>7</v>
      </c>
      <c r="J1637" s="2">
        <v>1</v>
      </c>
    </row>
    <row r="1638" spans="2:10">
      <c r="B1638" s="2" t="s">
        <v>212</v>
      </c>
      <c r="C1638" s="2">
        <v>100</v>
      </c>
      <c r="D1638" s="4">
        <v>44314</v>
      </c>
      <c r="E1638" s="2">
        <v>4</v>
      </c>
      <c r="F1638" s="2">
        <v>2021</v>
      </c>
      <c r="G1638" s="4">
        <f>VLOOKUP(B1638,customer_cohort_lookup!$B$6:$F$826,2,FALSE)</f>
        <v>44164</v>
      </c>
      <c r="H1638" s="2">
        <f>VLOOKUP(B1638,customer_cohort_lookup!$B$6:$F$826,5,FALSE)</f>
        <v>5</v>
      </c>
      <c r="I1638" s="2">
        <f t="shared" si="25"/>
        <v>5</v>
      </c>
      <c r="J1638" s="2">
        <v>1</v>
      </c>
    </row>
    <row r="1639" spans="2:10">
      <c r="B1639" s="2" t="s">
        <v>623</v>
      </c>
      <c r="C1639" s="2">
        <v>100</v>
      </c>
      <c r="D1639" s="4">
        <v>44314</v>
      </c>
      <c r="E1639" s="2">
        <v>4</v>
      </c>
      <c r="F1639" s="2">
        <v>2021</v>
      </c>
      <c r="G1639" s="4">
        <f>VLOOKUP(B1639,customer_cohort_lookup!$B$6:$F$826,2,FALSE)</f>
        <v>44284</v>
      </c>
      <c r="H1639" s="2">
        <f>VLOOKUP(B1639,customer_cohort_lookup!$B$6:$F$826,5,FALSE)</f>
        <v>9</v>
      </c>
      <c r="I1639" s="2">
        <f t="shared" si="25"/>
        <v>1</v>
      </c>
      <c r="J1639" s="2">
        <v>1</v>
      </c>
    </row>
    <row r="1640" spans="2:10">
      <c r="B1640" s="2" t="s">
        <v>624</v>
      </c>
      <c r="C1640" s="2">
        <v>100</v>
      </c>
      <c r="D1640" s="4">
        <v>44314</v>
      </c>
      <c r="E1640" s="2">
        <v>4</v>
      </c>
      <c r="F1640" s="2">
        <v>2021</v>
      </c>
      <c r="G1640" s="4">
        <f>VLOOKUP(B1640,customer_cohort_lookup!$B$6:$F$826,2,FALSE)</f>
        <v>44284</v>
      </c>
      <c r="H1640" s="2">
        <f>VLOOKUP(B1640,customer_cohort_lookup!$B$6:$F$826,5,FALSE)</f>
        <v>9</v>
      </c>
      <c r="I1640" s="2">
        <f t="shared" si="25"/>
        <v>1</v>
      </c>
      <c r="J1640" s="2">
        <v>1</v>
      </c>
    </row>
    <row r="1641" spans="2:10">
      <c r="B1641" s="2" t="s">
        <v>337</v>
      </c>
      <c r="C1641" s="2">
        <v>100</v>
      </c>
      <c r="D1641" s="4">
        <v>44314</v>
      </c>
      <c r="E1641" s="2">
        <v>4</v>
      </c>
      <c r="F1641" s="2">
        <v>2021</v>
      </c>
      <c r="G1641" s="4">
        <f>VLOOKUP(B1641,customer_cohort_lookup!$B$6:$F$826,2,FALSE)</f>
        <v>44223</v>
      </c>
      <c r="H1641" s="2">
        <f>VLOOKUP(B1641,customer_cohort_lookup!$B$6:$F$826,5,FALSE)</f>
        <v>7</v>
      </c>
      <c r="I1641" s="2">
        <f t="shared" si="25"/>
        <v>3</v>
      </c>
      <c r="J1641" s="2">
        <v>1</v>
      </c>
    </row>
    <row r="1642" spans="2:10">
      <c r="B1642" s="2" t="s">
        <v>208</v>
      </c>
      <c r="C1642" s="2">
        <v>100</v>
      </c>
      <c r="D1642" s="4">
        <v>44314</v>
      </c>
      <c r="E1642" s="2">
        <v>4</v>
      </c>
      <c r="F1642" s="2">
        <v>2021</v>
      </c>
      <c r="G1642" s="4">
        <f>VLOOKUP(B1642,customer_cohort_lookup!$B$6:$F$826,2,FALSE)</f>
        <v>44164</v>
      </c>
      <c r="H1642" s="2">
        <f>VLOOKUP(B1642,customer_cohort_lookup!$B$6:$F$826,5,FALSE)</f>
        <v>5</v>
      </c>
      <c r="I1642" s="2">
        <f t="shared" si="25"/>
        <v>5</v>
      </c>
      <c r="J1642" s="2">
        <v>1</v>
      </c>
    </row>
    <row r="1643" spans="2:10">
      <c r="B1643" s="2" t="s">
        <v>213</v>
      </c>
      <c r="C1643" s="2">
        <v>100</v>
      </c>
      <c r="D1643" s="4">
        <v>44314</v>
      </c>
      <c r="E1643" s="2">
        <v>4</v>
      </c>
      <c r="F1643" s="2">
        <v>2021</v>
      </c>
      <c r="G1643" s="4">
        <f>VLOOKUP(B1643,customer_cohort_lookup!$B$6:$F$826,2,FALSE)</f>
        <v>44164</v>
      </c>
      <c r="H1643" s="2">
        <f>VLOOKUP(B1643,customer_cohort_lookup!$B$6:$F$826,5,FALSE)</f>
        <v>5</v>
      </c>
      <c r="I1643" s="2">
        <f t="shared" si="25"/>
        <v>5</v>
      </c>
      <c r="J1643" s="2">
        <v>1</v>
      </c>
    </row>
    <row r="1644" spans="2:10">
      <c r="B1644" s="2" t="s">
        <v>269</v>
      </c>
      <c r="C1644" s="2">
        <v>100</v>
      </c>
      <c r="D1644" s="4">
        <v>44315</v>
      </c>
      <c r="E1644" s="2">
        <v>4</v>
      </c>
      <c r="F1644" s="2">
        <v>2021</v>
      </c>
      <c r="G1644" s="4">
        <f>VLOOKUP(B1644,customer_cohort_lookup!$B$6:$F$826,2,FALSE)</f>
        <v>44195</v>
      </c>
      <c r="H1644" s="2">
        <f>VLOOKUP(B1644,customer_cohort_lookup!$B$6:$F$826,5,FALSE)</f>
        <v>6</v>
      </c>
      <c r="I1644" s="2">
        <f t="shared" si="25"/>
        <v>4</v>
      </c>
      <c r="J1644" s="2">
        <v>1</v>
      </c>
    </row>
    <row r="1645" spans="2:10">
      <c r="B1645" s="2" t="s">
        <v>752</v>
      </c>
      <c r="C1645" s="2">
        <v>100</v>
      </c>
      <c r="D1645" s="4">
        <v>44315</v>
      </c>
      <c r="E1645" s="2">
        <v>4</v>
      </c>
      <c r="F1645" s="2">
        <v>2021</v>
      </c>
      <c r="G1645" s="4">
        <f>VLOOKUP(B1645,customer_cohort_lookup!$B$6:$F$826,2,FALSE)</f>
        <v>44315</v>
      </c>
      <c r="H1645" s="2">
        <f>VLOOKUP(B1645,customer_cohort_lookup!$B$6:$F$826,5,FALSE)</f>
        <v>10</v>
      </c>
      <c r="I1645" s="2">
        <f t="shared" si="25"/>
        <v>0</v>
      </c>
      <c r="J1645" s="2">
        <v>1</v>
      </c>
    </row>
    <row r="1646" spans="2:10">
      <c r="B1646" s="2" t="s">
        <v>753</v>
      </c>
      <c r="C1646" s="2">
        <v>100</v>
      </c>
      <c r="D1646" s="4">
        <v>44315</v>
      </c>
      <c r="E1646" s="2">
        <v>4</v>
      </c>
      <c r="F1646" s="2">
        <v>2021</v>
      </c>
      <c r="G1646" s="4">
        <f>VLOOKUP(B1646,customer_cohort_lookup!$B$6:$F$826,2,FALSE)</f>
        <v>44315</v>
      </c>
      <c r="H1646" s="2">
        <f>VLOOKUP(B1646,customer_cohort_lookup!$B$6:$F$826,5,FALSE)</f>
        <v>10</v>
      </c>
      <c r="I1646" s="2">
        <f t="shared" si="25"/>
        <v>0</v>
      </c>
      <c r="J1646" s="2">
        <v>1</v>
      </c>
    </row>
    <row r="1647" spans="2:10">
      <c r="B1647" s="2" t="s">
        <v>754</v>
      </c>
      <c r="C1647" s="2">
        <v>100</v>
      </c>
      <c r="D1647" s="4">
        <v>44316</v>
      </c>
      <c r="E1647" s="2">
        <v>4</v>
      </c>
      <c r="F1647" s="2">
        <v>2021</v>
      </c>
      <c r="G1647" s="4">
        <f>VLOOKUP(B1647,customer_cohort_lookup!$B$6:$F$826,2,FALSE)</f>
        <v>44316</v>
      </c>
      <c r="H1647" s="2">
        <f>VLOOKUP(B1647,customer_cohort_lookup!$B$6:$F$826,5,FALSE)</f>
        <v>10</v>
      </c>
      <c r="I1647" s="2">
        <f t="shared" si="25"/>
        <v>0</v>
      </c>
      <c r="J1647" s="2">
        <v>1</v>
      </c>
    </row>
    <row r="1648" spans="2:10">
      <c r="B1648" s="2" t="s">
        <v>755</v>
      </c>
      <c r="C1648" s="2">
        <v>100</v>
      </c>
      <c r="D1648" s="4">
        <v>44316</v>
      </c>
      <c r="E1648" s="2">
        <v>4</v>
      </c>
      <c r="F1648" s="2">
        <v>2021</v>
      </c>
      <c r="G1648" s="4">
        <f>VLOOKUP(B1648,customer_cohort_lookup!$B$6:$F$826,2,FALSE)</f>
        <v>44316</v>
      </c>
      <c r="H1648" s="2">
        <f>VLOOKUP(B1648,customer_cohort_lookup!$B$6:$F$826,5,FALSE)</f>
        <v>10</v>
      </c>
      <c r="I1648" s="2">
        <f t="shared" si="25"/>
        <v>0</v>
      </c>
      <c r="J1648" s="2">
        <v>1</v>
      </c>
    </row>
    <row r="1649" spans="2:10">
      <c r="B1649" s="2" t="s">
        <v>512</v>
      </c>
      <c r="C1649" s="2">
        <v>100</v>
      </c>
      <c r="D1649" s="4">
        <v>44316</v>
      </c>
      <c r="E1649" s="2">
        <v>4</v>
      </c>
      <c r="F1649" s="2">
        <v>2021</v>
      </c>
      <c r="G1649" s="4">
        <f>VLOOKUP(B1649,customer_cohort_lookup!$B$6:$F$826,2,FALSE)</f>
        <v>44256</v>
      </c>
      <c r="H1649" s="2">
        <f>VLOOKUP(B1649,customer_cohort_lookup!$B$6:$F$826,5,FALSE)</f>
        <v>9</v>
      </c>
      <c r="I1649" s="2">
        <f t="shared" si="25"/>
        <v>2</v>
      </c>
      <c r="J1649" s="2">
        <v>1</v>
      </c>
    </row>
    <row r="1650" spans="2:10">
      <c r="B1650" s="2" t="s">
        <v>626</v>
      </c>
      <c r="C1650" s="2">
        <v>100</v>
      </c>
      <c r="D1650" s="4">
        <v>44316</v>
      </c>
      <c r="E1650" s="2">
        <v>4</v>
      </c>
      <c r="F1650" s="2">
        <v>2021</v>
      </c>
      <c r="G1650" s="4">
        <f>VLOOKUP(B1650,customer_cohort_lookup!$B$6:$F$826,2,FALSE)</f>
        <v>44285</v>
      </c>
      <c r="H1650" s="2">
        <f>VLOOKUP(B1650,customer_cohort_lookup!$B$6:$F$826,5,FALSE)</f>
        <v>9</v>
      </c>
      <c r="I1650" s="2">
        <f t="shared" si="25"/>
        <v>1</v>
      </c>
      <c r="J1650" s="2">
        <v>1</v>
      </c>
    </row>
    <row r="1651" spans="2:10">
      <c r="B1651" s="2" t="s">
        <v>353</v>
      </c>
      <c r="C1651" s="2">
        <v>100</v>
      </c>
      <c r="D1651" s="4">
        <v>44316</v>
      </c>
      <c r="E1651" s="2">
        <v>4</v>
      </c>
      <c r="F1651" s="2">
        <v>2021</v>
      </c>
      <c r="G1651" s="4">
        <f>VLOOKUP(B1651,customer_cohort_lookup!$B$6:$F$826,2,FALSE)</f>
        <v>44226</v>
      </c>
      <c r="H1651" s="2">
        <f>VLOOKUP(B1651,customer_cohort_lookup!$B$6:$F$826,5,FALSE)</f>
        <v>7</v>
      </c>
      <c r="I1651" s="2">
        <f t="shared" si="25"/>
        <v>3</v>
      </c>
      <c r="J1651" s="2">
        <v>1</v>
      </c>
    </row>
    <row r="1652" spans="2:10">
      <c r="B1652" s="2" t="s">
        <v>359</v>
      </c>
      <c r="C1652" s="2">
        <v>100</v>
      </c>
      <c r="D1652" s="4">
        <v>44316</v>
      </c>
      <c r="E1652" s="2">
        <v>4</v>
      </c>
      <c r="F1652" s="2">
        <v>2021</v>
      </c>
      <c r="G1652" s="4">
        <f>VLOOKUP(B1652,customer_cohort_lookup!$B$6:$F$826,2,FALSE)</f>
        <v>44226</v>
      </c>
      <c r="H1652" s="2">
        <f>VLOOKUP(B1652,customer_cohort_lookup!$B$6:$F$826,5,FALSE)</f>
        <v>7</v>
      </c>
      <c r="I1652" s="2">
        <f t="shared" si="25"/>
        <v>3</v>
      </c>
      <c r="J1652" s="2">
        <v>1</v>
      </c>
    </row>
    <row r="1653" spans="2:10">
      <c r="B1653" s="2" t="s">
        <v>356</v>
      </c>
      <c r="C1653" s="2">
        <v>100</v>
      </c>
      <c r="D1653" s="4">
        <v>44316</v>
      </c>
      <c r="E1653" s="2">
        <v>4</v>
      </c>
      <c r="F1653" s="2">
        <v>2021</v>
      </c>
      <c r="G1653" s="4">
        <f>VLOOKUP(B1653,customer_cohort_lookup!$B$6:$F$826,2,FALSE)</f>
        <v>44226</v>
      </c>
      <c r="H1653" s="2">
        <f>VLOOKUP(B1653,customer_cohort_lookup!$B$6:$F$826,5,FALSE)</f>
        <v>7</v>
      </c>
      <c r="I1653" s="2">
        <f t="shared" si="25"/>
        <v>3</v>
      </c>
      <c r="J1653" s="2">
        <v>1</v>
      </c>
    </row>
    <row r="1654" spans="2:10">
      <c r="B1654" s="2" t="s">
        <v>272</v>
      </c>
      <c r="C1654" s="2">
        <v>100</v>
      </c>
      <c r="D1654" s="4">
        <v>44316</v>
      </c>
      <c r="E1654" s="2">
        <v>4</v>
      </c>
      <c r="F1654" s="2">
        <v>2021</v>
      </c>
      <c r="G1654" s="4">
        <f>VLOOKUP(B1654,customer_cohort_lookup!$B$6:$F$826,2,FALSE)</f>
        <v>44196</v>
      </c>
      <c r="H1654" s="2">
        <f>VLOOKUP(B1654,customer_cohort_lookup!$B$6:$F$826,5,FALSE)</f>
        <v>6</v>
      </c>
      <c r="I1654" s="2">
        <f t="shared" si="25"/>
        <v>4</v>
      </c>
      <c r="J1654" s="2">
        <v>1</v>
      </c>
    </row>
    <row r="1655" spans="2:10">
      <c r="B1655" s="2" t="s">
        <v>631</v>
      </c>
      <c r="C1655" s="2">
        <v>100</v>
      </c>
      <c r="D1655" s="4">
        <v>44316</v>
      </c>
      <c r="E1655" s="2">
        <v>4</v>
      </c>
      <c r="F1655" s="2">
        <v>2021</v>
      </c>
      <c r="G1655" s="4">
        <f>VLOOKUP(B1655,customer_cohort_lookup!$B$6:$F$826,2,FALSE)</f>
        <v>44286</v>
      </c>
      <c r="H1655" s="2">
        <f>VLOOKUP(B1655,customer_cohort_lookup!$B$6:$F$826,5,FALSE)</f>
        <v>9</v>
      </c>
      <c r="I1655" s="2">
        <f t="shared" si="25"/>
        <v>1</v>
      </c>
      <c r="J1655" s="2">
        <v>1</v>
      </c>
    </row>
    <row r="1656" spans="2:10">
      <c r="B1656" s="2" t="s">
        <v>511</v>
      </c>
      <c r="C1656" s="2">
        <v>100</v>
      </c>
      <c r="D1656" s="4">
        <v>44316</v>
      </c>
      <c r="E1656" s="2">
        <v>4</v>
      </c>
      <c r="F1656" s="2">
        <v>2021</v>
      </c>
      <c r="G1656" s="4">
        <f>VLOOKUP(B1656,customer_cohort_lookup!$B$6:$F$826,2,FALSE)</f>
        <v>44256</v>
      </c>
      <c r="H1656" s="2">
        <f>VLOOKUP(B1656,customer_cohort_lookup!$B$6:$F$826,5,FALSE)</f>
        <v>9</v>
      </c>
      <c r="I1656" s="2">
        <f t="shared" si="25"/>
        <v>2</v>
      </c>
      <c r="J1656" s="2">
        <v>1</v>
      </c>
    </row>
    <row r="1657" spans="2:10">
      <c r="B1657" s="2" t="s">
        <v>503</v>
      </c>
      <c r="C1657" s="2">
        <v>100</v>
      </c>
      <c r="D1657" s="4">
        <v>44316</v>
      </c>
      <c r="E1657" s="2">
        <v>4</v>
      </c>
      <c r="F1657" s="2">
        <v>2021</v>
      </c>
      <c r="G1657" s="4">
        <f>VLOOKUP(B1657,customer_cohort_lookup!$B$6:$F$826,2,FALSE)</f>
        <v>44255</v>
      </c>
      <c r="H1657" s="2">
        <f>VLOOKUP(B1657,customer_cohort_lookup!$B$6:$F$826,5,FALSE)</f>
        <v>8</v>
      </c>
      <c r="I1657" s="2">
        <f t="shared" si="25"/>
        <v>2</v>
      </c>
      <c r="J1657" s="2">
        <v>1</v>
      </c>
    </row>
    <row r="1658" spans="2:10">
      <c r="B1658" s="2" t="s">
        <v>121</v>
      </c>
      <c r="C1658" s="2">
        <v>100</v>
      </c>
      <c r="D1658" s="4">
        <v>44316</v>
      </c>
      <c r="E1658" s="2">
        <v>4</v>
      </c>
      <c r="F1658" s="2">
        <v>2021</v>
      </c>
      <c r="G1658" s="4">
        <f>VLOOKUP(B1658,customer_cohort_lookup!$B$6:$F$826,2,FALSE)</f>
        <v>44105</v>
      </c>
      <c r="H1658" s="2">
        <f>VLOOKUP(B1658,customer_cohort_lookup!$B$6:$F$826,5,FALSE)</f>
        <v>4</v>
      </c>
      <c r="I1658" s="2">
        <f t="shared" si="25"/>
        <v>7</v>
      </c>
      <c r="J1658" s="2">
        <v>1</v>
      </c>
    </row>
    <row r="1659" spans="2:10">
      <c r="B1659" s="2" t="s">
        <v>17</v>
      </c>
      <c r="C1659" s="2">
        <v>100</v>
      </c>
      <c r="D1659" s="4">
        <v>44317</v>
      </c>
      <c r="E1659" s="2">
        <v>5</v>
      </c>
      <c r="F1659" s="2">
        <v>2021</v>
      </c>
      <c r="G1659" s="4">
        <f>VLOOKUP(B1659,customer_cohort_lookup!$B$6:$F$826,2,FALSE)</f>
        <v>44046</v>
      </c>
      <c r="H1659" s="2">
        <f>VLOOKUP(B1659,customer_cohort_lookup!$B$6:$F$826,5,FALSE)</f>
        <v>2</v>
      </c>
      <c r="I1659" s="2">
        <f t="shared" si="25"/>
        <v>9</v>
      </c>
      <c r="J1659" s="2">
        <v>1</v>
      </c>
    </row>
    <row r="1660" spans="2:10">
      <c r="B1660" s="2" t="s">
        <v>756</v>
      </c>
      <c r="C1660" s="2">
        <v>100</v>
      </c>
      <c r="D1660" s="4">
        <v>44317</v>
      </c>
      <c r="E1660" s="2">
        <v>5</v>
      </c>
      <c r="F1660" s="2">
        <v>2021</v>
      </c>
      <c r="G1660" s="4">
        <f>VLOOKUP(B1660,customer_cohort_lookup!$B$6:$F$826,2,FALSE)</f>
        <v>44317</v>
      </c>
      <c r="H1660" s="2">
        <f>VLOOKUP(B1660,customer_cohort_lookup!$B$6:$F$826,5,FALSE)</f>
        <v>11</v>
      </c>
      <c r="I1660" s="2">
        <f t="shared" si="25"/>
        <v>0</v>
      </c>
      <c r="J1660" s="2">
        <v>1</v>
      </c>
    </row>
    <row r="1661" spans="2:10">
      <c r="B1661" s="2" t="s">
        <v>244</v>
      </c>
      <c r="C1661" s="2">
        <v>100</v>
      </c>
      <c r="D1661" s="4">
        <v>44317</v>
      </c>
      <c r="E1661" s="2">
        <v>5</v>
      </c>
      <c r="F1661" s="2">
        <v>2021</v>
      </c>
      <c r="G1661" s="4">
        <f>VLOOKUP(B1661,customer_cohort_lookup!$B$6:$F$826,2,FALSE)</f>
        <v>44177</v>
      </c>
      <c r="H1661" s="2">
        <f>VLOOKUP(B1661,customer_cohort_lookup!$B$6:$F$826,5,FALSE)</f>
        <v>6</v>
      </c>
      <c r="I1661" s="2">
        <f t="shared" si="25"/>
        <v>4</v>
      </c>
      <c r="J1661" s="2">
        <v>1</v>
      </c>
    </row>
    <row r="1662" spans="2:10">
      <c r="B1662" s="2" t="s">
        <v>757</v>
      </c>
      <c r="C1662" s="2">
        <v>100</v>
      </c>
      <c r="D1662" s="4">
        <v>44317</v>
      </c>
      <c r="E1662" s="2">
        <v>5</v>
      </c>
      <c r="F1662" s="2">
        <v>2021</v>
      </c>
      <c r="G1662" s="4">
        <f>VLOOKUP(B1662,customer_cohort_lookup!$B$6:$F$826,2,FALSE)</f>
        <v>44317</v>
      </c>
      <c r="H1662" s="2">
        <f>VLOOKUP(B1662,customer_cohort_lookup!$B$6:$F$826,5,FALSE)</f>
        <v>11</v>
      </c>
      <c r="I1662" s="2">
        <f t="shared" si="25"/>
        <v>0</v>
      </c>
      <c r="J1662" s="2">
        <v>1</v>
      </c>
    </row>
    <row r="1663" spans="2:10">
      <c r="B1663" s="2" t="s">
        <v>758</v>
      </c>
      <c r="C1663" s="2">
        <v>100</v>
      </c>
      <c r="D1663" s="4">
        <v>44317</v>
      </c>
      <c r="E1663" s="2">
        <v>5</v>
      </c>
      <c r="F1663" s="2">
        <v>2021</v>
      </c>
      <c r="G1663" s="4">
        <f>VLOOKUP(B1663,customer_cohort_lookup!$B$6:$F$826,2,FALSE)</f>
        <v>44317</v>
      </c>
      <c r="H1663" s="2">
        <f>VLOOKUP(B1663,customer_cohort_lookup!$B$6:$F$826,5,FALSE)</f>
        <v>11</v>
      </c>
      <c r="I1663" s="2">
        <f t="shared" si="25"/>
        <v>0</v>
      </c>
      <c r="J1663" s="2">
        <v>1</v>
      </c>
    </row>
    <row r="1664" spans="2:10">
      <c r="B1664" s="2" t="s">
        <v>759</v>
      </c>
      <c r="C1664" s="2">
        <v>100</v>
      </c>
      <c r="D1664" s="4">
        <v>44317</v>
      </c>
      <c r="E1664" s="2">
        <v>5</v>
      </c>
      <c r="F1664" s="2">
        <v>2021</v>
      </c>
      <c r="G1664" s="4">
        <f>VLOOKUP(B1664,customer_cohort_lookup!$B$6:$F$826,2,FALSE)</f>
        <v>44317</v>
      </c>
      <c r="H1664" s="2">
        <f>VLOOKUP(B1664,customer_cohort_lookup!$B$6:$F$826,5,FALSE)</f>
        <v>11</v>
      </c>
      <c r="I1664" s="2">
        <f t="shared" si="25"/>
        <v>0</v>
      </c>
      <c r="J1664" s="2">
        <v>1</v>
      </c>
    </row>
    <row r="1665" spans="2:10">
      <c r="B1665" s="2" t="s">
        <v>510</v>
      </c>
      <c r="C1665" s="2">
        <v>100</v>
      </c>
      <c r="D1665" s="4">
        <v>44317</v>
      </c>
      <c r="E1665" s="2">
        <v>5</v>
      </c>
      <c r="F1665" s="2">
        <v>2021</v>
      </c>
      <c r="G1665" s="4">
        <f>VLOOKUP(B1665,customer_cohort_lookup!$B$6:$F$826,2,FALSE)</f>
        <v>44256</v>
      </c>
      <c r="H1665" s="2">
        <f>VLOOKUP(B1665,customer_cohort_lookup!$B$6:$F$826,5,FALSE)</f>
        <v>9</v>
      </c>
      <c r="I1665" s="2">
        <f t="shared" si="25"/>
        <v>2</v>
      </c>
      <c r="J1665" s="2">
        <v>1</v>
      </c>
    </row>
    <row r="1666" spans="2:10">
      <c r="B1666" s="2" t="s">
        <v>349</v>
      </c>
      <c r="C1666" s="2">
        <v>100</v>
      </c>
      <c r="D1666" s="4">
        <v>44317</v>
      </c>
      <c r="E1666" s="2">
        <v>5</v>
      </c>
      <c r="F1666" s="2">
        <v>2021</v>
      </c>
      <c r="G1666" s="4">
        <f>VLOOKUP(B1666,customer_cohort_lookup!$B$6:$F$826,2,FALSE)</f>
        <v>44226</v>
      </c>
      <c r="H1666" s="2">
        <f>VLOOKUP(B1666,customer_cohort_lookup!$B$6:$F$826,5,FALSE)</f>
        <v>7</v>
      </c>
      <c r="I1666" s="2">
        <f t="shared" si="25"/>
        <v>3</v>
      </c>
      <c r="J1666" s="2">
        <v>1</v>
      </c>
    </row>
    <row r="1667" spans="2:10">
      <c r="B1667" s="2" t="s">
        <v>641</v>
      </c>
      <c r="C1667" s="2">
        <v>100</v>
      </c>
      <c r="D1667" s="4">
        <v>44317</v>
      </c>
      <c r="E1667" s="2">
        <v>5</v>
      </c>
      <c r="F1667" s="2">
        <v>2021</v>
      </c>
      <c r="G1667" s="4">
        <f>VLOOKUP(B1667,customer_cohort_lookup!$B$6:$F$826,2,FALSE)</f>
        <v>44291</v>
      </c>
      <c r="H1667" s="2">
        <f>VLOOKUP(B1667,customer_cohort_lookup!$B$6:$F$826,5,FALSE)</f>
        <v>10</v>
      </c>
      <c r="I1667" s="2">
        <f t="shared" si="25"/>
        <v>0</v>
      </c>
      <c r="J1667" s="2">
        <v>1</v>
      </c>
    </row>
    <row r="1668" spans="2:10">
      <c r="B1668" s="2" t="s">
        <v>218</v>
      </c>
      <c r="C1668" s="2">
        <v>100</v>
      </c>
      <c r="D1668" s="4">
        <v>44317</v>
      </c>
      <c r="E1668" s="2">
        <v>5</v>
      </c>
      <c r="F1668" s="2">
        <v>2021</v>
      </c>
      <c r="G1668" s="4">
        <f>VLOOKUP(B1668,customer_cohort_lookup!$B$6:$F$826,2,FALSE)</f>
        <v>44166</v>
      </c>
      <c r="H1668" s="2">
        <f>VLOOKUP(B1668,customer_cohort_lookup!$B$6:$F$826,5,FALSE)</f>
        <v>6</v>
      </c>
      <c r="I1668" s="2">
        <f t="shared" si="25"/>
        <v>5</v>
      </c>
      <c r="J1668" s="2">
        <v>1</v>
      </c>
    </row>
    <row r="1669" spans="2:10">
      <c r="B1669" s="2" t="s">
        <v>508</v>
      </c>
      <c r="C1669" s="2">
        <v>100</v>
      </c>
      <c r="D1669" s="4">
        <v>44317</v>
      </c>
      <c r="E1669" s="2">
        <v>5</v>
      </c>
      <c r="F1669" s="2">
        <v>2021</v>
      </c>
      <c r="G1669" s="4">
        <f>VLOOKUP(B1669,customer_cohort_lookup!$B$6:$F$826,2,FALSE)</f>
        <v>44256</v>
      </c>
      <c r="H1669" s="2">
        <f>VLOOKUP(B1669,customer_cohort_lookup!$B$6:$F$826,5,FALSE)</f>
        <v>9</v>
      </c>
      <c r="I1669" s="2">
        <f t="shared" si="25"/>
        <v>2</v>
      </c>
      <c r="J1669" s="2">
        <v>1</v>
      </c>
    </row>
    <row r="1670" spans="2:10">
      <c r="B1670" s="2" t="s">
        <v>520</v>
      </c>
      <c r="C1670" s="2">
        <v>100</v>
      </c>
      <c r="D1670" s="4">
        <v>44317</v>
      </c>
      <c r="E1670" s="2">
        <v>5</v>
      </c>
      <c r="F1670" s="2">
        <v>2021</v>
      </c>
      <c r="G1670" s="4">
        <f>VLOOKUP(B1670,customer_cohort_lookup!$B$6:$F$826,2,FALSE)</f>
        <v>44257</v>
      </c>
      <c r="H1670" s="2">
        <f>VLOOKUP(B1670,customer_cohort_lookup!$B$6:$F$826,5,FALSE)</f>
        <v>9</v>
      </c>
      <c r="I1670" s="2">
        <f t="shared" ref="I1670:I1733" si="26">ROUNDDOWN((D1670-G1670)/30,0)</f>
        <v>2</v>
      </c>
      <c r="J1670" s="2">
        <v>1</v>
      </c>
    </row>
    <row r="1671" spans="2:10">
      <c r="B1671" s="2" t="s">
        <v>350</v>
      </c>
      <c r="C1671" s="2">
        <v>100</v>
      </c>
      <c r="D1671" s="4">
        <v>44317</v>
      </c>
      <c r="E1671" s="2">
        <v>5</v>
      </c>
      <c r="F1671" s="2">
        <v>2021</v>
      </c>
      <c r="G1671" s="4">
        <f>VLOOKUP(B1671,customer_cohort_lookup!$B$6:$F$826,2,FALSE)</f>
        <v>44226</v>
      </c>
      <c r="H1671" s="2">
        <f>VLOOKUP(B1671,customer_cohort_lookup!$B$6:$F$826,5,FALSE)</f>
        <v>7</v>
      </c>
      <c r="I1671" s="2">
        <f t="shared" si="26"/>
        <v>3</v>
      </c>
      <c r="J1671" s="2">
        <v>1</v>
      </c>
    </row>
    <row r="1672" spans="2:10">
      <c r="B1672" s="2" t="s">
        <v>507</v>
      </c>
      <c r="C1672" s="2">
        <v>100</v>
      </c>
      <c r="D1672" s="4">
        <v>44317</v>
      </c>
      <c r="E1672" s="2">
        <v>5</v>
      </c>
      <c r="F1672" s="2">
        <v>2021</v>
      </c>
      <c r="G1672" s="4">
        <f>VLOOKUP(B1672,customer_cohort_lookup!$B$6:$F$826,2,FALSE)</f>
        <v>44256</v>
      </c>
      <c r="H1672" s="2">
        <f>VLOOKUP(B1672,customer_cohort_lookup!$B$6:$F$826,5,FALSE)</f>
        <v>9</v>
      </c>
      <c r="I1672" s="2">
        <f t="shared" si="26"/>
        <v>2</v>
      </c>
      <c r="J1672" s="2">
        <v>1</v>
      </c>
    </row>
    <row r="1673" spans="2:10">
      <c r="B1673" s="2" t="s">
        <v>629</v>
      </c>
      <c r="C1673" s="2">
        <v>100</v>
      </c>
      <c r="D1673" s="4">
        <v>44317</v>
      </c>
      <c r="E1673" s="2">
        <v>5</v>
      </c>
      <c r="F1673" s="2">
        <v>2021</v>
      </c>
      <c r="G1673" s="4">
        <f>VLOOKUP(B1673,customer_cohort_lookup!$B$6:$F$826,2,FALSE)</f>
        <v>44286</v>
      </c>
      <c r="H1673" s="2">
        <f>VLOOKUP(B1673,customer_cohort_lookup!$B$6:$F$826,5,FALSE)</f>
        <v>9</v>
      </c>
      <c r="I1673" s="2">
        <f t="shared" si="26"/>
        <v>1</v>
      </c>
      <c r="J1673" s="2">
        <v>1</v>
      </c>
    </row>
    <row r="1674" spans="2:10">
      <c r="B1674" s="2" t="s">
        <v>515</v>
      </c>
      <c r="C1674" s="2">
        <v>100</v>
      </c>
      <c r="D1674" s="4">
        <v>44317</v>
      </c>
      <c r="E1674" s="2">
        <v>5</v>
      </c>
      <c r="F1674" s="2">
        <v>2021</v>
      </c>
      <c r="G1674" s="4">
        <f>VLOOKUP(B1674,customer_cohort_lookup!$B$6:$F$826,2,FALSE)</f>
        <v>44257</v>
      </c>
      <c r="H1674" s="2">
        <f>VLOOKUP(B1674,customer_cohort_lookup!$B$6:$F$826,5,FALSE)</f>
        <v>9</v>
      </c>
      <c r="I1674" s="2">
        <f t="shared" si="26"/>
        <v>2</v>
      </c>
      <c r="J1674" s="2">
        <v>1</v>
      </c>
    </row>
    <row r="1675" spans="2:10">
      <c r="B1675" s="2" t="s">
        <v>361</v>
      </c>
      <c r="C1675" s="2">
        <v>100</v>
      </c>
      <c r="D1675" s="4">
        <v>44317</v>
      </c>
      <c r="E1675" s="2">
        <v>5</v>
      </c>
      <c r="F1675" s="2">
        <v>2021</v>
      </c>
      <c r="G1675" s="4">
        <f>VLOOKUP(B1675,customer_cohort_lookup!$B$6:$F$826,2,FALSE)</f>
        <v>44227</v>
      </c>
      <c r="H1675" s="2">
        <f>VLOOKUP(B1675,customer_cohort_lookup!$B$6:$F$826,5,FALSE)</f>
        <v>7</v>
      </c>
      <c r="I1675" s="2">
        <f t="shared" si="26"/>
        <v>3</v>
      </c>
      <c r="J1675" s="2">
        <v>1</v>
      </c>
    </row>
    <row r="1676" spans="2:10">
      <c r="B1676" s="2" t="s">
        <v>273</v>
      </c>
      <c r="C1676" s="2">
        <v>100</v>
      </c>
      <c r="D1676" s="4">
        <v>44317</v>
      </c>
      <c r="E1676" s="2">
        <v>5</v>
      </c>
      <c r="F1676" s="2">
        <v>2021</v>
      </c>
      <c r="G1676" s="4">
        <f>VLOOKUP(B1676,customer_cohort_lookup!$B$6:$F$826,2,FALSE)</f>
        <v>44197</v>
      </c>
      <c r="H1676" s="2">
        <f>VLOOKUP(B1676,customer_cohort_lookup!$B$6:$F$826,5,FALSE)</f>
        <v>7</v>
      </c>
      <c r="I1676" s="2">
        <f t="shared" si="26"/>
        <v>4</v>
      </c>
      <c r="J1676" s="2">
        <v>1</v>
      </c>
    </row>
    <row r="1677" spans="2:10">
      <c r="B1677" s="2" t="s">
        <v>125</v>
      </c>
      <c r="C1677" s="2">
        <v>100</v>
      </c>
      <c r="D1677" s="4">
        <v>44317</v>
      </c>
      <c r="E1677" s="2">
        <v>5</v>
      </c>
      <c r="F1677" s="2">
        <v>2021</v>
      </c>
      <c r="G1677" s="4">
        <f>VLOOKUP(B1677,customer_cohort_lookup!$B$6:$F$826,2,FALSE)</f>
        <v>44107</v>
      </c>
      <c r="H1677" s="2">
        <f>VLOOKUP(B1677,customer_cohort_lookup!$B$6:$F$826,5,FALSE)</f>
        <v>4</v>
      </c>
      <c r="I1677" s="2">
        <f t="shared" si="26"/>
        <v>7</v>
      </c>
      <c r="J1677" s="2">
        <v>1</v>
      </c>
    </row>
    <row r="1678" spans="2:10">
      <c r="B1678" s="2" t="s">
        <v>364</v>
      </c>
      <c r="C1678" s="2">
        <v>100</v>
      </c>
      <c r="D1678" s="4">
        <v>44317</v>
      </c>
      <c r="E1678" s="2">
        <v>5</v>
      </c>
      <c r="F1678" s="2">
        <v>2021</v>
      </c>
      <c r="G1678" s="4">
        <f>VLOOKUP(B1678,customer_cohort_lookup!$B$6:$F$826,2,FALSE)</f>
        <v>44227</v>
      </c>
      <c r="H1678" s="2">
        <f>VLOOKUP(B1678,customer_cohort_lookup!$B$6:$F$826,5,FALSE)</f>
        <v>7</v>
      </c>
      <c r="I1678" s="2">
        <f t="shared" si="26"/>
        <v>3</v>
      </c>
      <c r="J1678" s="2">
        <v>1</v>
      </c>
    </row>
    <row r="1679" spans="2:10">
      <c r="B1679" s="2" t="s">
        <v>366</v>
      </c>
      <c r="C1679" s="2">
        <v>100</v>
      </c>
      <c r="D1679" s="4">
        <v>44318</v>
      </c>
      <c r="E1679" s="2">
        <v>5</v>
      </c>
      <c r="F1679" s="2">
        <v>2021</v>
      </c>
      <c r="G1679" s="4">
        <f>VLOOKUP(B1679,customer_cohort_lookup!$B$6:$F$826,2,FALSE)</f>
        <v>44228</v>
      </c>
      <c r="H1679" s="2">
        <f>VLOOKUP(B1679,customer_cohort_lookup!$B$6:$F$826,5,FALSE)</f>
        <v>8</v>
      </c>
      <c r="I1679" s="2">
        <f t="shared" si="26"/>
        <v>3</v>
      </c>
      <c r="J1679" s="2">
        <v>1</v>
      </c>
    </row>
    <row r="1680" spans="2:10">
      <c r="B1680" s="2" t="s">
        <v>518</v>
      </c>
      <c r="C1680" s="2">
        <v>100</v>
      </c>
      <c r="D1680" s="4">
        <v>44318</v>
      </c>
      <c r="E1680" s="2">
        <v>5</v>
      </c>
      <c r="F1680" s="2">
        <v>2021</v>
      </c>
      <c r="G1680" s="4">
        <f>VLOOKUP(B1680,customer_cohort_lookup!$B$6:$F$826,2,FALSE)</f>
        <v>44257</v>
      </c>
      <c r="H1680" s="2">
        <f>VLOOKUP(B1680,customer_cohort_lookup!$B$6:$F$826,5,FALSE)</f>
        <v>9</v>
      </c>
      <c r="I1680" s="2">
        <f t="shared" si="26"/>
        <v>2</v>
      </c>
      <c r="J1680" s="2">
        <v>1</v>
      </c>
    </row>
    <row r="1681" spans="2:10">
      <c r="B1681" s="2" t="s">
        <v>760</v>
      </c>
      <c r="C1681" s="2">
        <v>100</v>
      </c>
      <c r="D1681" s="4">
        <v>44318</v>
      </c>
      <c r="E1681" s="2">
        <v>5</v>
      </c>
      <c r="F1681" s="2">
        <v>2021</v>
      </c>
      <c r="G1681" s="4">
        <f>VLOOKUP(B1681,customer_cohort_lookup!$B$6:$F$826,2,FALSE)</f>
        <v>44318</v>
      </c>
      <c r="H1681" s="2">
        <f>VLOOKUP(B1681,customer_cohort_lookup!$B$6:$F$826,5,FALSE)</f>
        <v>11</v>
      </c>
      <c r="I1681" s="2">
        <f t="shared" si="26"/>
        <v>0</v>
      </c>
      <c r="J1681" s="2">
        <v>1</v>
      </c>
    </row>
    <row r="1682" spans="2:10">
      <c r="B1682" s="2" t="s">
        <v>636</v>
      </c>
      <c r="C1682" s="2">
        <v>100</v>
      </c>
      <c r="D1682" s="4">
        <v>44318</v>
      </c>
      <c r="E1682" s="2">
        <v>5</v>
      </c>
      <c r="F1682" s="2">
        <v>2021</v>
      </c>
      <c r="G1682" s="4">
        <f>VLOOKUP(B1682,customer_cohort_lookup!$B$6:$F$826,2,FALSE)</f>
        <v>44288</v>
      </c>
      <c r="H1682" s="2">
        <f>VLOOKUP(B1682,customer_cohort_lookup!$B$6:$F$826,5,FALSE)</f>
        <v>10</v>
      </c>
      <c r="I1682" s="2">
        <f t="shared" si="26"/>
        <v>1</v>
      </c>
      <c r="J1682" s="2">
        <v>1</v>
      </c>
    </row>
    <row r="1683" spans="2:10">
      <c r="B1683" s="2" t="s">
        <v>370</v>
      </c>
      <c r="C1683" s="2">
        <v>100</v>
      </c>
      <c r="D1683" s="4">
        <v>44318</v>
      </c>
      <c r="E1683" s="2">
        <v>5</v>
      </c>
      <c r="F1683" s="2">
        <v>2021</v>
      </c>
      <c r="G1683" s="4">
        <f>VLOOKUP(B1683,customer_cohort_lookup!$B$6:$F$826,2,FALSE)</f>
        <v>44228</v>
      </c>
      <c r="H1683" s="2">
        <f>VLOOKUP(B1683,customer_cohort_lookup!$B$6:$F$826,5,FALSE)</f>
        <v>8</v>
      </c>
      <c r="I1683" s="2">
        <f t="shared" si="26"/>
        <v>3</v>
      </c>
      <c r="J1683" s="2">
        <v>1</v>
      </c>
    </row>
    <row r="1684" spans="2:10">
      <c r="B1684" s="2" t="s">
        <v>368</v>
      </c>
      <c r="C1684" s="2">
        <v>100</v>
      </c>
      <c r="D1684" s="4">
        <v>44318</v>
      </c>
      <c r="E1684" s="2">
        <v>5</v>
      </c>
      <c r="F1684" s="2">
        <v>2021</v>
      </c>
      <c r="G1684" s="4">
        <f>VLOOKUP(B1684,customer_cohort_lookup!$B$6:$F$826,2,FALSE)</f>
        <v>44228</v>
      </c>
      <c r="H1684" s="2">
        <f>VLOOKUP(B1684,customer_cohort_lookup!$B$6:$F$826,5,FALSE)</f>
        <v>8</v>
      </c>
      <c r="I1684" s="2">
        <f t="shared" si="26"/>
        <v>3</v>
      </c>
      <c r="J1684" s="2">
        <v>1</v>
      </c>
    </row>
    <row r="1685" spans="2:10">
      <c r="B1685" s="2" t="s">
        <v>367</v>
      </c>
      <c r="C1685" s="2">
        <v>100</v>
      </c>
      <c r="D1685" s="4">
        <v>44318</v>
      </c>
      <c r="E1685" s="2">
        <v>5</v>
      </c>
      <c r="F1685" s="2">
        <v>2021</v>
      </c>
      <c r="G1685" s="4">
        <f>VLOOKUP(B1685,customer_cohort_lookup!$B$6:$F$826,2,FALSE)</f>
        <v>44228</v>
      </c>
      <c r="H1685" s="2">
        <f>VLOOKUP(B1685,customer_cohort_lookup!$B$6:$F$826,5,FALSE)</f>
        <v>8</v>
      </c>
      <c r="I1685" s="2">
        <f t="shared" si="26"/>
        <v>3</v>
      </c>
      <c r="J1685" s="2">
        <v>1</v>
      </c>
    </row>
    <row r="1686" spans="2:10">
      <c r="B1686" s="2" t="s">
        <v>634</v>
      </c>
      <c r="C1686" s="2">
        <v>100</v>
      </c>
      <c r="D1686" s="4">
        <v>44319</v>
      </c>
      <c r="E1686" s="2">
        <v>5</v>
      </c>
      <c r="F1686" s="2">
        <v>2021</v>
      </c>
      <c r="G1686" s="4">
        <f>VLOOKUP(B1686,customer_cohort_lookup!$B$6:$F$826,2,FALSE)</f>
        <v>44288</v>
      </c>
      <c r="H1686" s="2">
        <f>VLOOKUP(B1686,customer_cohort_lookup!$B$6:$F$826,5,FALSE)</f>
        <v>10</v>
      </c>
      <c r="I1686" s="2">
        <f t="shared" si="26"/>
        <v>1</v>
      </c>
      <c r="J1686" s="2">
        <v>1</v>
      </c>
    </row>
    <row r="1687" spans="2:10">
      <c r="B1687" s="2" t="s">
        <v>527</v>
      </c>
      <c r="C1687" s="2">
        <v>100</v>
      </c>
      <c r="D1687" s="4">
        <v>44319</v>
      </c>
      <c r="E1687" s="2">
        <v>5</v>
      </c>
      <c r="F1687" s="2">
        <v>2021</v>
      </c>
      <c r="G1687" s="4">
        <f>VLOOKUP(B1687,customer_cohort_lookup!$B$6:$F$826,2,FALSE)</f>
        <v>44259</v>
      </c>
      <c r="H1687" s="2">
        <f>VLOOKUP(B1687,customer_cohort_lookup!$B$6:$F$826,5,FALSE)</f>
        <v>9</v>
      </c>
      <c r="I1687" s="2">
        <f t="shared" si="26"/>
        <v>2</v>
      </c>
      <c r="J1687" s="2">
        <v>1</v>
      </c>
    </row>
    <row r="1688" spans="2:10">
      <c r="B1688" s="2" t="s">
        <v>761</v>
      </c>
      <c r="C1688" s="2">
        <v>100</v>
      </c>
      <c r="D1688" s="4">
        <v>44319</v>
      </c>
      <c r="E1688" s="2">
        <v>5</v>
      </c>
      <c r="F1688" s="2">
        <v>2021</v>
      </c>
      <c r="G1688" s="4">
        <f>VLOOKUP(B1688,customer_cohort_lookup!$B$6:$F$826,2,FALSE)</f>
        <v>44319</v>
      </c>
      <c r="H1688" s="2">
        <f>VLOOKUP(B1688,customer_cohort_lookup!$B$6:$F$826,5,FALSE)</f>
        <v>11</v>
      </c>
      <c r="I1688" s="2">
        <f t="shared" si="26"/>
        <v>0</v>
      </c>
      <c r="J1688" s="2">
        <v>1</v>
      </c>
    </row>
    <row r="1689" spans="2:10">
      <c r="B1689" s="2" t="s">
        <v>374</v>
      </c>
      <c r="C1689" s="2">
        <v>100</v>
      </c>
      <c r="D1689" s="4">
        <v>44319</v>
      </c>
      <c r="E1689" s="2">
        <v>5</v>
      </c>
      <c r="F1689" s="2">
        <v>2021</v>
      </c>
      <c r="G1689" s="4">
        <f>VLOOKUP(B1689,customer_cohort_lookup!$B$6:$F$826,2,FALSE)</f>
        <v>44229</v>
      </c>
      <c r="H1689" s="2">
        <f>VLOOKUP(B1689,customer_cohort_lookup!$B$6:$F$826,5,FALSE)</f>
        <v>8</v>
      </c>
      <c r="I1689" s="2">
        <f t="shared" si="26"/>
        <v>3</v>
      </c>
      <c r="J1689" s="2">
        <v>1</v>
      </c>
    </row>
    <row r="1690" spans="2:10">
      <c r="B1690" s="2" t="s">
        <v>635</v>
      </c>
      <c r="C1690" s="2">
        <v>100</v>
      </c>
      <c r="D1690" s="4">
        <v>44319</v>
      </c>
      <c r="E1690" s="2">
        <v>5</v>
      </c>
      <c r="F1690" s="2">
        <v>2021</v>
      </c>
      <c r="G1690" s="4">
        <f>VLOOKUP(B1690,customer_cohort_lookup!$B$6:$F$826,2,FALSE)</f>
        <v>44288</v>
      </c>
      <c r="H1690" s="2">
        <f>VLOOKUP(B1690,customer_cohort_lookup!$B$6:$F$826,5,FALSE)</f>
        <v>10</v>
      </c>
      <c r="I1690" s="2">
        <f t="shared" si="26"/>
        <v>1</v>
      </c>
      <c r="J1690" s="2">
        <v>1</v>
      </c>
    </row>
    <row r="1691" spans="2:10">
      <c r="B1691" s="2" t="s">
        <v>525</v>
      </c>
      <c r="C1691" s="2">
        <v>100</v>
      </c>
      <c r="D1691" s="4">
        <v>44319</v>
      </c>
      <c r="E1691" s="2">
        <v>5</v>
      </c>
      <c r="F1691" s="2">
        <v>2021</v>
      </c>
      <c r="G1691" s="4">
        <f>VLOOKUP(B1691,customer_cohort_lookup!$B$6:$F$826,2,FALSE)</f>
        <v>44259</v>
      </c>
      <c r="H1691" s="2">
        <f>VLOOKUP(B1691,customer_cohort_lookup!$B$6:$F$826,5,FALSE)</f>
        <v>9</v>
      </c>
      <c r="I1691" s="2">
        <f t="shared" si="26"/>
        <v>2</v>
      </c>
      <c r="J1691" s="2">
        <v>1</v>
      </c>
    </row>
    <row r="1692" spans="2:10">
      <c r="B1692" s="2" t="s">
        <v>638</v>
      </c>
      <c r="C1692" s="2">
        <v>100</v>
      </c>
      <c r="D1692" s="4">
        <v>44320</v>
      </c>
      <c r="E1692" s="2">
        <v>5</v>
      </c>
      <c r="F1692" s="2">
        <v>2021</v>
      </c>
      <c r="G1692" s="4">
        <f>VLOOKUP(B1692,customer_cohort_lookup!$B$6:$F$826,2,FALSE)</f>
        <v>44290</v>
      </c>
      <c r="H1692" s="2">
        <f>VLOOKUP(B1692,customer_cohort_lookup!$B$6:$F$826,5,FALSE)</f>
        <v>10</v>
      </c>
      <c r="I1692" s="2">
        <f t="shared" si="26"/>
        <v>1</v>
      </c>
      <c r="J1692" s="2">
        <v>1</v>
      </c>
    </row>
    <row r="1693" spans="2:10">
      <c r="B1693" s="2" t="s">
        <v>226</v>
      </c>
      <c r="C1693" s="2">
        <v>100</v>
      </c>
      <c r="D1693" s="4">
        <v>44320</v>
      </c>
      <c r="E1693" s="2">
        <v>5</v>
      </c>
      <c r="F1693" s="2">
        <v>2021</v>
      </c>
      <c r="G1693" s="4">
        <f>VLOOKUP(B1693,customer_cohort_lookup!$B$6:$F$826,2,FALSE)</f>
        <v>44170</v>
      </c>
      <c r="H1693" s="2">
        <f>VLOOKUP(B1693,customer_cohort_lookup!$B$6:$F$826,5,FALSE)</f>
        <v>6</v>
      </c>
      <c r="I1693" s="2">
        <f t="shared" si="26"/>
        <v>5</v>
      </c>
      <c r="J1693" s="2">
        <v>1</v>
      </c>
    </row>
    <row r="1694" spans="2:10">
      <c r="B1694" s="2" t="s">
        <v>21</v>
      </c>
      <c r="C1694" s="2">
        <v>100</v>
      </c>
      <c r="D1694" s="4">
        <v>44320</v>
      </c>
      <c r="E1694" s="2">
        <v>5</v>
      </c>
      <c r="F1694" s="2">
        <v>2021</v>
      </c>
      <c r="G1694" s="4">
        <f>VLOOKUP(B1694,customer_cohort_lookup!$B$6:$F$826,2,FALSE)</f>
        <v>44049</v>
      </c>
      <c r="H1694" s="2">
        <f>VLOOKUP(B1694,customer_cohort_lookup!$B$6:$F$826,5,FALSE)</f>
        <v>2</v>
      </c>
      <c r="I1694" s="2">
        <f t="shared" si="26"/>
        <v>9</v>
      </c>
      <c r="J1694" s="2">
        <v>1</v>
      </c>
    </row>
    <row r="1695" spans="2:10">
      <c r="B1695" s="2" t="s">
        <v>762</v>
      </c>
      <c r="C1695" s="2">
        <v>100</v>
      </c>
      <c r="D1695" s="4">
        <v>44320</v>
      </c>
      <c r="E1695" s="2">
        <v>5</v>
      </c>
      <c r="F1695" s="2">
        <v>2021</v>
      </c>
      <c r="G1695" s="4">
        <f>VLOOKUP(B1695,customer_cohort_lookup!$B$6:$F$826,2,FALSE)</f>
        <v>44320</v>
      </c>
      <c r="H1695" s="2">
        <f>VLOOKUP(B1695,customer_cohort_lookup!$B$6:$F$826,5,FALSE)</f>
        <v>11</v>
      </c>
      <c r="I1695" s="2">
        <f t="shared" si="26"/>
        <v>0</v>
      </c>
      <c r="J1695" s="2">
        <v>1</v>
      </c>
    </row>
    <row r="1696" spans="2:10">
      <c r="B1696" s="2" t="s">
        <v>763</v>
      </c>
      <c r="C1696" s="2">
        <v>100</v>
      </c>
      <c r="D1696" s="4">
        <v>44321</v>
      </c>
      <c r="E1696" s="2">
        <v>5</v>
      </c>
      <c r="F1696" s="2">
        <v>2021</v>
      </c>
      <c r="G1696" s="4">
        <f>VLOOKUP(B1696,customer_cohort_lookup!$B$6:$F$826,2,FALSE)</f>
        <v>44321</v>
      </c>
      <c r="H1696" s="2">
        <f>VLOOKUP(B1696,customer_cohort_lookup!$B$6:$F$826,5,FALSE)</f>
        <v>11</v>
      </c>
      <c r="I1696" s="2">
        <f t="shared" si="26"/>
        <v>0</v>
      </c>
      <c r="J1696" s="2">
        <v>1</v>
      </c>
    </row>
    <row r="1697" spans="2:10">
      <c r="B1697" s="2" t="s">
        <v>764</v>
      </c>
      <c r="C1697" s="2">
        <v>100</v>
      </c>
      <c r="D1697" s="4">
        <v>44321</v>
      </c>
      <c r="E1697" s="2">
        <v>5</v>
      </c>
      <c r="F1697" s="2">
        <v>2021</v>
      </c>
      <c r="G1697" s="4">
        <f>VLOOKUP(B1697,customer_cohort_lookup!$B$6:$F$826,2,FALSE)</f>
        <v>44321</v>
      </c>
      <c r="H1697" s="2">
        <f>VLOOKUP(B1697,customer_cohort_lookup!$B$6:$F$826,5,FALSE)</f>
        <v>11</v>
      </c>
      <c r="I1697" s="2">
        <f t="shared" si="26"/>
        <v>0</v>
      </c>
      <c r="J1697" s="2">
        <v>1</v>
      </c>
    </row>
    <row r="1698" spans="2:10">
      <c r="B1698" s="2" t="s">
        <v>765</v>
      </c>
      <c r="C1698" s="2">
        <v>100</v>
      </c>
      <c r="D1698" s="4">
        <v>44321</v>
      </c>
      <c r="E1698" s="2">
        <v>5</v>
      </c>
      <c r="F1698" s="2">
        <v>2021</v>
      </c>
      <c r="G1698" s="4">
        <f>VLOOKUP(B1698,customer_cohort_lookup!$B$6:$F$826,2,FALSE)</f>
        <v>44321</v>
      </c>
      <c r="H1698" s="2">
        <f>VLOOKUP(B1698,customer_cohort_lookup!$B$6:$F$826,5,FALSE)</f>
        <v>11</v>
      </c>
      <c r="I1698" s="2">
        <f t="shared" si="26"/>
        <v>0</v>
      </c>
      <c r="J1698" s="2">
        <v>1</v>
      </c>
    </row>
    <row r="1699" spans="2:10">
      <c r="B1699" s="2" t="s">
        <v>645</v>
      </c>
      <c r="C1699" s="2">
        <v>100</v>
      </c>
      <c r="D1699" s="4">
        <v>44321</v>
      </c>
      <c r="E1699" s="2">
        <v>5</v>
      </c>
      <c r="F1699" s="2">
        <v>2021</v>
      </c>
      <c r="G1699" s="4">
        <f>VLOOKUP(B1699,customer_cohort_lookup!$B$6:$F$826,2,FALSE)</f>
        <v>44291</v>
      </c>
      <c r="H1699" s="2">
        <f>VLOOKUP(B1699,customer_cohort_lookup!$B$6:$F$826,5,FALSE)</f>
        <v>10</v>
      </c>
      <c r="I1699" s="2">
        <f t="shared" si="26"/>
        <v>1</v>
      </c>
      <c r="J1699" s="2">
        <v>1</v>
      </c>
    </row>
    <row r="1700" spans="2:10">
      <c r="B1700" s="2" t="s">
        <v>640</v>
      </c>
      <c r="C1700" s="2">
        <v>100</v>
      </c>
      <c r="D1700" s="4">
        <v>44321</v>
      </c>
      <c r="E1700" s="2">
        <v>5</v>
      </c>
      <c r="F1700" s="2">
        <v>2021</v>
      </c>
      <c r="G1700" s="4">
        <f>VLOOKUP(B1700,customer_cohort_lookup!$B$6:$F$826,2,FALSE)</f>
        <v>44290</v>
      </c>
      <c r="H1700" s="2">
        <f>VLOOKUP(B1700,customer_cohort_lookup!$B$6:$F$826,5,FALSE)</f>
        <v>10</v>
      </c>
      <c r="I1700" s="2">
        <f t="shared" si="26"/>
        <v>1</v>
      </c>
      <c r="J1700" s="2">
        <v>1</v>
      </c>
    </row>
    <row r="1701" spans="2:10">
      <c r="B1701" s="2" t="s">
        <v>228</v>
      </c>
      <c r="C1701" s="2">
        <v>100</v>
      </c>
      <c r="D1701" s="4">
        <v>44321</v>
      </c>
      <c r="E1701" s="2">
        <v>5</v>
      </c>
      <c r="F1701" s="2">
        <v>2021</v>
      </c>
      <c r="G1701" s="4">
        <f>VLOOKUP(B1701,customer_cohort_lookup!$B$6:$F$826,2,FALSE)</f>
        <v>44171</v>
      </c>
      <c r="H1701" s="2">
        <f>VLOOKUP(B1701,customer_cohort_lookup!$B$6:$F$826,5,FALSE)</f>
        <v>6</v>
      </c>
      <c r="I1701" s="2">
        <f t="shared" si="26"/>
        <v>5</v>
      </c>
      <c r="J1701" s="2">
        <v>1</v>
      </c>
    </row>
    <row r="1702" spans="2:10">
      <c r="B1702" s="2" t="s">
        <v>643</v>
      </c>
      <c r="C1702" s="2">
        <v>100</v>
      </c>
      <c r="D1702" s="4">
        <v>44321</v>
      </c>
      <c r="E1702" s="2">
        <v>5</v>
      </c>
      <c r="F1702" s="2">
        <v>2021</v>
      </c>
      <c r="G1702" s="4">
        <f>VLOOKUP(B1702,customer_cohort_lookup!$B$6:$F$826,2,FALSE)</f>
        <v>44291</v>
      </c>
      <c r="H1702" s="2">
        <f>VLOOKUP(B1702,customer_cohort_lookup!$B$6:$F$826,5,FALSE)</f>
        <v>10</v>
      </c>
      <c r="I1702" s="2">
        <f t="shared" si="26"/>
        <v>1</v>
      </c>
      <c r="J1702" s="2">
        <v>1</v>
      </c>
    </row>
    <row r="1703" spans="2:10">
      <c r="B1703" s="2" t="s">
        <v>380</v>
      </c>
      <c r="C1703" s="2">
        <v>100</v>
      </c>
      <c r="D1703" s="4">
        <v>44321</v>
      </c>
      <c r="E1703" s="2">
        <v>5</v>
      </c>
      <c r="F1703" s="2">
        <v>2021</v>
      </c>
      <c r="G1703" s="4">
        <f>VLOOKUP(B1703,customer_cohort_lookup!$B$6:$F$826,2,FALSE)</f>
        <v>44231</v>
      </c>
      <c r="H1703" s="2">
        <f>VLOOKUP(B1703,customer_cohort_lookup!$B$6:$F$826,5,FALSE)</f>
        <v>8</v>
      </c>
      <c r="I1703" s="2">
        <f t="shared" si="26"/>
        <v>3</v>
      </c>
      <c r="J1703" s="2">
        <v>1</v>
      </c>
    </row>
    <row r="1704" spans="2:10">
      <c r="B1704" s="2" t="s">
        <v>229</v>
      </c>
      <c r="C1704" s="2">
        <v>100</v>
      </c>
      <c r="D1704" s="4">
        <v>44321</v>
      </c>
      <c r="E1704" s="2">
        <v>5</v>
      </c>
      <c r="F1704" s="2">
        <v>2021</v>
      </c>
      <c r="G1704" s="4">
        <f>VLOOKUP(B1704,customer_cohort_lookup!$B$6:$F$826,2,FALSE)</f>
        <v>44171</v>
      </c>
      <c r="H1704" s="2">
        <f>VLOOKUP(B1704,customer_cohort_lookup!$B$6:$F$826,5,FALSE)</f>
        <v>6</v>
      </c>
      <c r="I1704" s="2">
        <f t="shared" si="26"/>
        <v>5</v>
      </c>
      <c r="J1704" s="2">
        <v>1</v>
      </c>
    </row>
    <row r="1705" spans="2:10">
      <c r="B1705" s="2" t="s">
        <v>376</v>
      </c>
      <c r="C1705" s="2">
        <v>100</v>
      </c>
      <c r="D1705" s="4">
        <v>44321</v>
      </c>
      <c r="E1705" s="2">
        <v>5</v>
      </c>
      <c r="F1705" s="2">
        <v>2021</v>
      </c>
      <c r="G1705" s="4">
        <f>VLOOKUP(B1705,customer_cohort_lookup!$B$6:$F$826,2,FALSE)</f>
        <v>44230</v>
      </c>
      <c r="H1705" s="2">
        <f>VLOOKUP(B1705,customer_cohort_lookup!$B$6:$F$826,5,FALSE)</f>
        <v>8</v>
      </c>
      <c r="I1705" s="2">
        <f t="shared" si="26"/>
        <v>3</v>
      </c>
      <c r="J1705" s="2">
        <v>1</v>
      </c>
    </row>
    <row r="1706" spans="2:10">
      <c r="B1706" s="2" t="s">
        <v>276</v>
      </c>
      <c r="C1706" s="2">
        <v>100</v>
      </c>
      <c r="D1706" s="4">
        <v>44321</v>
      </c>
      <c r="E1706" s="2">
        <v>5</v>
      </c>
      <c r="F1706" s="2">
        <v>2021</v>
      </c>
      <c r="G1706" s="4">
        <f>VLOOKUP(B1706,customer_cohort_lookup!$B$6:$F$826,2,FALSE)</f>
        <v>44200</v>
      </c>
      <c r="H1706" s="2">
        <f>VLOOKUP(B1706,customer_cohort_lookup!$B$6:$F$826,5,FALSE)</f>
        <v>7</v>
      </c>
      <c r="I1706" s="2">
        <f t="shared" si="26"/>
        <v>4</v>
      </c>
      <c r="J1706" s="2">
        <v>1</v>
      </c>
    </row>
    <row r="1707" spans="2:10">
      <c r="B1707" s="2" t="s">
        <v>766</v>
      </c>
      <c r="C1707" s="2">
        <v>100</v>
      </c>
      <c r="D1707" s="4">
        <v>44322</v>
      </c>
      <c r="E1707" s="2">
        <v>5</v>
      </c>
      <c r="F1707" s="2">
        <v>2021</v>
      </c>
      <c r="G1707" s="4">
        <f>VLOOKUP(B1707,customer_cohort_lookup!$B$6:$F$826,2,FALSE)</f>
        <v>44322</v>
      </c>
      <c r="H1707" s="2">
        <f>VLOOKUP(B1707,customer_cohort_lookup!$B$6:$F$826,5,FALSE)</f>
        <v>11</v>
      </c>
      <c r="I1707" s="2">
        <f t="shared" si="26"/>
        <v>0</v>
      </c>
      <c r="J1707" s="2">
        <v>1</v>
      </c>
    </row>
    <row r="1708" spans="2:10">
      <c r="B1708" s="2" t="s">
        <v>767</v>
      </c>
      <c r="C1708" s="2">
        <v>100</v>
      </c>
      <c r="D1708" s="4">
        <v>44322</v>
      </c>
      <c r="E1708" s="2">
        <v>5</v>
      </c>
      <c r="F1708" s="2">
        <v>2021</v>
      </c>
      <c r="G1708" s="4">
        <f>VLOOKUP(B1708,customer_cohort_lookup!$B$6:$F$826,2,FALSE)</f>
        <v>44322</v>
      </c>
      <c r="H1708" s="2">
        <f>VLOOKUP(B1708,customer_cohort_lookup!$B$6:$F$826,5,FALSE)</f>
        <v>11</v>
      </c>
      <c r="I1708" s="2">
        <f t="shared" si="26"/>
        <v>0</v>
      </c>
      <c r="J1708" s="2">
        <v>1</v>
      </c>
    </row>
    <row r="1709" spans="2:10">
      <c r="B1709" s="2" t="s">
        <v>768</v>
      </c>
      <c r="C1709" s="2">
        <v>100</v>
      </c>
      <c r="D1709" s="4">
        <v>44322</v>
      </c>
      <c r="E1709" s="2">
        <v>5</v>
      </c>
      <c r="F1709" s="2">
        <v>2021</v>
      </c>
      <c r="G1709" s="4">
        <f>VLOOKUP(B1709,customer_cohort_lookup!$B$6:$F$826,2,FALSE)</f>
        <v>44322</v>
      </c>
      <c r="H1709" s="2">
        <f>VLOOKUP(B1709,customer_cohort_lookup!$B$6:$F$826,5,FALSE)</f>
        <v>11</v>
      </c>
      <c r="I1709" s="2">
        <f t="shared" si="26"/>
        <v>0</v>
      </c>
      <c r="J1709" s="2">
        <v>1</v>
      </c>
    </row>
    <row r="1710" spans="2:10">
      <c r="B1710" s="2" t="s">
        <v>540</v>
      </c>
      <c r="C1710" s="2">
        <v>100</v>
      </c>
      <c r="D1710" s="4">
        <v>44322</v>
      </c>
      <c r="E1710" s="2">
        <v>5</v>
      </c>
      <c r="F1710" s="2">
        <v>2021</v>
      </c>
      <c r="G1710" s="4">
        <f>VLOOKUP(B1710,customer_cohort_lookup!$B$6:$F$826,2,FALSE)</f>
        <v>44262</v>
      </c>
      <c r="H1710" s="2">
        <f>VLOOKUP(B1710,customer_cohort_lookup!$B$6:$F$826,5,FALSE)</f>
        <v>9</v>
      </c>
      <c r="I1710" s="2">
        <f t="shared" si="26"/>
        <v>2</v>
      </c>
      <c r="J1710" s="2">
        <v>1</v>
      </c>
    </row>
    <row r="1711" spans="2:10">
      <c r="B1711" s="2" t="s">
        <v>541</v>
      </c>
      <c r="C1711" s="2">
        <v>100</v>
      </c>
      <c r="D1711" s="4">
        <v>44322</v>
      </c>
      <c r="E1711" s="2">
        <v>5</v>
      </c>
      <c r="F1711" s="2">
        <v>2021</v>
      </c>
      <c r="G1711" s="4">
        <f>VLOOKUP(B1711,customer_cohort_lookup!$B$6:$F$826,2,FALSE)</f>
        <v>44262</v>
      </c>
      <c r="H1711" s="2">
        <f>VLOOKUP(B1711,customer_cohort_lookup!$B$6:$F$826,5,FALSE)</f>
        <v>9</v>
      </c>
      <c r="I1711" s="2">
        <f t="shared" si="26"/>
        <v>2</v>
      </c>
      <c r="J1711" s="2">
        <v>1</v>
      </c>
    </row>
    <row r="1712" spans="2:10">
      <c r="B1712" s="2" t="s">
        <v>542</v>
      </c>
      <c r="C1712" s="2">
        <v>100</v>
      </c>
      <c r="D1712" s="4">
        <v>44322</v>
      </c>
      <c r="E1712" s="2">
        <v>5</v>
      </c>
      <c r="F1712" s="2">
        <v>2021</v>
      </c>
      <c r="G1712" s="4">
        <f>VLOOKUP(B1712,customer_cohort_lookup!$B$6:$F$826,2,FALSE)</f>
        <v>44262</v>
      </c>
      <c r="H1712" s="2">
        <f>VLOOKUP(B1712,customer_cohort_lookup!$B$6:$F$826,5,FALSE)</f>
        <v>9</v>
      </c>
      <c r="I1712" s="2">
        <f t="shared" si="26"/>
        <v>2</v>
      </c>
      <c r="J1712" s="2">
        <v>1</v>
      </c>
    </row>
    <row r="1713" spans="2:10">
      <c r="B1713" s="2" t="s">
        <v>648</v>
      </c>
      <c r="C1713" s="2">
        <v>100</v>
      </c>
      <c r="D1713" s="4">
        <v>44322</v>
      </c>
      <c r="E1713" s="2">
        <v>5</v>
      </c>
      <c r="F1713" s="2">
        <v>2021</v>
      </c>
      <c r="G1713" s="4">
        <f>VLOOKUP(B1713,customer_cohort_lookup!$B$6:$F$826,2,FALSE)</f>
        <v>44292</v>
      </c>
      <c r="H1713" s="2">
        <f>VLOOKUP(B1713,customer_cohort_lookup!$B$6:$F$826,5,FALSE)</f>
        <v>10</v>
      </c>
      <c r="I1713" s="2">
        <f t="shared" si="26"/>
        <v>1</v>
      </c>
      <c r="J1713" s="2">
        <v>1</v>
      </c>
    </row>
    <row r="1714" spans="2:10">
      <c r="B1714" s="2" t="s">
        <v>314</v>
      </c>
      <c r="C1714" s="2">
        <v>100</v>
      </c>
      <c r="D1714" s="4">
        <v>44322</v>
      </c>
      <c r="E1714" s="2">
        <v>5</v>
      </c>
      <c r="F1714" s="2">
        <v>2021</v>
      </c>
      <c r="G1714" s="4">
        <f>VLOOKUP(B1714,customer_cohort_lookup!$B$6:$F$826,2,FALSE)</f>
        <v>44214</v>
      </c>
      <c r="H1714" s="2">
        <f>VLOOKUP(B1714,customer_cohort_lookup!$B$6:$F$826,5,FALSE)</f>
        <v>7</v>
      </c>
      <c r="I1714" s="2">
        <f t="shared" si="26"/>
        <v>3</v>
      </c>
      <c r="J1714" s="2">
        <v>1</v>
      </c>
    </row>
    <row r="1715" spans="2:10">
      <c r="B1715" s="2" t="s">
        <v>381</v>
      </c>
      <c r="C1715" s="2">
        <v>100</v>
      </c>
      <c r="D1715" s="4">
        <v>44322</v>
      </c>
      <c r="E1715" s="2">
        <v>5</v>
      </c>
      <c r="F1715" s="2">
        <v>2021</v>
      </c>
      <c r="G1715" s="4">
        <f>VLOOKUP(B1715,customer_cohort_lookup!$B$6:$F$826,2,FALSE)</f>
        <v>44231</v>
      </c>
      <c r="H1715" s="2">
        <f>VLOOKUP(B1715,customer_cohort_lookup!$B$6:$F$826,5,FALSE)</f>
        <v>8</v>
      </c>
      <c r="I1715" s="2">
        <f t="shared" si="26"/>
        <v>3</v>
      </c>
      <c r="J1715" s="2">
        <v>1</v>
      </c>
    </row>
    <row r="1716" spans="2:10">
      <c r="B1716" s="2" t="s">
        <v>278</v>
      </c>
      <c r="C1716" s="2">
        <v>100</v>
      </c>
      <c r="D1716" s="4">
        <v>44322</v>
      </c>
      <c r="E1716" s="2">
        <v>5</v>
      </c>
      <c r="F1716" s="2">
        <v>2021</v>
      </c>
      <c r="G1716" s="4">
        <f>VLOOKUP(B1716,customer_cohort_lookup!$B$6:$F$826,2,FALSE)</f>
        <v>44201</v>
      </c>
      <c r="H1716" s="2">
        <f>VLOOKUP(B1716,customer_cohort_lookup!$B$6:$F$826,5,FALSE)</f>
        <v>7</v>
      </c>
      <c r="I1716" s="2">
        <f t="shared" si="26"/>
        <v>4</v>
      </c>
      <c r="J1716" s="2">
        <v>1</v>
      </c>
    </row>
    <row r="1717" spans="2:10">
      <c r="B1717" s="2" t="s">
        <v>175</v>
      </c>
      <c r="C1717" s="2">
        <v>100</v>
      </c>
      <c r="D1717" s="4">
        <v>44322</v>
      </c>
      <c r="E1717" s="2">
        <v>5</v>
      </c>
      <c r="F1717" s="2">
        <v>2021</v>
      </c>
      <c r="G1717" s="4">
        <f>VLOOKUP(B1717,customer_cohort_lookup!$B$6:$F$826,2,FALSE)</f>
        <v>44142</v>
      </c>
      <c r="H1717" s="2">
        <f>VLOOKUP(B1717,customer_cohort_lookup!$B$6:$F$826,5,FALSE)</f>
        <v>5</v>
      </c>
      <c r="I1717" s="2">
        <f t="shared" si="26"/>
        <v>6</v>
      </c>
      <c r="J1717" s="2">
        <v>1</v>
      </c>
    </row>
    <row r="1718" spans="2:10">
      <c r="B1718" s="2" t="s">
        <v>769</v>
      </c>
      <c r="C1718" s="2">
        <v>100</v>
      </c>
      <c r="D1718" s="4">
        <v>44322</v>
      </c>
      <c r="E1718" s="2">
        <v>5</v>
      </c>
      <c r="F1718" s="2">
        <v>2021</v>
      </c>
      <c r="G1718" s="4">
        <f>VLOOKUP(B1718,customer_cohort_lookup!$B$6:$F$826,2,FALSE)</f>
        <v>44322</v>
      </c>
      <c r="H1718" s="2">
        <f>VLOOKUP(B1718,customer_cohort_lookup!$B$6:$F$826,5,FALSE)</f>
        <v>11</v>
      </c>
      <c r="I1718" s="2">
        <f t="shared" si="26"/>
        <v>0</v>
      </c>
      <c r="J1718" s="2">
        <v>1</v>
      </c>
    </row>
    <row r="1719" spans="2:10">
      <c r="B1719" s="2" t="s">
        <v>386</v>
      </c>
      <c r="C1719" s="2">
        <v>100</v>
      </c>
      <c r="D1719" s="4">
        <v>44322</v>
      </c>
      <c r="E1719" s="2">
        <v>5</v>
      </c>
      <c r="F1719" s="2">
        <v>2021</v>
      </c>
      <c r="G1719" s="4">
        <f>VLOOKUP(B1719,customer_cohort_lookup!$B$6:$F$826,2,FALSE)</f>
        <v>44232</v>
      </c>
      <c r="H1719" s="2">
        <f>VLOOKUP(B1719,customer_cohort_lookup!$B$6:$F$826,5,FALSE)</f>
        <v>8</v>
      </c>
      <c r="I1719" s="2">
        <f t="shared" si="26"/>
        <v>3</v>
      </c>
      <c r="J1719" s="2">
        <v>1</v>
      </c>
    </row>
    <row r="1720" spans="2:10">
      <c r="B1720" s="2" t="s">
        <v>539</v>
      </c>
      <c r="C1720" s="2">
        <v>100</v>
      </c>
      <c r="D1720" s="4">
        <v>44323</v>
      </c>
      <c r="E1720" s="2">
        <v>5</v>
      </c>
      <c r="F1720" s="2">
        <v>2021</v>
      </c>
      <c r="G1720" s="4">
        <f>VLOOKUP(B1720,customer_cohort_lookup!$B$6:$F$826,2,FALSE)</f>
        <v>44262</v>
      </c>
      <c r="H1720" s="2">
        <f>VLOOKUP(B1720,customer_cohort_lookup!$B$6:$F$826,5,FALSE)</f>
        <v>9</v>
      </c>
      <c r="I1720" s="2">
        <f t="shared" si="26"/>
        <v>2</v>
      </c>
      <c r="J1720" s="2">
        <v>1</v>
      </c>
    </row>
    <row r="1721" spans="2:10">
      <c r="B1721" s="2" t="s">
        <v>770</v>
      </c>
      <c r="C1721" s="2">
        <v>100</v>
      </c>
      <c r="D1721" s="4">
        <v>44323</v>
      </c>
      <c r="E1721" s="2">
        <v>5</v>
      </c>
      <c r="F1721" s="2">
        <v>2021</v>
      </c>
      <c r="G1721" s="4">
        <f>VLOOKUP(B1721,customer_cohort_lookup!$B$6:$F$826,2,FALSE)</f>
        <v>44323</v>
      </c>
      <c r="H1721" s="2">
        <f>VLOOKUP(B1721,customer_cohort_lookup!$B$6:$F$826,5,FALSE)</f>
        <v>11</v>
      </c>
      <c r="I1721" s="2">
        <f t="shared" si="26"/>
        <v>0</v>
      </c>
      <c r="J1721" s="2">
        <v>1</v>
      </c>
    </row>
    <row r="1722" spans="2:10">
      <c r="B1722" s="2" t="s">
        <v>771</v>
      </c>
      <c r="C1722" s="2">
        <v>100</v>
      </c>
      <c r="D1722" s="4">
        <v>44323</v>
      </c>
      <c r="E1722" s="2">
        <v>5</v>
      </c>
      <c r="F1722" s="2">
        <v>2021</v>
      </c>
      <c r="G1722" s="4">
        <f>VLOOKUP(B1722,customer_cohort_lookup!$B$6:$F$826,2,FALSE)</f>
        <v>44323</v>
      </c>
      <c r="H1722" s="2">
        <f>VLOOKUP(B1722,customer_cohort_lookup!$B$6:$F$826,5,FALSE)</f>
        <v>11</v>
      </c>
      <c r="I1722" s="2">
        <f t="shared" si="26"/>
        <v>0</v>
      </c>
      <c r="J1722" s="2">
        <v>1</v>
      </c>
    </row>
    <row r="1723" spans="2:10">
      <c r="B1723" s="2" t="s">
        <v>772</v>
      </c>
      <c r="C1723" s="2">
        <v>100</v>
      </c>
      <c r="D1723" s="4">
        <v>44323</v>
      </c>
      <c r="E1723" s="2">
        <v>5</v>
      </c>
      <c r="F1723" s="2">
        <v>2021</v>
      </c>
      <c r="G1723" s="4">
        <f>VLOOKUP(B1723,customer_cohort_lookup!$B$6:$F$826,2,FALSE)</f>
        <v>44323</v>
      </c>
      <c r="H1723" s="2">
        <f>VLOOKUP(B1723,customer_cohort_lookup!$B$6:$F$826,5,FALSE)</f>
        <v>11</v>
      </c>
      <c r="I1723" s="2">
        <f t="shared" si="26"/>
        <v>0</v>
      </c>
      <c r="J1723" s="2">
        <v>1</v>
      </c>
    </row>
    <row r="1724" spans="2:10">
      <c r="B1724" s="2" t="s">
        <v>283</v>
      </c>
      <c r="C1724" s="2">
        <v>100</v>
      </c>
      <c r="D1724" s="4">
        <v>44323</v>
      </c>
      <c r="E1724" s="2">
        <v>5</v>
      </c>
      <c r="F1724" s="2">
        <v>2021</v>
      </c>
      <c r="G1724" s="4">
        <f>VLOOKUP(B1724,customer_cohort_lookup!$B$6:$F$826,2,FALSE)</f>
        <v>44202</v>
      </c>
      <c r="H1724" s="2">
        <f>VLOOKUP(B1724,customer_cohort_lookup!$B$6:$F$826,5,FALSE)</f>
        <v>7</v>
      </c>
      <c r="I1724" s="2">
        <f t="shared" si="26"/>
        <v>4</v>
      </c>
      <c r="J1724" s="2">
        <v>1</v>
      </c>
    </row>
    <row r="1725" spans="2:10">
      <c r="B1725" s="2" t="s">
        <v>391</v>
      </c>
      <c r="C1725" s="2">
        <v>100</v>
      </c>
      <c r="D1725" s="4">
        <v>44323</v>
      </c>
      <c r="E1725" s="2">
        <v>5</v>
      </c>
      <c r="F1725" s="2">
        <v>2021</v>
      </c>
      <c r="G1725" s="4">
        <f>VLOOKUP(B1725,customer_cohort_lookup!$B$6:$F$826,2,FALSE)</f>
        <v>44233</v>
      </c>
      <c r="H1725" s="2">
        <f>VLOOKUP(B1725,customer_cohort_lookup!$B$6:$F$826,5,FALSE)</f>
        <v>8</v>
      </c>
      <c r="I1725" s="2">
        <f t="shared" si="26"/>
        <v>3</v>
      </c>
      <c r="J1725" s="2">
        <v>1</v>
      </c>
    </row>
    <row r="1726" spans="2:10">
      <c r="B1726" s="2" t="s">
        <v>773</v>
      </c>
      <c r="C1726" s="2">
        <v>100</v>
      </c>
      <c r="D1726" s="4">
        <v>44323</v>
      </c>
      <c r="E1726" s="2">
        <v>5</v>
      </c>
      <c r="F1726" s="2">
        <v>2021</v>
      </c>
      <c r="G1726" s="4">
        <f>VLOOKUP(B1726,customer_cohort_lookup!$B$6:$F$826,2,FALSE)</f>
        <v>44323</v>
      </c>
      <c r="H1726" s="2">
        <f>VLOOKUP(B1726,customer_cohort_lookup!$B$6:$F$826,5,FALSE)</f>
        <v>11</v>
      </c>
      <c r="I1726" s="2">
        <f t="shared" si="26"/>
        <v>0</v>
      </c>
      <c r="J1726" s="2">
        <v>1</v>
      </c>
    </row>
    <row r="1727" spans="2:10">
      <c r="B1727" s="2" t="s">
        <v>385</v>
      </c>
      <c r="C1727" s="2">
        <v>100</v>
      </c>
      <c r="D1727" s="4">
        <v>44323</v>
      </c>
      <c r="E1727" s="2">
        <v>5</v>
      </c>
      <c r="F1727" s="2">
        <v>2021</v>
      </c>
      <c r="G1727" s="4">
        <f>VLOOKUP(B1727,customer_cohort_lookup!$B$6:$F$826,2,FALSE)</f>
        <v>44232</v>
      </c>
      <c r="H1727" s="2">
        <f>VLOOKUP(B1727,customer_cohort_lookup!$B$6:$F$826,5,FALSE)</f>
        <v>8</v>
      </c>
      <c r="I1727" s="2">
        <f t="shared" si="26"/>
        <v>3</v>
      </c>
      <c r="J1727" s="2">
        <v>1</v>
      </c>
    </row>
    <row r="1728" spans="2:10">
      <c r="B1728" s="2" t="s">
        <v>652</v>
      </c>
      <c r="C1728" s="2">
        <v>100</v>
      </c>
      <c r="D1728" s="4">
        <v>44323</v>
      </c>
      <c r="E1728" s="2">
        <v>5</v>
      </c>
      <c r="F1728" s="2">
        <v>2021</v>
      </c>
      <c r="G1728" s="4">
        <f>VLOOKUP(B1728,customer_cohort_lookup!$B$6:$F$826,2,FALSE)</f>
        <v>44293</v>
      </c>
      <c r="H1728" s="2">
        <f>VLOOKUP(B1728,customer_cohort_lookup!$B$6:$F$826,5,FALSE)</f>
        <v>10</v>
      </c>
      <c r="I1728" s="2">
        <f t="shared" si="26"/>
        <v>1</v>
      </c>
      <c r="J1728" s="2">
        <v>1</v>
      </c>
    </row>
    <row r="1729" spans="2:10">
      <c r="B1729" s="2" t="s">
        <v>379</v>
      </c>
      <c r="C1729" s="2">
        <v>100</v>
      </c>
      <c r="D1729" s="4">
        <v>44323</v>
      </c>
      <c r="E1729" s="2">
        <v>5</v>
      </c>
      <c r="F1729" s="2">
        <v>2021</v>
      </c>
      <c r="G1729" s="4">
        <f>VLOOKUP(B1729,customer_cohort_lookup!$B$6:$F$826,2,FALSE)</f>
        <v>44230</v>
      </c>
      <c r="H1729" s="2">
        <f>VLOOKUP(B1729,customer_cohort_lookup!$B$6:$F$826,5,FALSE)</f>
        <v>8</v>
      </c>
      <c r="I1729" s="2">
        <f t="shared" si="26"/>
        <v>3</v>
      </c>
      <c r="J1729" s="2">
        <v>1</v>
      </c>
    </row>
    <row r="1730" spans="2:10">
      <c r="B1730" s="2" t="s">
        <v>538</v>
      </c>
      <c r="C1730" s="2">
        <v>100</v>
      </c>
      <c r="D1730" s="4">
        <v>44323</v>
      </c>
      <c r="E1730" s="2">
        <v>5</v>
      </c>
      <c r="F1730" s="2">
        <v>2021</v>
      </c>
      <c r="G1730" s="4">
        <f>VLOOKUP(B1730,customer_cohort_lookup!$B$6:$F$826,2,FALSE)</f>
        <v>44262</v>
      </c>
      <c r="H1730" s="2">
        <f>VLOOKUP(B1730,customer_cohort_lookup!$B$6:$F$826,5,FALSE)</f>
        <v>9</v>
      </c>
      <c r="I1730" s="2">
        <f t="shared" si="26"/>
        <v>2</v>
      </c>
      <c r="J1730" s="2">
        <v>1</v>
      </c>
    </row>
    <row r="1731" spans="2:10">
      <c r="B1731" s="2" t="s">
        <v>389</v>
      </c>
      <c r="C1731" s="2">
        <v>100</v>
      </c>
      <c r="D1731" s="4">
        <v>44323</v>
      </c>
      <c r="E1731" s="2">
        <v>5</v>
      </c>
      <c r="F1731" s="2">
        <v>2021</v>
      </c>
      <c r="G1731" s="4">
        <f>VLOOKUP(B1731,customer_cohort_lookup!$B$6:$F$826,2,FALSE)</f>
        <v>44233</v>
      </c>
      <c r="H1731" s="2">
        <f>VLOOKUP(B1731,customer_cohort_lookup!$B$6:$F$826,5,FALSE)</f>
        <v>8</v>
      </c>
      <c r="I1731" s="2">
        <f t="shared" si="26"/>
        <v>3</v>
      </c>
      <c r="J1731" s="2">
        <v>1</v>
      </c>
    </row>
    <row r="1732" spans="2:10">
      <c r="B1732" s="2" t="s">
        <v>291</v>
      </c>
      <c r="C1732" s="2">
        <v>100</v>
      </c>
      <c r="D1732" s="4">
        <v>44323</v>
      </c>
      <c r="E1732" s="2">
        <v>5</v>
      </c>
      <c r="F1732" s="2">
        <v>2021</v>
      </c>
      <c r="G1732" s="4">
        <f>VLOOKUP(B1732,customer_cohort_lookup!$B$6:$F$826,2,FALSE)</f>
        <v>44204</v>
      </c>
      <c r="H1732" s="2">
        <f>VLOOKUP(B1732,customer_cohort_lookup!$B$6:$F$826,5,FALSE)</f>
        <v>7</v>
      </c>
      <c r="I1732" s="2">
        <f t="shared" si="26"/>
        <v>3</v>
      </c>
      <c r="J1732" s="2">
        <v>1</v>
      </c>
    </row>
    <row r="1733" spans="2:10">
      <c r="B1733" s="2" t="s">
        <v>388</v>
      </c>
      <c r="C1733" s="2">
        <v>100</v>
      </c>
      <c r="D1733" s="4">
        <v>44323</v>
      </c>
      <c r="E1733" s="2">
        <v>5</v>
      </c>
      <c r="F1733" s="2">
        <v>2021</v>
      </c>
      <c r="G1733" s="4">
        <f>VLOOKUP(B1733,customer_cohort_lookup!$B$6:$F$826,2,FALSE)</f>
        <v>44233</v>
      </c>
      <c r="H1733" s="2">
        <f>VLOOKUP(B1733,customer_cohort_lookup!$B$6:$F$826,5,FALSE)</f>
        <v>8</v>
      </c>
      <c r="I1733" s="2">
        <f t="shared" si="26"/>
        <v>3</v>
      </c>
      <c r="J1733" s="2">
        <v>1</v>
      </c>
    </row>
    <row r="1734" spans="2:10">
      <c r="B1734" s="2" t="s">
        <v>543</v>
      </c>
      <c r="C1734" s="2">
        <v>100</v>
      </c>
      <c r="D1734" s="4">
        <v>44324</v>
      </c>
      <c r="E1734" s="2">
        <v>5</v>
      </c>
      <c r="F1734" s="2">
        <v>2021</v>
      </c>
      <c r="G1734" s="4">
        <f>VLOOKUP(B1734,customer_cohort_lookup!$B$6:$F$826,2,FALSE)</f>
        <v>44263</v>
      </c>
      <c r="H1734" s="2">
        <f>VLOOKUP(B1734,customer_cohort_lookup!$B$6:$F$826,5,FALSE)</f>
        <v>9</v>
      </c>
      <c r="I1734" s="2">
        <f t="shared" ref="I1734:I1797" si="27">ROUNDDOWN((D1734-G1734)/30,0)</f>
        <v>2</v>
      </c>
      <c r="J1734" s="2">
        <v>1</v>
      </c>
    </row>
    <row r="1735" spans="2:10">
      <c r="B1735" s="2" t="s">
        <v>396</v>
      </c>
      <c r="C1735" s="2">
        <v>100</v>
      </c>
      <c r="D1735" s="4">
        <v>44324</v>
      </c>
      <c r="E1735" s="2">
        <v>5</v>
      </c>
      <c r="F1735" s="2">
        <v>2021</v>
      </c>
      <c r="G1735" s="4">
        <f>VLOOKUP(B1735,customer_cohort_lookup!$B$6:$F$826,2,FALSE)</f>
        <v>44234</v>
      </c>
      <c r="H1735" s="2">
        <f>VLOOKUP(B1735,customer_cohort_lookup!$B$6:$F$826,5,FALSE)</f>
        <v>8</v>
      </c>
      <c r="I1735" s="2">
        <f t="shared" si="27"/>
        <v>3</v>
      </c>
      <c r="J1735" s="2">
        <v>1</v>
      </c>
    </row>
    <row r="1736" spans="2:10">
      <c r="B1736" s="2" t="s">
        <v>661</v>
      </c>
      <c r="C1736" s="2">
        <v>100</v>
      </c>
      <c r="D1736" s="4">
        <v>44324</v>
      </c>
      <c r="E1736" s="2">
        <v>5</v>
      </c>
      <c r="F1736" s="2">
        <v>2021</v>
      </c>
      <c r="G1736" s="4">
        <f>VLOOKUP(B1736,customer_cohort_lookup!$B$6:$F$826,2,FALSE)</f>
        <v>44294</v>
      </c>
      <c r="H1736" s="2">
        <f>VLOOKUP(B1736,customer_cohort_lookup!$B$6:$F$826,5,FALSE)</f>
        <v>10</v>
      </c>
      <c r="I1736" s="2">
        <f t="shared" si="27"/>
        <v>1</v>
      </c>
      <c r="J1736" s="2">
        <v>1</v>
      </c>
    </row>
    <row r="1737" spans="2:10">
      <c r="B1737" s="2" t="s">
        <v>285</v>
      </c>
      <c r="C1737" s="2">
        <v>100</v>
      </c>
      <c r="D1737" s="4">
        <v>44324</v>
      </c>
      <c r="E1737" s="2">
        <v>5</v>
      </c>
      <c r="F1737" s="2">
        <v>2021</v>
      </c>
      <c r="G1737" s="4">
        <f>VLOOKUP(B1737,customer_cohort_lookup!$B$6:$F$826,2,FALSE)</f>
        <v>44204</v>
      </c>
      <c r="H1737" s="2">
        <f>VLOOKUP(B1737,customer_cohort_lookup!$B$6:$F$826,5,FALSE)</f>
        <v>7</v>
      </c>
      <c r="I1737" s="2">
        <f t="shared" si="27"/>
        <v>4</v>
      </c>
      <c r="J1737" s="2">
        <v>1</v>
      </c>
    </row>
    <row r="1738" spans="2:10">
      <c r="B1738" s="2" t="s">
        <v>662</v>
      </c>
      <c r="C1738" s="2">
        <v>100</v>
      </c>
      <c r="D1738" s="4">
        <v>44324</v>
      </c>
      <c r="E1738" s="2">
        <v>5</v>
      </c>
      <c r="F1738" s="2">
        <v>2021</v>
      </c>
      <c r="G1738" s="4">
        <f>VLOOKUP(B1738,customer_cohort_lookup!$B$6:$F$826,2,FALSE)</f>
        <v>44294</v>
      </c>
      <c r="H1738" s="2">
        <f>VLOOKUP(B1738,customer_cohort_lookup!$B$6:$F$826,5,FALSE)</f>
        <v>10</v>
      </c>
      <c r="I1738" s="2">
        <f t="shared" si="27"/>
        <v>1</v>
      </c>
      <c r="J1738" s="2">
        <v>1</v>
      </c>
    </row>
    <row r="1739" spans="2:10">
      <c r="B1739" s="2" t="s">
        <v>182</v>
      </c>
      <c r="C1739" s="2">
        <v>100</v>
      </c>
      <c r="D1739" s="4">
        <v>44324</v>
      </c>
      <c r="E1739" s="2">
        <v>5</v>
      </c>
      <c r="F1739" s="2">
        <v>2021</v>
      </c>
      <c r="G1739" s="4">
        <f>VLOOKUP(B1739,customer_cohort_lookup!$B$6:$F$826,2,FALSE)</f>
        <v>44144</v>
      </c>
      <c r="H1739" s="2">
        <f>VLOOKUP(B1739,customer_cohort_lookup!$B$6:$F$826,5,FALSE)</f>
        <v>5</v>
      </c>
      <c r="I1739" s="2">
        <f t="shared" si="27"/>
        <v>6</v>
      </c>
      <c r="J1739" s="2">
        <v>1</v>
      </c>
    </row>
    <row r="1740" spans="2:10">
      <c r="B1740" s="2" t="s">
        <v>479</v>
      </c>
      <c r="C1740" s="2">
        <v>100</v>
      </c>
      <c r="D1740" s="4">
        <v>44324</v>
      </c>
      <c r="E1740" s="2">
        <v>5</v>
      </c>
      <c r="F1740" s="2">
        <v>2021</v>
      </c>
      <c r="G1740" s="4">
        <f>VLOOKUP(B1740,customer_cohort_lookup!$B$6:$F$826,2,FALSE)</f>
        <v>44251</v>
      </c>
      <c r="H1740" s="2">
        <f>VLOOKUP(B1740,customer_cohort_lookup!$B$6:$F$826,5,FALSE)</f>
        <v>8</v>
      </c>
      <c r="I1740" s="2">
        <f t="shared" si="27"/>
        <v>2</v>
      </c>
      <c r="J1740" s="2">
        <v>1</v>
      </c>
    </row>
    <row r="1741" spans="2:10">
      <c r="B1741" s="2" t="s">
        <v>650</v>
      </c>
      <c r="C1741" s="2">
        <v>100</v>
      </c>
      <c r="D1741" s="4">
        <v>44324</v>
      </c>
      <c r="E1741" s="2">
        <v>5</v>
      </c>
      <c r="F1741" s="2">
        <v>2021</v>
      </c>
      <c r="G1741" s="4">
        <f>VLOOKUP(B1741,customer_cohort_lookup!$B$6:$F$826,2,FALSE)</f>
        <v>44293</v>
      </c>
      <c r="H1741" s="2">
        <f>VLOOKUP(B1741,customer_cohort_lookup!$B$6:$F$826,5,FALSE)</f>
        <v>10</v>
      </c>
      <c r="I1741" s="2">
        <f t="shared" si="27"/>
        <v>1</v>
      </c>
      <c r="J1741" s="2">
        <v>1</v>
      </c>
    </row>
    <row r="1742" spans="2:10">
      <c r="B1742" s="2" t="s">
        <v>289</v>
      </c>
      <c r="C1742" s="2">
        <v>100</v>
      </c>
      <c r="D1742" s="4">
        <v>44324</v>
      </c>
      <c r="E1742" s="2">
        <v>5</v>
      </c>
      <c r="F1742" s="2">
        <v>2021</v>
      </c>
      <c r="G1742" s="4">
        <f>VLOOKUP(B1742,customer_cohort_lookup!$B$6:$F$826,2,FALSE)</f>
        <v>44204</v>
      </c>
      <c r="H1742" s="2">
        <f>VLOOKUP(B1742,customer_cohort_lookup!$B$6:$F$826,5,FALSE)</f>
        <v>7</v>
      </c>
      <c r="I1742" s="2">
        <f t="shared" si="27"/>
        <v>4</v>
      </c>
      <c r="J1742" s="2">
        <v>1</v>
      </c>
    </row>
    <row r="1743" spans="2:10">
      <c r="B1743" s="2" t="s">
        <v>663</v>
      </c>
      <c r="C1743" s="2">
        <v>100</v>
      </c>
      <c r="D1743" s="4">
        <v>44324</v>
      </c>
      <c r="E1743" s="2">
        <v>5</v>
      </c>
      <c r="F1743" s="2">
        <v>2021</v>
      </c>
      <c r="G1743" s="4">
        <f>VLOOKUP(B1743,customer_cohort_lookup!$B$6:$F$826,2,FALSE)</f>
        <v>44294</v>
      </c>
      <c r="H1743" s="2">
        <f>VLOOKUP(B1743,customer_cohort_lookup!$B$6:$F$826,5,FALSE)</f>
        <v>10</v>
      </c>
      <c r="I1743" s="2">
        <f t="shared" si="27"/>
        <v>1</v>
      </c>
      <c r="J1743" s="2">
        <v>1</v>
      </c>
    </row>
    <row r="1744" spans="2:10">
      <c r="B1744" s="2" t="s">
        <v>649</v>
      </c>
      <c r="C1744" s="2">
        <v>100</v>
      </c>
      <c r="D1744" s="4">
        <v>44324</v>
      </c>
      <c r="E1744" s="2">
        <v>5</v>
      </c>
      <c r="F1744" s="2">
        <v>2021</v>
      </c>
      <c r="G1744" s="4">
        <f>VLOOKUP(B1744,customer_cohort_lookup!$B$6:$F$826,2,FALSE)</f>
        <v>44293</v>
      </c>
      <c r="H1744" s="2">
        <f>VLOOKUP(B1744,customer_cohort_lookup!$B$6:$F$826,5,FALSE)</f>
        <v>10</v>
      </c>
      <c r="I1744" s="2">
        <f t="shared" si="27"/>
        <v>1</v>
      </c>
      <c r="J1744" s="2">
        <v>1</v>
      </c>
    </row>
    <row r="1745" spans="2:10">
      <c r="B1745" s="2" t="s">
        <v>183</v>
      </c>
      <c r="C1745" s="2">
        <v>100</v>
      </c>
      <c r="D1745" s="4">
        <v>44324</v>
      </c>
      <c r="E1745" s="2">
        <v>5</v>
      </c>
      <c r="F1745" s="2">
        <v>2021</v>
      </c>
      <c r="G1745" s="4">
        <f>VLOOKUP(B1745,customer_cohort_lookup!$B$6:$F$826,2,FALSE)</f>
        <v>44144</v>
      </c>
      <c r="H1745" s="2">
        <f>VLOOKUP(B1745,customer_cohort_lookup!$B$6:$F$826,5,FALSE)</f>
        <v>5</v>
      </c>
      <c r="I1745" s="2">
        <f t="shared" si="27"/>
        <v>6</v>
      </c>
      <c r="J1745" s="2">
        <v>1</v>
      </c>
    </row>
    <row r="1746" spans="2:10">
      <c r="B1746" s="2" t="s">
        <v>774</v>
      </c>
      <c r="C1746" s="2">
        <v>100</v>
      </c>
      <c r="D1746" s="4">
        <v>44325</v>
      </c>
      <c r="E1746" s="2">
        <v>5</v>
      </c>
      <c r="F1746" s="2">
        <v>2021</v>
      </c>
      <c r="G1746" s="4">
        <f>VLOOKUP(B1746,customer_cohort_lookup!$B$6:$F$826,2,FALSE)</f>
        <v>44325</v>
      </c>
      <c r="H1746" s="2">
        <f>VLOOKUP(B1746,customer_cohort_lookup!$B$6:$F$826,5,FALSE)</f>
        <v>11</v>
      </c>
      <c r="I1746" s="2">
        <f t="shared" si="27"/>
        <v>0</v>
      </c>
      <c r="J1746" s="2">
        <v>1</v>
      </c>
    </row>
    <row r="1747" spans="2:10">
      <c r="B1747" s="2" t="s">
        <v>775</v>
      </c>
      <c r="C1747" s="2">
        <v>100</v>
      </c>
      <c r="D1747" s="4">
        <v>44325</v>
      </c>
      <c r="E1747" s="2">
        <v>5</v>
      </c>
      <c r="F1747" s="2">
        <v>2021</v>
      </c>
      <c r="G1747" s="4">
        <f>VLOOKUP(B1747,customer_cohort_lookup!$B$6:$F$826,2,FALSE)</f>
        <v>44325</v>
      </c>
      <c r="H1747" s="2">
        <f>VLOOKUP(B1747,customer_cohort_lookup!$B$6:$F$826,5,FALSE)</f>
        <v>11</v>
      </c>
      <c r="I1747" s="2">
        <f t="shared" si="27"/>
        <v>0</v>
      </c>
      <c r="J1747" s="2">
        <v>1</v>
      </c>
    </row>
    <row r="1748" spans="2:10">
      <c r="B1748" s="2" t="s">
        <v>656</v>
      </c>
      <c r="C1748" s="2">
        <v>100</v>
      </c>
      <c r="D1748" s="4">
        <v>44325</v>
      </c>
      <c r="E1748" s="2">
        <v>5</v>
      </c>
      <c r="F1748" s="2">
        <v>2021</v>
      </c>
      <c r="G1748" s="4">
        <f>VLOOKUP(B1748,customer_cohort_lookup!$B$6:$F$826,2,FALSE)</f>
        <v>44294</v>
      </c>
      <c r="H1748" s="2">
        <f>VLOOKUP(B1748,customer_cohort_lookup!$B$6:$F$826,5,FALSE)</f>
        <v>10</v>
      </c>
      <c r="I1748" s="2">
        <f t="shared" si="27"/>
        <v>1</v>
      </c>
      <c r="J1748" s="2">
        <v>1</v>
      </c>
    </row>
    <row r="1749" spans="2:10">
      <c r="B1749" s="2" t="s">
        <v>669</v>
      </c>
      <c r="C1749" s="2">
        <v>100</v>
      </c>
      <c r="D1749" s="4">
        <v>44325</v>
      </c>
      <c r="E1749" s="2">
        <v>5</v>
      </c>
      <c r="F1749" s="2">
        <v>2021</v>
      </c>
      <c r="G1749" s="4">
        <f>VLOOKUP(B1749,customer_cohort_lookup!$B$6:$F$826,2,FALSE)</f>
        <v>44295</v>
      </c>
      <c r="H1749" s="2">
        <f>VLOOKUP(B1749,customer_cohort_lookup!$B$6:$F$826,5,FALSE)</f>
        <v>10</v>
      </c>
      <c r="I1749" s="2">
        <f t="shared" si="27"/>
        <v>1</v>
      </c>
      <c r="J1749" s="2">
        <v>1</v>
      </c>
    </row>
    <row r="1750" spans="2:10">
      <c r="B1750" s="2" t="s">
        <v>397</v>
      </c>
      <c r="C1750" s="2">
        <v>100</v>
      </c>
      <c r="D1750" s="4">
        <v>44325</v>
      </c>
      <c r="E1750" s="2">
        <v>5</v>
      </c>
      <c r="F1750" s="2">
        <v>2021</v>
      </c>
      <c r="G1750" s="4">
        <f>VLOOKUP(B1750,customer_cohort_lookup!$B$6:$F$826,2,FALSE)</f>
        <v>44235</v>
      </c>
      <c r="H1750" s="2">
        <f>VLOOKUP(B1750,customer_cohort_lookup!$B$6:$F$826,5,FALSE)</f>
        <v>8</v>
      </c>
      <c r="I1750" s="2">
        <f t="shared" si="27"/>
        <v>3</v>
      </c>
      <c r="J1750" s="2">
        <v>1</v>
      </c>
    </row>
    <row r="1751" spans="2:10">
      <c r="B1751" s="2" t="s">
        <v>666</v>
      </c>
      <c r="C1751" s="2">
        <v>100</v>
      </c>
      <c r="D1751" s="4">
        <v>44325</v>
      </c>
      <c r="E1751" s="2">
        <v>5</v>
      </c>
      <c r="F1751" s="2">
        <v>2021</v>
      </c>
      <c r="G1751" s="4">
        <f>VLOOKUP(B1751,customer_cohort_lookup!$B$6:$F$826,2,FALSE)</f>
        <v>44295</v>
      </c>
      <c r="H1751" s="2">
        <f>VLOOKUP(B1751,customer_cohort_lookup!$B$6:$F$826,5,FALSE)</f>
        <v>10</v>
      </c>
      <c r="I1751" s="2">
        <f t="shared" si="27"/>
        <v>1</v>
      </c>
      <c r="J1751" s="2">
        <v>1</v>
      </c>
    </row>
    <row r="1752" spans="2:10">
      <c r="B1752" s="2" t="s">
        <v>668</v>
      </c>
      <c r="C1752" s="2">
        <v>100</v>
      </c>
      <c r="D1752" s="4">
        <v>44325</v>
      </c>
      <c r="E1752" s="2">
        <v>5</v>
      </c>
      <c r="F1752" s="2">
        <v>2021</v>
      </c>
      <c r="G1752" s="4">
        <f>VLOOKUP(B1752,customer_cohort_lookup!$B$6:$F$826,2,FALSE)</f>
        <v>44295</v>
      </c>
      <c r="H1752" s="2">
        <f>VLOOKUP(B1752,customer_cohort_lookup!$B$6:$F$826,5,FALSE)</f>
        <v>10</v>
      </c>
      <c r="I1752" s="2">
        <f t="shared" si="27"/>
        <v>1</v>
      </c>
      <c r="J1752" s="2">
        <v>1</v>
      </c>
    </row>
    <row r="1753" spans="2:10">
      <c r="B1753" s="2" t="s">
        <v>401</v>
      </c>
      <c r="C1753" s="2">
        <v>100</v>
      </c>
      <c r="D1753" s="4">
        <v>44325</v>
      </c>
      <c r="E1753" s="2">
        <v>5</v>
      </c>
      <c r="F1753" s="2">
        <v>2021</v>
      </c>
      <c r="G1753" s="4">
        <f>VLOOKUP(B1753,customer_cohort_lookup!$B$6:$F$826,2,FALSE)</f>
        <v>44235</v>
      </c>
      <c r="H1753" s="2">
        <f>VLOOKUP(B1753,customer_cohort_lookup!$B$6:$F$826,5,FALSE)</f>
        <v>8</v>
      </c>
      <c r="I1753" s="2">
        <f t="shared" si="27"/>
        <v>3</v>
      </c>
      <c r="J1753" s="2">
        <v>1</v>
      </c>
    </row>
    <row r="1754" spans="2:10">
      <c r="B1754" s="2" t="s">
        <v>286</v>
      </c>
      <c r="C1754" s="2">
        <v>100</v>
      </c>
      <c r="D1754" s="4">
        <v>44325</v>
      </c>
      <c r="E1754" s="2">
        <v>5</v>
      </c>
      <c r="F1754" s="2">
        <v>2021</v>
      </c>
      <c r="G1754" s="4">
        <f>VLOOKUP(B1754,customer_cohort_lookup!$B$6:$F$826,2,FALSE)</f>
        <v>44204</v>
      </c>
      <c r="H1754" s="2">
        <f>VLOOKUP(B1754,customer_cohort_lookup!$B$6:$F$826,5,FALSE)</f>
        <v>7</v>
      </c>
      <c r="I1754" s="2">
        <f t="shared" si="27"/>
        <v>4</v>
      </c>
      <c r="J1754" s="2">
        <v>1</v>
      </c>
    </row>
    <row r="1755" spans="2:10">
      <c r="B1755" s="2" t="s">
        <v>657</v>
      </c>
      <c r="C1755" s="2">
        <v>100</v>
      </c>
      <c r="D1755" s="4">
        <v>44325</v>
      </c>
      <c r="E1755" s="2">
        <v>5</v>
      </c>
      <c r="F1755" s="2">
        <v>2021</v>
      </c>
      <c r="G1755" s="4">
        <f>VLOOKUP(B1755,customer_cohort_lookup!$B$6:$F$826,2,FALSE)</f>
        <v>44294</v>
      </c>
      <c r="H1755" s="2">
        <f>VLOOKUP(B1755,customer_cohort_lookup!$B$6:$F$826,5,FALSE)</f>
        <v>10</v>
      </c>
      <c r="I1755" s="2">
        <f t="shared" si="27"/>
        <v>1</v>
      </c>
      <c r="J1755" s="2">
        <v>1</v>
      </c>
    </row>
    <row r="1756" spans="2:10">
      <c r="B1756" s="2" t="s">
        <v>551</v>
      </c>
      <c r="C1756" s="2">
        <v>100</v>
      </c>
      <c r="D1756" s="4">
        <v>44325</v>
      </c>
      <c r="E1756" s="2">
        <v>5</v>
      </c>
      <c r="F1756" s="2">
        <v>2021</v>
      </c>
      <c r="G1756" s="4">
        <f>VLOOKUP(B1756,customer_cohort_lookup!$B$6:$F$826,2,FALSE)</f>
        <v>44265</v>
      </c>
      <c r="H1756" s="2">
        <f>VLOOKUP(B1756,customer_cohort_lookup!$B$6:$F$826,5,FALSE)</f>
        <v>9</v>
      </c>
      <c r="I1756" s="2">
        <f t="shared" si="27"/>
        <v>2</v>
      </c>
      <c r="J1756" s="2">
        <v>1</v>
      </c>
    </row>
    <row r="1757" spans="2:10">
      <c r="B1757" s="2" t="s">
        <v>545</v>
      </c>
      <c r="C1757" s="2">
        <v>100</v>
      </c>
      <c r="D1757" s="4">
        <v>44325</v>
      </c>
      <c r="E1757" s="2">
        <v>5</v>
      </c>
      <c r="F1757" s="2">
        <v>2021</v>
      </c>
      <c r="G1757" s="4">
        <f>VLOOKUP(B1757,customer_cohort_lookup!$B$6:$F$826,2,FALSE)</f>
        <v>44264</v>
      </c>
      <c r="H1757" s="2">
        <f>VLOOKUP(B1757,customer_cohort_lookup!$B$6:$F$826,5,FALSE)</f>
        <v>9</v>
      </c>
      <c r="I1757" s="2">
        <f t="shared" si="27"/>
        <v>2</v>
      </c>
      <c r="J1757" s="2">
        <v>1</v>
      </c>
    </row>
    <row r="1758" spans="2:10">
      <c r="B1758" s="2" t="s">
        <v>399</v>
      </c>
      <c r="C1758" s="2">
        <v>100</v>
      </c>
      <c r="D1758" s="4">
        <v>44325</v>
      </c>
      <c r="E1758" s="2">
        <v>5</v>
      </c>
      <c r="F1758" s="2">
        <v>2021</v>
      </c>
      <c r="G1758" s="4">
        <f>VLOOKUP(B1758,customer_cohort_lookup!$B$6:$F$826,2,FALSE)</f>
        <v>44235</v>
      </c>
      <c r="H1758" s="2">
        <f>VLOOKUP(B1758,customer_cohort_lookup!$B$6:$F$826,5,FALSE)</f>
        <v>8</v>
      </c>
      <c r="I1758" s="2">
        <f t="shared" si="27"/>
        <v>3</v>
      </c>
      <c r="J1758" s="2">
        <v>1</v>
      </c>
    </row>
    <row r="1759" spans="2:10">
      <c r="B1759" s="2" t="s">
        <v>776</v>
      </c>
      <c r="C1759" s="2">
        <v>100</v>
      </c>
      <c r="D1759" s="4">
        <v>44326</v>
      </c>
      <c r="E1759" s="2">
        <v>5</v>
      </c>
      <c r="F1759" s="2">
        <v>2021</v>
      </c>
      <c r="G1759" s="4">
        <f>VLOOKUP(B1759,customer_cohort_lookup!$B$6:$F$826,2,FALSE)</f>
        <v>44326</v>
      </c>
      <c r="H1759" s="2">
        <f>VLOOKUP(B1759,customer_cohort_lookup!$B$6:$F$826,5,FALSE)</f>
        <v>11</v>
      </c>
      <c r="I1759" s="2">
        <f t="shared" si="27"/>
        <v>0</v>
      </c>
      <c r="J1759" s="2">
        <v>1</v>
      </c>
    </row>
    <row r="1760" spans="2:10">
      <c r="B1760" s="2" t="s">
        <v>777</v>
      </c>
      <c r="C1760" s="2">
        <v>100</v>
      </c>
      <c r="D1760" s="4">
        <v>44326</v>
      </c>
      <c r="E1760" s="2">
        <v>5</v>
      </c>
      <c r="F1760" s="2">
        <v>2021</v>
      </c>
      <c r="G1760" s="4">
        <f>VLOOKUP(B1760,customer_cohort_lookup!$B$6:$F$826,2,FALSE)</f>
        <v>44326</v>
      </c>
      <c r="H1760" s="2">
        <f>VLOOKUP(B1760,customer_cohort_lookup!$B$6:$F$826,5,FALSE)</f>
        <v>11</v>
      </c>
      <c r="I1760" s="2">
        <f t="shared" si="27"/>
        <v>0</v>
      </c>
      <c r="J1760" s="2">
        <v>1</v>
      </c>
    </row>
    <row r="1761" spans="2:10">
      <c r="B1761" s="2" t="s">
        <v>240</v>
      </c>
      <c r="C1761" s="2">
        <v>100</v>
      </c>
      <c r="D1761" s="4">
        <v>44326</v>
      </c>
      <c r="E1761" s="2">
        <v>5</v>
      </c>
      <c r="F1761" s="2">
        <v>2021</v>
      </c>
      <c r="G1761" s="4">
        <f>VLOOKUP(B1761,customer_cohort_lookup!$B$6:$F$826,2,FALSE)</f>
        <v>44176</v>
      </c>
      <c r="H1761" s="2">
        <f>VLOOKUP(B1761,customer_cohort_lookup!$B$6:$F$826,5,FALSE)</f>
        <v>6</v>
      </c>
      <c r="I1761" s="2">
        <f t="shared" si="27"/>
        <v>5</v>
      </c>
      <c r="J1761" s="2">
        <v>1</v>
      </c>
    </row>
    <row r="1762" spans="2:10">
      <c r="B1762" s="2" t="s">
        <v>664</v>
      </c>
      <c r="C1762" s="2">
        <v>100</v>
      </c>
      <c r="D1762" s="4">
        <v>44326</v>
      </c>
      <c r="E1762" s="2">
        <v>5</v>
      </c>
      <c r="F1762" s="2">
        <v>2021</v>
      </c>
      <c r="G1762" s="4">
        <f>VLOOKUP(B1762,customer_cohort_lookup!$B$6:$F$826,2,FALSE)</f>
        <v>44295</v>
      </c>
      <c r="H1762" s="2">
        <f>VLOOKUP(B1762,customer_cohort_lookup!$B$6:$F$826,5,FALSE)</f>
        <v>10</v>
      </c>
      <c r="I1762" s="2">
        <f t="shared" si="27"/>
        <v>1</v>
      </c>
      <c r="J1762" s="2">
        <v>1</v>
      </c>
    </row>
    <row r="1763" spans="2:10">
      <c r="B1763" s="2" t="s">
        <v>550</v>
      </c>
      <c r="C1763" s="2">
        <v>100</v>
      </c>
      <c r="D1763" s="4">
        <v>44326</v>
      </c>
      <c r="E1763" s="2">
        <v>5</v>
      </c>
      <c r="F1763" s="2">
        <v>2021</v>
      </c>
      <c r="G1763" s="4">
        <f>VLOOKUP(B1763,customer_cohort_lookup!$B$6:$F$826,2,FALSE)</f>
        <v>44265</v>
      </c>
      <c r="H1763" s="2">
        <f>VLOOKUP(B1763,customer_cohort_lookup!$B$6:$F$826,5,FALSE)</f>
        <v>9</v>
      </c>
      <c r="I1763" s="2">
        <f t="shared" si="27"/>
        <v>2</v>
      </c>
      <c r="J1763" s="2">
        <v>1</v>
      </c>
    </row>
    <row r="1764" spans="2:10">
      <c r="B1764" s="2" t="s">
        <v>398</v>
      </c>
      <c r="C1764" s="2">
        <v>100</v>
      </c>
      <c r="D1764" s="4">
        <v>44326</v>
      </c>
      <c r="E1764" s="2">
        <v>5</v>
      </c>
      <c r="F1764" s="2">
        <v>2021</v>
      </c>
      <c r="G1764" s="4">
        <f>VLOOKUP(B1764,customer_cohort_lookup!$B$6:$F$826,2,FALSE)</f>
        <v>44235</v>
      </c>
      <c r="H1764" s="2">
        <f>VLOOKUP(B1764,customer_cohort_lookup!$B$6:$F$826,5,FALSE)</f>
        <v>8</v>
      </c>
      <c r="I1764" s="2">
        <f t="shared" si="27"/>
        <v>3</v>
      </c>
      <c r="J1764" s="2">
        <v>1</v>
      </c>
    </row>
    <row r="1765" spans="2:10">
      <c r="B1765" s="2" t="s">
        <v>188</v>
      </c>
      <c r="C1765" s="2">
        <v>100</v>
      </c>
      <c r="D1765" s="4">
        <v>44326</v>
      </c>
      <c r="E1765" s="2">
        <v>5</v>
      </c>
      <c r="F1765" s="2">
        <v>2021</v>
      </c>
      <c r="G1765" s="4">
        <f>VLOOKUP(B1765,customer_cohort_lookup!$B$6:$F$826,2,FALSE)</f>
        <v>44146</v>
      </c>
      <c r="H1765" s="2">
        <f>VLOOKUP(B1765,customer_cohort_lookup!$B$6:$F$826,5,FALSE)</f>
        <v>5</v>
      </c>
      <c r="I1765" s="2">
        <f t="shared" si="27"/>
        <v>6</v>
      </c>
      <c r="J1765" s="2">
        <v>1</v>
      </c>
    </row>
    <row r="1766" spans="2:10">
      <c r="B1766" s="2" t="s">
        <v>296</v>
      </c>
      <c r="C1766" s="2">
        <v>100</v>
      </c>
      <c r="D1766" s="4">
        <v>44326</v>
      </c>
      <c r="E1766" s="2">
        <v>5</v>
      </c>
      <c r="F1766" s="2">
        <v>2021</v>
      </c>
      <c r="G1766" s="4">
        <f>VLOOKUP(B1766,customer_cohort_lookup!$B$6:$F$826,2,FALSE)</f>
        <v>44205</v>
      </c>
      <c r="H1766" s="2">
        <f>VLOOKUP(B1766,customer_cohort_lookup!$B$6:$F$826,5,FALSE)</f>
        <v>7</v>
      </c>
      <c r="I1766" s="2">
        <f t="shared" si="27"/>
        <v>4</v>
      </c>
      <c r="J1766" s="2">
        <v>1</v>
      </c>
    </row>
    <row r="1767" spans="2:10">
      <c r="B1767" s="2" t="s">
        <v>298</v>
      </c>
      <c r="C1767" s="2">
        <v>100</v>
      </c>
      <c r="D1767" s="4">
        <v>44326</v>
      </c>
      <c r="E1767" s="2">
        <v>5</v>
      </c>
      <c r="F1767" s="2">
        <v>2021</v>
      </c>
      <c r="G1767" s="4">
        <f>VLOOKUP(B1767,customer_cohort_lookup!$B$6:$F$826,2,FALSE)</f>
        <v>44206</v>
      </c>
      <c r="H1767" s="2">
        <f>VLOOKUP(B1767,customer_cohort_lookup!$B$6:$F$826,5,FALSE)</f>
        <v>7</v>
      </c>
      <c r="I1767" s="2">
        <f t="shared" si="27"/>
        <v>4</v>
      </c>
      <c r="J1767" s="2">
        <v>1</v>
      </c>
    </row>
    <row r="1768" spans="2:10">
      <c r="B1768" s="2" t="s">
        <v>665</v>
      </c>
      <c r="C1768" s="2">
        <v>100</v>
      </c>
      <c r="D1768" s="4">
        <v>44326</v>
      </c>
      <c r="E1768" s="2">
        <v>5</v>
      </c>
      <c r="F1768" s="2">
        <v>2021</v>
      </c>
      <c r="G1768" s="4">
        <f>VLOOKUP(B1768,customer_cohort_lookup!$B$6:$F$826,2,FALSE)</f>
        <v>44295</v>
      </c>
      <c r="H1768" s="2">
        <f>VLOOKUP(B1768,customer_cohort_lookup!$B$6:$F$826,5,FALSE)</f>
        <v>10</v>
      </c>
      <c r="I1768" s="2">
        <f t="shared" si="27"/>
        <v>1</v>
      </c>
      <c r="J1768" s="2">
        <v>1</v>
      </c>
    </row>
    <row r="1769" spans="2:10">
      <c r="B1769" s="2" t="s">
        <v>768</v>
      </c>
      <c r="C1769" s="2">
        <v>100</v>
      </c>
      <c r="D1769" s="4">
        <v>44327</v>
      </c>
      <c r="E1769" s="2">
        <v>5</v>
      </c>
      <c r="F1769" s="2">
        <v>2021</v>
      </c>
      <c r="G1769" s="4">
        <f>VLOOKUP(B1769,customer_cohort_lookup!$B$6:$F$826,2,FALSE)</f>
        <v>44322</v>
      </c>
      <c r="H1769" s="2">
        <f>VLOOKUP(B1769,customer_cohort_lookup!$B$6:$F$826,5,FALSE)</f>
        <v>11</v>
      </c>
      <c r="I1769" s="2">
        <f t="shared" si="27"/>
        <v>0</v>
      </c>
      <c r="J1769" s="2">
        <v>1</v>
      </c>
    </row>
    <row r="1770" spans="2:10">
      <c r="B1770" s="2" t="s">
        <v>778</v>
      </c>
      <c r="C1770" s="2">
        <v>100</v>
      </c>
      <c r="D1770" s="4">
        <v>44327</v>
      </c>
      <c r="E1770" s="2">
        <v>5</v>
      </c>
      <c r="F1770" s="2">
        <v>2021</v>
      </c>
      <c r="G1770" s="4">
        <f>VLOOKUP(B1770,customer_cohort_lookup!$B$6:$F$826,2,FALSE)</f>
        <v>44327</v>
      </c>
      <c r="H1770" s="2">
        <f>VLOOKUP(B1770,customer_cohort_lookup!$B$6:$F$826,5,FALSE)</f>
        <v>11</v>
      </c>
      <c r="I1770" s="2">
        <f t="shared" si="27"/>
        <v>0</v>
      </c>
      <c r="J1770" s="2">
        <v>1</v>
      </c>
    </row>
    <row r="1771" spans="2:10">
      <c r="B1771" s="2" t="s">
        <v>410</v>
      </c>
      <c r="C1771" s="2">
        <v>100</v>
      </c>
      <c r="D1771" s="4">
        <v>44327</v>
      </c>
      <c r="E1771" s="2">
        <v>5</v>
      </c>
      <c r="F1771" s="2">
        <v>2021</v>
      </c>
      <c r="G1771" s="4">
        <f>VLOOKUP(B1771,customer_cohort_lookup!$B$6:$F$826,2,FALSE)</f>
        <v>44237</v>
      </c>
      <c r="H1771" s="2">
        <f>VLOOKUP(B1771,customer_cohort_lookup!$B$6:$F$826,5,FALSE)</f>
        <v>8</v>
      </c>
      <c r="I1771" s="2">
        <f t="shared" si="27"/>
        <v>3</v>
      </c>
      <c r="J1771" s="2">
        <v>1</v>
      </c>
    </row>
    <row r="1772" spans="2:10">
      <c r="B1772" s="2" t="s">
        <v>676</v>
      </c>
      <c r="C1772" s="2">
        <v>100</v>
      </c>
      <c r="D1772" s="4">
        <v>44327</v>
      </c>
      <c r="E1772" s="2">
        <v>5</v>
      </c>
      <c r="F1772" s="2">
        <v>2021</v>
      </c>
      <c r="G1772" s="4">
        <f>VLOOKUP(B1772,customer_cohort_lookup!$B$6:$F$826,2,FALSE)</f>
        <v>44297</v>
      </c>
      <c r="H1772" s="2">
        <f>VLOOKUP(B1772,customer_cohort_lookup!$B$6:$F$826,5,FALSE)</f>
        <v>10</v>
      </c>
      <c r="I1772" s="2">
        <f t="shared" si="27"/>
        <v>1</v>
      </c>
      <c r="J1772" s="2">
        <v>1</v>
      </c>
    </row>
    <row r="1773" spans="2:10">
      <c r="B1773" s="2" t="s">
        <v>671</v>
      </c>
      <c r="C1773" s="2">
        <v>100</v>
      </c>
      <c r="D1773" s="4">
        <v>44327</v>
      </c>
      <c r="E1773" s="2">
        <v>5</v>
      </c>
      <c r="F1773" s="2">
        <v>2021</v>
      </c>
      <c r="G1773" s="4">
        <f>VLOOKUP(B1773,customer_cohort_lookup!$B$6:$F$826,2,FALSE)</f>
        <v>44296</v>
      </c>
      <c r="H1773" s="2">
        <f>VLOOKUP(B1773,customer_cohort_lookup!$B$6:$F$826,5,FALSE)</f>
        <v>10</v>
      </c>
      <c r="I1773" s="2">
        <f t="shared" si="27"/>
        <v>1</v>
      </c>
      <c r="J1773" s="2">
        <v>1</v>
      </c>
    </row>
    <row r="1774" spans="2:10">
      <c r="B1774" s="2" t="s">
        <v>674</v>
      </c>
      <c r="C1774" s="2">
        <v>100</v>
      </c>
      <c r="D1774" s="4">
        <v>44327</v>
      </c>
      <c r="E1774" s="2">
        <v>5</v>
      </c>
      <c r="F1774" s="2">
        <v>2021</v>
      </c>
      <c r="G1774" s="4">
        <f>VLOOKUP(B1774,customer_cohort_lookup!$B$6:$F$826,2,FALSE)</f>
        <v>44297</v>
      </c>
      <c r="H1774" s="2">
        <f>VLOOKUP(B1774,customer_cohort_lookup!$B$6:$F$826,5,FALSE)</f>
        <v>10</v>
      </c>
      <c r="I1774" s="2">
        <f t="shared" si="27"/>
        <v>1</v>
      </c>
      <c r="J1774" s="2">
        <v>1</v>
      </c>
    </row>
    <row r="1775" spans="2:10">
      <c r="B1775" s="2" t="s">
        <v>672</v>
      </c>
      <c r="C1775" s="2">
        <v>100</v>
      </c>
      <c r="D1775" s="4">
        <v>44327</v>
      </c>
      <c r="E1775" s="2">
        <v>5</v>
      </c>
      <c r="F1775" s="2">
        <v>2021</v>
      </c>
      <c r="G1775" s="4">
        <f>VLOOKUP(B1775,customer_cohort_lookup!$B$6:$F$826,2,FALSE)</f>
        <v>44297</v>
      </c>
      <c r="H1775" s="2">
        <f>VLOOKUP(B1775,customer_cohort_lookup!$B$6:$F$826,5,FALSE)</f>
        <v>10</v>
      </c>
      <c r="I1775" s="2">
        <f t="shared" si="27"/>
        <v>1</v>
      </c>
      <c r="J1775" s="2">
        <v>1</v>
      </c>
    </row>
    <row r="1776" spans="2:10">
      <c r="B1776" s="2" t="s">
        <v>141</v>
      </c>
      <c r="C1776" s="2">
        <v>100</v>
      </c>
      <c r="D1776" s="4">
        <v>44327</v>
      </c>
      <c r="E1776" s="2">
        <v>5</v>
      </c>
      <c r="F1776" s="2">
        <v>2021</v>
      </c>
      <c r="G1776" s="4">
        <f>VLOOKUP(B1776,customer_cohort_lookup!$B$6:$F$826,2,FALSE)</f>
        <v>44117</v>
      </c>
      <c r="H1776" s="2">
        <f>VLOOKUP(B1776,customer_cohort_lookup!$B$6:$F$826,5,FALSE)</f>
        <v>4</v>
      </c>
      <c r="I1776" s="2">
        <f t="shared" si="27"/>
        <v>7</v>
      </c>
      <c r="J1776" s="2">
        <v>1</v>
      </c>
    </row>
    <row r="1777" spans="2:10">
      <c r="B1777" s="2" t="s">
        <v>556</v>
      </c>
      <c r="C1777" s="2">
        <v>100</v>
      </c>
      <c r="D1777" s="4">
        <v>44327</v>
      </c>
      <c r="E1777" s="2">
        <v>5</v>
      </c>
      <c r="F1777" s="2">
        <v>2021</v>
      </c>
      <c r="G1777" s="4">
        <f>VLOOKUP(B1777,customer_cohort_lookup!$B$6:$F$826,2,FALSE)</f>
        <v>44266</v>
      </c>
      <c r="H1777" s="2">
        <f>VLOOKUP(B1777,customer_cohort_lookup!$B$6:$F$826,5,FALSE)</f>
        <v>9</v>
      </c>
      <c r="I1777" s="2">
        <f t="shared" si="27"/>
        <v>2</v>
      </c>
      <c r="J1777" s="2">
        <v>1</v>
      </c>
    </row>
    <row r="1778" spans="2:10">
      <c r="B1778" s="2" t="s">
        <v>409</v>
      </c>
      <c r="C1778" s="2">
        <v>100</v>
      </c>
      <c r="D1778" s="4">
        <v>44327</v>
      </c>
      <c r="E1778" s="2">
        <v>5</v>
      </c>
      <c r="F1778" s="2">
        <v>2021</v>
      </c>
      <c r="G1778" s="4">
        <f>VLOOKUP(B1778,customer_cohort_lookup!$B$6:$F$826,2,FALSE)</f>
        <v>44237</v>
      </c>
      <c r="H1778" s="2">
        <f>VLOOKUP(B1778,customer_cohort_lookup!$B$6:$F$826,5,FALSE)</f>
        <v>8</v>
      </c>
      <c r="I1778" s="2">
        <f t="shared" si="27"/>
        <v>3</v>
      </c>
      <c r="J1778" s="2">
        <v>1</v>
      </c>
    </row>
    <row r="1779" spans="2:10">
      <c r="B1779" s="2" t="s">
        <v>670</v>
      </c>
      <c r="C1779" s="2">
        <v>100</v>
      </c>
      <c r="D1779" s="4">
        <v>44327</v>
      </c>
      <c r="E1779" s="2">
        <v>5</v>
      </c>
      <c r="F1779" s="2">
        <v>2021</v>
      </c>
      <c r="G1779" s="4">
        <f>VLOOKUP(B1779,customer_cohort_lookup!$B$6:$F$826,2,FALSE)</f>
        <v>44296</v>
      </c>
      <c r="H1779" s="2">
        <f>VLOOKUP(B1779,customer_cohort_lookup!$B$6:$F$826,5,FALSE)</f>
        <v>10</v>
      </c>
      <c r="I1779" s="2">
        <f t="shared" si="27"/>
        <v>1</v>
      </c>
      <c r="J1779" s="2">
        <v>1</v>
      </c>
    </row>
    <row r="1780" spans="2:10">
      <c r="B1780" s="2" t="s">
        <v>675</v>
      </c>
      <c r="C1780" s="2">
        <v>100</v>
      </c>
      <c r="D1780" s="4">
        <v>44327</v>
      </c>
      <c r="E1780" s="2">
        <v>5</v>
      </c>
      <c r="F1780" s="2">
        <v>2021</v>
      </c>
      <c r="G1780" s="4">
        <f>VLOOKUP(B1780,customer_cohort_lookup!$B$6:$F$826,2,FALSE)</f>
        <v>44297</v>
      </c>
      <c r="H1780" s="2">
        <f>VLOOKUP(B1780,customer_cohort_lookup!$B$6:$F$826,5,FALSE)</f>
        <v>10</v>
      </c>
      <c r="I1780" s="2">
        <f t="shared" si="27"/>
        <v>1</v>
      </c>
      <c r="J1780" s="2">
        <v>1</v>
      </c>
    </row>
    <row r="1781" spans="2:10">
      <c r="B1781" s="2" t="s">
        <v>560</v>
      </c>
      <c r="C1781" s="2">
        <v>100</v>
      </c>
      <c r="D1781" s="4">
        <v>44327</v>
      </c>
      <c r="E1781" s="2">
        <v>5</v>
      </c>
      <c r="F1781" s="2">
        <v>2021</v>
      </c>
      <c r="G1781" s="4">
        <f>VLOOKUP(B1781,customer_cohort_lookup!$B$6:$F$826,2,FALSE)</f>
        <v>44267</v>
      </c>
      <c r="H1781" s="2">
        <f>VLOOKUP(B1781,customer_cohort_lookup!$B$6:$F$826,5,FALSE)</f>
        <v>9</v>
      </c>
      <c r="I1781" s="2">
        <f t="shared" si="27"/>
        <v>2</v>
      </c>
      <c r="J1781" s="2">
        <v>1</v>
      </c>
    </row>
    <row r="1782" spans="2:10">
      <c r="B1782" s="2" t="s">
        <v>408</v>
      </c>
      <c r="C1782" s="2">
        <v>100</v>
      </c>
      <c r="D1782" s="4">
        <v>44327</v>
      </c>
      <c r="E1782" s="2">
        <v>5</v>
      </c>
      <c r="F1782" s="2">
        <v>2021</v>
      </c>
      <c r="G1782" s="4">
        <f>VLOOKUP(B1782,customer_cohort_lookup!$B$6:$F$826,2,FALSE)</f>
        <v>44237</v>
      </c>
      <c r="H1782" s="2">
        <f>VLOOKUP(B1782,customer_cohort_lookup!$B$6:$F$826,5,FALSE)</f>
        <v>8</v>
      </c>
      <c r="I1782" s="2">
        <f t="shared" si="27"/>
        <v>3</v>
      </c>
      <c r="J1782" s="2">
        <v>1</v>
      </c>
    </row>
    <row r="1783" spans="2:10">
      <c r="B1783" s="2" t="s">
        <v>779</v>
      </c>
      <c r="C1783" s="2">
        <v>100</v>
      </c>
      <c r="D1783" s="4">
        <v>44328</v>
      </c>
      <c r="E1783" s="2">
        <v>5</v>
      </c>
      <c r="F1783" s="2">
        <v>2021</v>
      </c>
      <c r="G1783" s="4">
        <f>VLOOKUP(B1783,customer_cohort_lookup!$B$6:$F$826,2,FALSE)</f>
        <v>44328</v>
      </c>
      <c r="H1783" s="2">
        <f>VLOOKUP(B1783,customer_cohort_lookup!$B$6:$F$826,5,FALSE)</f>
        <v>11</v>
      </c>
      <c r="I1783" s="2">
        <f t="shared" si="27"/>
        <v>0</v>
      </c>
      <c r="J1783" s="2">
        <v>1</v>
      </c>
    </row>
    <row r="1784" spans="2:10">
      <c r="B1784" s="2" t="s">
        <v>780</v>
      </c>
      <c r="C1784" s="2">
        <v>100</v>
      </c>
      <c r="D1784" s="4">
        <v>44328</v>
      </c>
      <c r="E1784" s="2">
        <v>5</v>
      </c>
      <c r="F1784" s="2">
        <v>2021</v>
      </c>
      <c r="G1784" s="4">
        <f>VLOOKUP(B1784,customer_cohort_lookup!$B$6:$F$826,2,FALSE)</f>
        <v>44328</v>
      </c>
      <c r="H1784" s="2">
        <f>VLOOKUP(B1784,customer_cohort_lookup!$B$6:$F$826,5,FALSE)</f>
        <v>11</v>
      </c>
      <c r="I1784" s="2">
        <f t="shared" si="27"/>
        <v>0</v>
      </c>
      <c r="J1784" s="2">
        <v>1</v>
      </c>
    </row>
    <row r="1785" spans="2:10">
      <c r="B1785" s="2" t="s">
        <v>781</v>
      </c>
      <c r="C1785" s="2">
        <v>100</v>
      </c>
      <c r="D1785" s="4">
        <v>44328</v>
      </c>
      <c r="E1785" s="2">
        <v>5</v>
      </c>
      <c r="F1785" s="2">
        <v>2021</v>
      </c>
      <c r="G1785" s="4">
        <f>VLOOKUP(B1785,customer_cohort_lookup!$B$6:$F$826,2,FALSE)</f>
        <v>44328</v>
      </c>
      <c r="H1785" s="2">
        <f>VLOOKUP(B1785,customer_cohort_lookup!$B$6:$F$826,5,FALSE)</f>
        <v>11</v>
      </c>
      <c r="I1785" s="2">
        <f t="shared" si="27"/>
        <v>0</v>
      </c>
      <c r="J1785" s="2">
        <v>1</v>
      </c>
    </row>
    <row r="1786" spans="2:10">
      <c r="B1786" s="2" t="s">
        <v>680</v>
      </c>
      <c r="C1786" s="2">
        <v>100</v>
      </c>
      <c r="D1786" s="4">
        <v>44328</v>
      </c>
      <c r="E1786" s="2">
        <v>5</v>
      </c>
      <c r="F1786" s="2">
        <v>2021</v>
      </c>
      <c r="G1786" s="4">
        <f>VLOOKUP(B1786,customer_cohort_lookup!$B$6:$F$826,2,FALSE)</f>
        <v>44298</v>
      </c>
      <c r="H1786" s="2">
        <f>VLOOKUP(B1786,customer_cohort_lookup!$B$6:$F$826,5,FALSE)</f>
        <v>10</v>
      </c>
      <c r="I1786" s="2">
        <f t="shared" si="27"/>
        <v>1</v>
      </c>
      <c r="J1786" s="2">
        <v>1</v>
      </c>
    </row>
    <row r="1787" spans="2:10">
      <c r="B1787" s="2" t="s">
        <v>405</v>
      </c>
      <c r="C1787" s="2">
        <v>100</v>
      </c>
      <c r="D1787" s="4">
        <v>44328</v>
      </c>
      <c r="E1787" s="2">
        <v>5</v>
      </c>
      <c r="F1787" s="2">
        <v>2021</v>
      </c>
      <c r="G1787" s="4">
        <f>VLOOKUP(B1787,customer_cohort_lookup!$B$6:$F$826,2,FALSE)</f>
        <v>44237</v>
      </c>
      <c r="H1787" s="2">
        <f>VLOOKUP(B1787,customer_cohort_lookup!$B$6:$F$826,5,FALSE)</f>
        <v>8</v>
      </c>
      <c r="I1787" s="2">
        <f t="shared" si="27"/>
        <v>3</v>
      </c>
      <c r="J1787" s="2">
        <v>1</v>
      </c>
    </row>
    <row r="1788" spans="2:10">
      <c r="B1788" s="2" t="s">
        <v>562</v>
      </c>
      <c r="C1788" s="2">
        <v>100</v>
      </c>
      <c r="D1788" s="4">
        <v>44328</v>
      </c>
      <c r="E1788" s="2">
        <v>5</v>
      </c>
      <c r="F1788" s="2">
        <v>2021</v>
      </c>
      <c r="G1788" s="4">
        <f>VLOOKUP(B1788,customer_cohort_lookup!$B$6:$F$826,2,FALSE)</f>
        <v>44268</v>
      </c>
      <c r="H1788" s="2">
        <f>VLOOKUP(B1788,customer_cohort_lookup!$B$6:$F$826,5,FALSE)</f>
        <v>9</v>
      </c>
      <c r="I1788" s="2">
        <f t="shared" si="27"/>
        <v>2</v>
      </c>
      <c r="J1788" s="2">
        <v>1</v>
      </c>
    </row>
    <row r="1789" spans="2:10">
      <c r="B1789" s="2" t="s">
        <v>404</v>
      </c>
      <c r="C1789" s="2">
        <v>100</v>
      </c>
      <c r="D1789" s="4">
        <v>44328</v>
      </c>
      <c r="E1789" s="2">
        <v>5</v>
      </c>
      <c r="F1789" s="2">
        <v>2021</v>
      </c>
      <c r="G1789" s="4">
        <f>VLOOKUP(B1789,customer_cohort_lookup!$B$6:$F$826,2,FALSE)</f>
        <v>44237</v>
      </c>
      <c r="H1789" s="2">
        <f>VLOOKUP(B1789,customer_cohort_lookup!$B$6:$F$826,5,FALSE)</f>
        <v>8</v>
      </c>
      <c r="I1789" s="2">
        <f t="shared" si="27"/>
        <v>3</v>
      </c>
      <c r="J1789" s="2">
        <v>1</v>
      </c>
    </row>
    <row r="1790" spans="2:10">
      <c r="B1790" s="2" t="s">
        <v>679</v>
      </c>
      <c r="C1790" s="2">
        <v>100</v>
      </c>
      <c r="D1790" s="4">
        <v>44328</v>
      </c>
      <c r="E1790" s="2">
        <v>5</v>
      </c>
      <c r="F1790" s="2">
        <v>2021</v>
      </c>
      <c r="G1790" s="4">
        <f>VLOOKUP(B1790,customer_cohort_lookup!$B$6:$F$826,2,FALSE)</f>
        <v>44298</v>
      </c>
      <c r="H1790" s="2">
        <f>VLOOKUP(B1790,customer_cohort_lookup!$B$6:$F$826,5,FALSE)</f>
        <v>10</v>
      </c>
      <c r="I1790" s="2">
        <f t="shared" si="27"/>
        <v>1</v>
      </c>
      <c r="J1790" s="2">
        <v>1</v>
      </c>
    </row>
    <row r="1791" spans="2:10">
      <c r="B1791" s="2" t="s">
        <v>782</v>
      </c>
      <c r="C1791" s="2">
        <v>100</v>
      </c>
      <c r="D1791" s="4">
        <v>44329</v>
      </c>
      <c r="E1791" s="2">
        <v>5</v>
      </c>
      <c r="F1791" s="2">
        <v>2021</v>
      </c>
      <c r="G1791" s="4">
        <f>VLOOKUP(B1791,customer_cohort_lookup!$B$6:$F$826,2,FALSE)</f>
        <v>44329</v>
      </c>
      <c r="H1791" s="2">
        <f>VLOOKUP(B1791,customer_cohort_lookup!$B$6:$F$826,5,FALSE)</f>
        <v>11</v>
      </c>
      <c r="I1791" s="2">
        <f t="shared" si="27"/>
        <v>0</v>
      </c>
      <c r="J1791" s="2">
        <v>1</v>
      </c>
    </row>
    <row r="1792" spans="2:10">
      <c r="B1792" s="2" t="s">
        <v>783</v>
      </c>
      <c r="C1792" s="2">
        <v>100</v>
      </c>
      <c r="D1792" s="4">
        <v>44329</v>
      </c>
      <c r="E1792" s="2">
        <v>5</v>
      </c>
      <c r="F1792" s="2">
        <v>2021</v>
      </c>
      <c r="G1792" s="4">
        <f>VLOOKUP(B1792,customer_cohort_lookup!$B$6:$F$826,2,FALSE)</f>
        <v>44329</v>
      </c>
      <c r="H1792" s="2">
        <f>VLOOKUP(B1792,customer_cohort_lookup!$B$6:$F$826,5,FALSE)</f>
        <v>11</v>
      </c>
      <c r="I1792" s="2">
        <f t="shared" si="27"/>
        <v>0</v>
      </c>
      <c r="J1792" s="2">
        <v>1</v>
      </c>
    </row>
    <row r="1793" spans="2:10">
      <c r="B1793" s="2" t="s">
        <v>784</v>
      </c>
      <c r="C1793" s="2">
        <v>100</v>
      </c>
      <c r="D1793" s="4">
        <v>44329</v>
      </c>
      <c r="E1793" s="2">
        <v>5</v>
      </c>
      <c r="F1793" s="2">
        <v>2021</v>
      </c>
      <c r="G1793" s="4">
        <f>VLOOKUP(B1793,customer_cohort_lookup!$B$6:$F$826,2,FALSE)</f>
        <v>44329</v>
      </c>
      <c r="H1793" s="2">
        <f>VLOOKUP(B1793,customer_cohort_lookup!$B$6:$F$826,5,FALSE)</f>
        <v>11</v>
      </c>
      <c r="I1793" s="2">
        <f t="shared" si="27"/>
        <v>0</v>
      </c>
      <c r="J1793" s="2">
        <v>1</v>
      </c>
    </row>
    <row r="1794" spans="2:10">
      <c r="B1794" s="2" t="s">
        <v>785</v>
      </c>
      <c r="C1794" s="2">
        <v>100</v>
      </c>
      <c r="D1794" s="4">
        <v>44329</v>
      </c>
      <c r="E1794" s="2">
        <v>5</v>
      </c>
      <c r="F1794" s="2">
        <v>2021</v>
      </c>
      <c r="G1794" s="4">
        <f>VLOOKUP(B1794,customer_cohort_lookup!$B$6:$F$826,2,FALSE)</f>
        <v>44329</v>
      </c>
      <c r="H1794" s="2">
        <f>VLOOKUP(B1794,customer_cohort_lookup!$B$6:$F$826,5,FALSE)</f>
        <v>11</v>
      </c>
      <c r="I1794" s="2">
        <f t="shared" si="27"/>
        <v>0</v>
      </c>
      <c r="J1794" s="2">
        <v>1</v>
      </c>
    </row>
    <row r="1795" spans="2:10">
      <c r="B1795" s="2" t="s">
        <v>682</v>
      </c>
      <c r="C1795" s="2">
        <v>100</v>
      </c>
      <c r="D1795" s="4">
        <v>44329</v>
      </c>
      <c r="E1795" s="2">
        <v>5</v>
      </c>
      <c r="F1795" s="2">
        <v>2021</v>
      </c>
      <c r="G1795" s="4">
        <f>VLOOKUP(B1795,customer_cohort_lookup!$B$6:$F$826,2,FALSE)</f>
        <v>44299</v>
      </c>
      <c r="H1795" s="2">
        <f>VLOOKUP(B1795,customer_cohort_lookup!$B$6:$F$826,5,FALSE)</f>
        <v>10</v>
      </c>
      <c r="I1795" s="2">
        <f t="shared" si="27"/>
        <v>1</v>
      </c>
      <c r="J1795" s="2">
        <v>1</v>
      </c>
    </row>
    <row r="1796" spans="2:10">
      <c r="B1796" s="2" t="s">
        <v>683</v>
      </c>
      <c r="C1796" s="2">
        <v>100</v>
      </c>
      <c r="D1796" s="4">
        <v>44329</v>
      </c>
      <c r="E1796" s="2">
        <v>5</v>
      </c>
      <c r="F1796" s="2">
        <v>2021</v>
      </c>
      <c r="G1796" s="4">
        <f>VLOOKUP(B1796,customer_cohort_lookup!$B$6:$F$826,2,FALSE)</f>
        <v>44299</v>
      </c>
      <c r="H1796" s="2">
        <f>VLOOKUP(B1796,customer_cohort_lookup!$B$6:$F$826,5,FALSE)</f>
        <v>10</v>
      </c>
      <c r="I1796" s="2">
        <f t="shared" si="27"/>
        <v>1</v>
      </c>
      <c r="J1796" s="2">
        <v>1</v>
      </c>
    </row>
    <row r="1797" spans="2:10">
      <c r="B1797" s="2" t="s">
        <v>688</v>
      </c>
      <c r="C1797" s="2">
        <v>100</v>
      </c>
      <c r="D1797" s="4">
        <v>44329</v>
      </c>
      <c r="E1797" s="2">
        <v>5</v>
      </c>
      <c r="F1797" s="2">
        <v>2021</v>
      </c>
      <c r="G1797" s="4">
        <f>VLOOKUP(B1797,customer_cohort_lookup!$B$6:$F$826,2,FALSE)</f>
        <v>44299</v>
      </c>
      <c r="H1797" s="2">
        <f>VLOOKUP(B1797,customer_cohort_lookup!$B$6:$F$826,5,FALSE)</f>
        <v>10</v>
      </c>
      <c r="I1797" s="2">
        <f t="shared" si="27"/>
        <v>1</v>
      </c>
      <c r="J1797" s="2">
        <v>1</v>
      </c>
    </row>
    <row r="1798" spans="2:10">
      <c r="B1798" s="2" t="s">
        <v>684</v>
      </c>
      <c r="C1798" s="2">
        <v>100</v>
      </c>
      <c r="D1798" s="4">
        <v>44329</v>
      </c>
      <c r="E1798" s="2">
        <v>5</v>
      </c>
      <c r="F1798" s="2">
        <v>2021</v>
      </c>
      <c r="G1798" s="4">
        <f>VLOOKUP(B1798,customer_cohort_lookup!$B$6:$F$826,2,FALSE)</f>
        <v>44299</v>
      </c>
      <c r="H1798" s="2">
        <f>VLOOKUP(B1798,customer_cohort_lookup!$B$6:$F$826,5,FALSE)</f>
        <v>10</v>
      </c>
      <c r="I1798" s="2">
        <f t="shared" ref="I1798:I1861" si="28">ROUNDDOWN((D1798-G1798)/30,0)</f>
        <v>1</v>
      </c>
      <c r="J1798" s="2">
        <v>1</v>
      </c>
    </row>
    <row r="1799" spans="2:10">
      <c r="B1799" s="2" t="s">
        <v>301</v>
      </c>
      <c r="C1799" s="2">
        <v>100</v>
      </c>
      <c r="D1799" s="4">
        <v>44329</v>
      </c>
      <c r="E1799" s="2">
        <v>5</v>
      </c>
      <c r="F1799" s="2">
        <v>2021</v>
      </c>
      <c r="G1799" s="4">
        <f>VLOOKUP(B1799,customer_cohort_lookup!$B$6:$F$826,2,FALSE)</f>
        <v>44208</v>
      </c>
      <c r="H1799" s="2">
        <f>VLOOKUP(B1799,customer_cohort_lookup!$B$6:$F$826,5,FALSE)</f>
        <v>7</v>
      </c>
      <c r="I1799" s="2">
        <f t="shared" si="28"/>
        <v>4</v>
      </c>
      <c r="J1799" s="2">
        <v>1</v>
      </c>
    </row>
    <row r="1800" spans="2:10">
      <c r="B1800" s="2" t="s">
        <v>685</v>
      </c>
      <c r="C1800" s="2">
        <v>100</v>
      </c>
      <c r="D1800" s="4">
        <v>44329</v>
      </c>
      <c r="E1800" s="2">
        <v>5</v>
      </c>
      <c r="F1800" s="2">
        <v>2021</v>
      </c>
      <c r="G1800" s="4">
        <f>VLOOKUP(B1800,customer_cohort_lookup!$B$6:$F$826,2,FALSE)</f>
        <v>44299</v>
      </c>
      <c r="H1800" s="2">
        <f>VLOOKUP(B1800,customer_cohort_lookup!$B$6:$F$826,5,FALSE)</f>
        <v>10</v>
      </c>
      <c r="I1800" s="2">
        <f t="shared" si="28"/>
        <v>1</v>
      </c>
      <c r="J1800" s="2">
        <v>1</v>
      </c>
    </row>
    <row r="1801" spans="2:10">
      <c r="B1801" s="2" t="s">
        <v>191</v>
      </c>
      <c r="C1801" s="2">
        <v>100</v>
      </c>
      <c r="D1801" s="4">
        <v>44329</v>
      </c>
      <c r="E1801" s="2">
        <v>5</v>
      </c>
      <c r="F1801" s="2">
        <v>2021</v>
      </c>
      <c r="G1801" s="4">
        <f>VLOOKUP(B1801,customer_cohort_lookup!$B$6:$F$826,2,FALSE)</f>
        <v>44149</v>
      </c>
      <c r="H1801" s="2">
        <f>VLOOKUP(B1801,customer_cohort_lookup!$B$6:$F$826,5,FALSE)</f>
        <v>5</v>
      </c>
      <c r="I1801" s="2">
        <f t="shared" si="28"/>
        <v>6</v>
      </c>
      <c r="J1801" s="2">
        <v>1</v>
      </c>
    </row>
    <row r="1802" spans="2:10">
      <c r="B1802" s="2" t="s">
        <v>783</v>
      </c>
      <c r="C1802" s="2">
        <v>100</v>
      </c>
      <c r="D1802" s="4">
        <v>44330</v>
      </c>
      <c r="E1802" s="2">
        <v>5</v>
      </c>
      <c r="F1802" s="2">
        <v>2021</v>
      </c>
      <c r="G1802" s="4">
        <f>VLOOKUP(B1802,customer_cohort_lookup!$B$6:$F$826,2,FALSE)</f>
        <v>44329</v>
      </c>
      <c r="H1802" s="2">
        <f>VLOOKUP(B1802,customer_cohort_lookup!$B$6:$F$826,5,FALSE)</f>
        <v>11</v>
      </c>
      <c r="I1802" s="2">
        <f t="shared" si="28"/>
        <v>0</v>
      </c>
      <c r="J1802" s="2">
        <v>1</v>
      </c>
    </row>
    <row r="1803" spans="2:10">
      <c r="B1803" s="2" t="s">
        <v>786</v>
      </c>
      <c r="C1803" s="2">
        <v>100</v>
      </c>
      <c r="D1803" s="4">
        <v>44330</v>
      </c>
      <c r="E1803" s="2">
        <v>5</v>
      </c>
      <c r="F1803" s="2">
        <v>2021</v>
      </c>
      <c r="G1803" s="4">
        <f>VLOOKUP(B1803,customer_cohort_lookup!$B$6:$F$826,2,FALSE)</f>
        <v>44330</v>
      </c>
      <c r="H1803" s="2">
        <f>VLOOKUP(B1803,customer_cohort_lookup!$B$6:$F$826,5,FALSE)</f>
        <v>11</v>
      </c>
      <c r="I1803" s="2">
        <f t="shared" si="28"/>
        <v>0</v>
      </c>
      <c r="J1803" s="2">
        <v>1</v>
      </c>
    </row>
    <row r="1804" spans="2:10">
      <c r="B1804" s="2" t="s">
        <v>564</v>
      </c>
      <c r="C1804" s="2">
        <v>100</v>
      </c>
      <c r="D1804" s="4">
        <v>44330</v>
      </c>
      <c r="E1804" s="2">
        <v>5</v>
      </c>
      <c r="F1804" s="2">
        <v>2021</v>
      </c>
      <c r="G1804" s="4">
        <f>VLOOKUP(B1804,customer_cohort_lookup!$B$6:$F$826,2,FALSE)</f>
        <v>44270</v>
      </c>
      <c r="H1804" s="2">
        <f>VLOOKUP(B1804,customer_cohort_lookup!$B$6:$F$826,5,FALSE)</f>
        <v>9</v>
      </c>
      <c r="I1804" s="2">
        <f t="shared" si="28"/>
        <v>2</v>
      </c>
      <c r="J1804" s="2">
        <v>1</v>
      </c>
    </row>
    <row r="1805" spans="2:10">
      <c r="B1805" s="2" t="s">
        <v>194</v>
      </c>
      <c r="C1805" s="2">
        <v>100</v>
      </c>
      <c r="D1805" s="4">
        <v>44330</v>
      </c>
      <c r="E1805" s="2">
        <v>5</v>
      </c>
      <c r="F1805" s="2">
        <v>2021</v>
      </c>
      <c r="G1805" s="4">
        <f>VLOOKUP(B1805,customer_cohort_lookup!$B$6:$F$826,2,FALSE)</f>
        <v>44150</v>
      </c>
      <c r="H1805" s="2">
        <f>VLOOKUP(B1805,customer_cohort_lookup!$B$6:$F$826,5,FALSE)</f>
        <v>5</v>
      </c>
      <c r="I1805" s="2">
        <f t="shared" si="28"/>
        <v>6</v>
      </c>
      <c r="J1805" s="2">
        <v>1</v>
      </c>
    </row>
    <row r="1806" spans="2:10">
      <c r="B1806" s="2" t="s">
        <v>690</v>
      </c>
      <c r="C1806" s="2">
        <v>100</v>
      </c>
      <c r="D1806" s="4">
        <v>44330</v>
      </c>
      <c r="E1806" s="2">
        <v>5</v>
      </c>
      <c r="F1806" s="2">
        <v>2021</v>
      </c>
      <c r="G1806" s="4">
        <f>VLOOKUP(B1806,customer_cohort_lookup!$B$6:$F$826,2,FALSE)</f>
        <v>44300</v>
      </c>
      <c r="H1806" s="2">
        <f>VLOOKUP(B1806,customer_cohort_lookup!$B$6:$F$826,5,FALSE)</f>
        <v>10</v>
      </c>
      <c r="I1806" s="2">
        <f t="shared" si="28"/>
        <v>1</v>
      </c>
      <c r="J1806" s="2">
        <v>1</v>
      </c>
    </row>
    <row r="1807" spans="2:10">
      <c r="B1807" s="2" t="s">
        <v>425</v>
      </c>
      <c r="C1807" s="2">
        <v>100</v>
      </c>
      <c r="D1807" s="4">
        <v>44330</v>
      </c>
      <c r="E1807" s="2">
        <v>5</v>
      </c>
      <c r="F1807" s="2">
        <v>2021</v>
      </c>
      <c r="G1807" s="4">
        <f>VLOOKUP(B1807,customer_cohort_lookup!$B$6:$F$826,2,FALSE)</f>
        <v>44240</v>
      </c>
      <c r="H1807" s="2">
        <f>VLOOKUP(B1807,customer_cohort_lookup!$B$6:$F$826,5,FALSE)</f>
        <v>8</v>
      </c>
      <c r="I1807" s="2">
        <f t="shared" si="28"/>
        <v>3</v>
      </c>
      <c r="J1807" s="2">
        <v>1</v>
      </c>
    </row>
    <row r="1808" spans="2:10">
      <c r="B1808" s="2" t="s">
        <v>422</v>
      </c>
      <c r="C1808" s="2">
        <v>100</v>
      </c>
      <c r="D1808" s="4">
        <v>44330</v>
      </c>
      <c r="E1808" s="2">
        <v>5</v>
      </c>
      <c r="F1808" s="2">
        <v>2021</v>
      </c>
      <c r="G1808" s="4">
        <f>VLOOKUP(B1808,customer_cohort_lookup!$B$6:$F$826,2,FALSE)</f>
        <v>44239</v>
      </c>
      <c r="H1808" s="2">
        <f>VLOOKUP(B1808,customer_cohort_lookup!$B$6:$F$826,5,FALSE)</f>
        <v>8</v>
      </c>
      <c r="I1808" s="2">
        <f t="shared" si="28"/>
        <v>3</v>
      </c>
      <c r="J1808" s="2">
        <v>1</v>
      </c>
    </row>
    <row r="1809" spans="2:10">
      <c r="B1809" s="2" t="s">
        <v>37</v>
      </c>
      <c r="C1809" s="2">
        <v>100</v>
      </c>
      <c r="D1809" s="4">
        <v>44330</v>
      </c>
      <c r="E1809" s="2">
        <v>5</v>
      </c>
      <c r="F1809" s="2">
        <v>2021</v>
      </c>
      <c r="G1809" s="4">
        <f>VLOOKUP(B1809,customer_cohort_lookup!$B$6:$F$826,2,FALSE)</f>
        <v>44060</v>
      </c>
      <c r="H1809" s="2">
        <f>VLOOKUP(B1809,customer_cohort_lookup!$B$6:$F$826,5,FALSE)</f>
        <v>2</v>
      </c>
      <c r="I1809" s="2">
        <f t="shared" si="28"/>
        <v>9</v>
      </c>
      <c r="J1809" s="2">
        <v>1</v>
      </c>
    </row>
    <row r="1810" spans="2:10">
      <c r="B1810" s="2" t="s">
        <v>691</v>
      </c>
      <c r="C1810" s="2">
        <v>100</v>
      </c>
      <c r="D1810" s="4">
        <v>44330</v>
      </c>
      <c r="E1810" s="2">
        <v>5</v>
      </c>
      <c r="F1810" s="2">
        <v>2021</v>
      </c>
      <c r="G1810" s="4">
        <f>VLOOKUP(B1810,customer_cohort_lookup!$B$6:$F$826,2,FALSE)</f>
        <v>44300</v>
      </c>
      <c r="H1810" s="2">
        <f>VLOOKUP(B1810,customer_cohort_lookup!$B$6:$F$826,5,FALSE)</f>
        <v>10</v>
      </c>
      <c r="I1810" s="2">
        <f t="shared" si="28"/>
        <v>1</v>
      </c>
      <c r="J1810" s="2">
        <v>1</v>
      </c>
    </row>
    <row r="1811" spans="2:10">
      <c r="B1811" s="2" t="s">
        <v>787</v>
      </c>
      <c r="C1811" s="2">
        <v>100</v>
      </c>
      <c r="D1811" s="4">
        <v>44331</v>
      </c>
      <c r="E1811" s="2">
        <v>5</v>
      </c>
      <c r="F1811" s="2">
        <v>2021</v>
      </c>
      <c r="G1811" s="4">
        <f>VLOOKUP(B1811,customer_cohort_lookup!$B$6:$F$826,2,FALSE)</f>
        <v>44331</v>
      </c>
      <c r="H1811" s="2">
        <f>VLOOKUP(B1811,customer_cohort_lookup!$B$6:$F$826,5,FALSE)</f>
        <v>11</v>
      </c>
      <c r="I1811" s="2">
        <f t="shared" si="28"/>
        <v>0</v>
      </c>
      <c r="J1811" s="2">
        <v>1</v>
      </c>
    </row>
    <row r="1812" spans="2:10">
      <c r="B1812" s="2" t="s">
        <v>788</v>
      </c>
      <c r="C1812" s="2">
        <v>100</v>
      </c>
      <c r="D1812" s="4">
        <v>44331</v>
      </c>
      <c r="E1812" s="2">
        <v>5</v>
      </c>
      <c r="F1812" s="2">
        <v>2021</v>
      </c>
      <c r="G1812" s="4">
        <f>VLOOKUP(B1812,customer_cohort_lookup!$B$6:$F$826,2,FALSE)</f>
        <v>44331</v>
      </c>
      <c r="H1812" s="2">
        <f>VLOOKUP(B1812,customer_cohort_lookup!$B$6:$F$826,5,FALSE)</f>
        <v>11</v>
      </c>
      <c r="I1812" s="2">
        <f t="shared" si="28"/>
        <v>0</v>
      </c>
      <c r="J1812" s="2">
        <v>1</v>
      </c>
    </row>
    <row r="1813" spans="2:10">
      <c r="B1813" s="2" t="s">
        <v>789</v>
      </c>
      <c r="C1813" s="2">
        <v>100</v>
      </c>
      <c r="D1813" s="4">
        <v>44331</v>
      </c>
      <c r="E1813" s="2">
        <v>5</v>
      </c>
      <c r="F1813" s="2">
        <v>2021</v>
      </c>
      <c r="G1813" s="4">
        <f>VLOOKUP(B1813,customer_cohort_lookup!$B$6:$F$826,2,FALSE)</f>
        <v>44331</v>
      </c>
      <c r="H1813" s="2">
        <f>VLOOKUP(B1813,customer_cohort_lookup!$B$6:$F$826,5,FALSE)</f>
        <v>11</v>
      </c>
      <c r="I1813" s="2">
        <f t="shared" si="28"/>
        <v>0</v>
      </c>
      <c r="J1813" s="2">
        <v>1</v>
      </c>
    </row>
    <row r="1814" spans="2:10">
      <c r="B1814" s="2" t="s">
        <v>427</v>
      </c>
      <c r="C1814" s="2">
        <v>100</v>
      </c>
      <c r="D1814" s="4">
        <v>44331</v>
      </c>
      <c r="E1814" s="2">
        <v>5</v>
      </c>
      <c r="F1814" s="2">
        <v>2021</v>
      </c>
      <c r="G1814" s="4">
        <f>VLOOKUP(B1814,customer_cohort_lookup!$B$6:$F$826,2,FALSE)</f>
        <v>44241</v>
      </c>
      <c r="H1814" s="2">
        <f>VLOOKUP(B1814,customer_cohort_lookup!$B$6:$F$826,5,FALSE)</f>
        <v>8</v>
      </c>
      <c r="I1814" s="2">
        <f t="shared" si="28"/>
        <v>3</v>
      </c>
      <c r="J1814" s="2">
        <v>1</v>
      </c>
    </row>
    <row r="1815" spans="2:10">
      <c r="B1815" s="2" t="s">
        <v>424</v>
      </c>
      <c r="C1815" s="2">
        <v>100</v>
      </c>
      <c r="D1815" s="4">
        <v>44331</v>
      </c>
      <c r="E1815" s="2">
        <v>5</v>
      </c>
      <c r="F1815" s="2">
        <v>2021</v>
      </c>
      <c r="G1815" s="4">
        <f>VLOOKUP(B1815,customer_cohort_lookup!$B$6:$F$826,2,FALSE)</f>
        <v>44240</v>
      </c>
      <c r="H1815" s="2">
        <f>VLOOKUP(B1815,customer_cohort_lookup!$B$6:$F$826,5,FALSE)</f>
        <v>8</v>
      </c>
      <c r="I1815" s="2">
        <f t="shared" si="28"/>
        <v>3</v>
      </c>
      <c r="J1815" s="2">
        <v>1</v>
      </c>
    </row>
    <row r="1816" spans="2:10">
      <c r="B1816" s="2" t="s">
        <v>694</v>
      </c>
      <c r="C1816" s="2">
        <v>100</v>
      </c>
      <c r="D1816" s="4">
        <v>44331</v>
      </c>
      <c r="E1816" s="2">
        <v>5</v>
      </c>
      <c r="F1816" s="2">
        <v>2021</v>
      </c>
      <c r="G1816" s="4">
        <f>VLOOKUP(B1816,customer_cohort_lookup!$B$6:$F$826,2,FALSE)</f>
        <v>44301</v>
      </c>
      <c r="H1816" s="2">
        <f>VLOOKUP(B1816,customer_cohort_lookup!$B$6:$F$826,5,FALSE)</f>
        <v>10</v>
      </c>
      <c r="I1816" s="2">
        <f t="shared" si="28"/>
        <v>1</v>
      </c>
      <c r="J1816" s="2">
        <v>1</v>
      </c>
    </row>
    <row r="1817" spans="2:10">
      <c r="B1817" s="2" t="s">
        <v>307</v>
      </c>
      <c r="C1817" s="2">
        <v>100</v>
      </c>
      <c r="D1817" s="4">
        <v>44331</v>
      </c>
      <c r="E1817" s="2">
        <v>5</v>
      </c>
      <c r="F1817" s="2">
        <v>2021</v>
      </c>
      <c r="G1817" s="4">
        <f>VLOOKUP(B1817,customer_cohort_lookup!$B$6:$F$826,2,FALSE)</f>
        <v>44210</v>
      </c>
      <c r="H1817" s="2">
        <f>VLOOKUP(B1817,customer_cohort_lookup!$B$6:$F$826,5,FALSE)</f>
        <v>7</v>
      </c>
      <c r="I1817" s="2">
        <f t="shared" si="28"/>
        <v>4</v>
      </c>
      <c r="J1817" s="2">
        <v>1</v>
      </c>
    </row>
    <row r="1818" spans="2:10">
      <c r="B1818" s="2" t="s">
        <v>567</v>
      </c>
      <c r="C1818" s="2">
        <v>100</v>
      </c>
      <c r="D1818" s="4">
        <v>44331</v>
      </c>
      <c r="E1818" s="2">
        <v>5</v>
      </c>
      <c r="F1818" s="2">
        <v>2021</v>
      </c>
      <c r="G1818" s="4">
        <f>VLOOKUP(B1818,customer_cohort_lookup!$B$6:$F$826,2,FALSE)</f>
        <v>44270</v>
      </c>
      <c r="H1818" s="2">
        <f>VLOOKUP(B1818,customer_cohort_lookup!$B$6:$F$826,5,FALSE)</f>
        <v>9</v>
      </c>
      <c r="I1818" s="2">
        <f t="shared" si="28"/>
        <v>2</v>
      </c>
      <c r="J1818" s="2">
        <v>1</v>
      </c>
    </row>
    <row r="1819" spans="2:10">
      <c r="B1819" s="2" t="s">
        <v>308</v>
      </c>
      <c r="C1819" s="2">
        <v>100</v>
      </c>
      <c r="D1819" s="4">
        <v>44331</v>
      </c>
      <c r="E1819" s="2">
        <v>5</v>
      </c>
      <c r="F1819" s="2">
        <v>2021</v>
      </c>
      <c r="G1819" s="4">
        <f>VLOOKUP(B1819,customer_cohort_lookup!$B$6:$F$826,2,FALSE)</f>
        <v>44211</v>
      </c>
      <c r="H1819" s="2">
        <f>VLOOKUP(B1819,customer_cohort_lookup!$B$6:$F$826,5,FALSE)</f>
        <v>7</v>
      </c>
      <c r="I1819" s="2">
        <f t="shared" si="28"/>
        <v>4</v>
      </c>
      <c r="J1819" s="2">
        <v>1</v>
      </c>
    </row>
    <row r="1820" spans="2:10">
      <c r="B1820" s="2" t="s">
        <v>693</v>
      </c>
      <c r="C1820" s="2">
        <v>100</v>
      </c>
      <c r="D1820" s="4">
        <v>44331</v>
      </c>
      <c r="E1820" s="2">
        <v>5</v>
      </c>
      <c r="F1820" s="2">
        <v>2021</v>
      </c>
      <c r="G1820" s="4">
        <f>VLOOKUP(B1820,customer_cohort_lookup!$B$6:$F$826,2,FALSE)</f>
        <v>44301</v>
      </c>
      <c r="H1820" s="2">
        <f>VLOOKUP(B1820,customer_cohort_lookup!$B$6:$F$826,5,FALSE)</f>
        <v>10</v>
      </c>
      <c r="I1820" s="2">
        <f t="shared" si="28"/>
        <v>1</v>
      </c>
      <c r="J1820" s="2">
        <v>1</v>
      </c>
    </row>
    <row r="1821" spans="2:10">
      <c r="B1821" s="2" t="s">
        <v>790</v>
      </c>
      <c r="C1821" s="2">
        <v>100</v>
      </c>
      <c r="D1821" s="4">
        <v>44332</v>
      </c>
      <c r="E1821" s="2">
        <v>5</v>
      </c>
      <c r="F1821" s="2">
        <v>2021</v>
      </c>
      <c r="G1821" s="4">
        <f>VLOOKUP(B1821,customer_cohort_lookup!$B$6:$F$826,2,FALSE)</f>
        <v>44332</v>
      </c>
      <c r="H1821" s="2">
        <f>VLOOKUP(B1821,customer_cohort_lookup!$B$6:$F$826,5,FALSE)</f>
        <v>11</v>
      </c>
      <c r="I1821" s="2">
        <f t="shared" si="28"/>
        <v>0</v>
      </c>
      <c r="J1821" s="2">
        <v>1</v>
      </c>
    </row>
    <row r="1822" spans="2:10">
      <c r="B1822" s="2" t="s">
        <v>791</v>
      </c>
      <c r="C1822" s="2">
        <v>100</v>
      </c>
      <c r="D1822" s="4">
        <v>44332</v>
      </c>
      <c r="E1822" s="2">
        <v>5</v>
      </c>
      <c r="F1822" s="2">
        <v>2021</v>
      </c>
      <c r="G1822" s="4">
        <f>VLOOKUP(B1822,customer_cohort_lookup!$B$6:$F$826,2,FALSE)</f>
        <v>44332</v>
      </c>
      <c r="H1822" s="2">
        <f>VLOOKUP(B1822,customer_cohort_lookup!$B$6:$F$826,5,FALSE)</f>
        <v>11</v>
      </c>
      <c r="I1822" s="2">
        <f t="shared" si="28"/>
        <v>0</v>
      </c>
      <c r="J1822" s="2">
        <v>1</v>
      </c>
    </row>
    <row r="1823" spans="2:10">
      <c r="B1823" s="2" t="s">
        <v>22</v>
      </c>
      <c r="C1823" s="2">
        <v>100</v>
      </c>
      <c r="D1823" s="4">
        <v>44332</v>
      </c>
      <c r="E1823" s="2">
        <v>5</v>
      </c>
      <c r="F1823" s="2">
        <v>2021</v>
      </c>
      <c r="G1823" s="4">
        <f>VLOOKUP(B1823,customer_cohort_lookup!$B$6:$F$826,2,FALSE)</f>
        <v>44050</v>
      </c>
      <c r="H1823" s="2">
        <f>VLOOKUP(B1823,customer_cohort_lookup!$B$6:$F$826,5,FALSE)</f>
        <v>2</v>
      </c>
      <c r="I1823" s="2">
        <f t="shared" si="28"/>
        <v>9</v>
      </c>
      <c r="J1823" s="2">
        <v>1</v>
      </c>
    </row>
    <row r="1824" spans="2:10">
      <c r="B1824" s="2" t="s">
        <v>792</v>
      </c>
      <c r="C1824" s="2">
        <v>100</v>
      </c>
      <c r="D1824" s="4">
        <v>44332</v>
      </c>
      <c r="E1824" s="2">
        <v>5</v>
      </c>
      <c r="F1824" s="2">
        <v>2021</v>
      </c>
      <c r="G1824" s="4">
        <f>VLOOKUP(B1824,customer_cohort_lookup!$B$6:$F$826,2,FALSE)</f>
        <v>44332</v>
      </c>
      <c r="H1824" s="2">
        <f>VLOOKUP(B1824,customer_cohort_lookup!$B$6:$F$826,5,FALSE)</f>
        <v>11</v>
      </c>
      <c r="I1824" s="2">
        <f t="shared" si="28"/>
        <v>0</v>
      </c>
      <c r="J1824" s="2">
        <v>1</v>
      </c>
    </row>
    <row r="1825" spans="2:10">
      <c r="B1825" s="2" t="s">
        <v>793</v>
      </c>
      <c r="C1825" s="2">
        <v>100</v>
      </c>
      <c r="D1825" s="4">
        <v>44332</v>
      </c>
      <c r="E1825" s="2">
        <v>5</v>
      </c>
      <c r="F1825" s="2">
        <v>2021</v>
      </c>
      <c r="G1825" s="4">
        <f>VLOOKUP(B1825,customer_cohort_lookup!$B$6:$F$826,2,FALSE)</f>
        <v>44332</v>
      </c>
      <c r="H1825" s="2">
        <f>VLOOKUP(B1825,customer_cohort_lookup!$B$6:$F$826,5,FALSE)</f>
        <v>11</v>
      </c>
      <c r="I1825" s="2">
        <f t="shared" si="28"/>
        <v>0</v>
      </c>
      <c r="J1825" s="2">
        <v>1</v>
      </c>
    </row>
    <row r="1826" spans="2:10">
      <c r="B1826" s="2" t="s">
        <v>700</v>
      </c>
      <c r="C1826" s="2">
        <v>100</v>
      </c>
      <c r="D1826" s="4">
        <v>44332</v>
      </c>
      <c r="E1826" s="2">
        <v>5</v>
      </c>
      <c r="F1826" s="2">
        <v>2021</v>
      </c>
      <c r="G1826" s="4">
        <f>VLOOKUP(B1826,customer_cohort_lookup!$B$6:$F$826,2,FALSE)</f>
        <v>44302</v>
      </c>
      <c r="H1826" s="2">
        <f>VLOOKUP(B1826,customer_cohort_lookup!$B$6:$F$826,5,FALSE)</f>
        <v>10</v>
      </c>
      <c r="I1826" s="2">
        <f t="shared" si="28"/>
        <v>1</v>
      </c>
      <c r="J1826" s="2">
        <v>1</v>
      </c>
    </row>
    <row r="1827" spans="2:10">
      <c r="B1827" s="2" t="s">
        <v>430</v>
      </c>
      <c r="C1827" s="2">
        <v>100</v>
      </c>
      <c r="D1827" s="4">
        <v>44332</v>
      </c>
      <c r="E1827" s="2">
        <v>5</v>
      </c>
      <c r="F1827" s="2">
        <v>2021</v>
      </c>
      <c r="G1827" s="4">
        <f>VLOOKUP(B1827,customer_cohort_lookup!$B$6:$F$826,2,FALSE)</f>
        <v>44241</v>
      </c>
      <c r="H1827" s="2">
        <f>VLOOKUP(B1827,customer_cohort_lookup!$B$6:$F$826,5,FALSE)</f>
        <v>8</v>
      </c>
      <c r="I1827" s="2">
        <f t="shared" si="28"/>
        <v>3</v>
      </c>
      <c r="J1827" s="2">
        <v>1</v>
      </c>
    </row>
    <row r="1828" spans="2:10">
      <c r="B1828" s="2" t="s">
        <v>102</v>
      </c>
      <c r="C1828" s="2">
        <v>100</v>
      </c>
      <c r="D1828" s="4">
        <v>44332</v>
      </c>
      <c r="E1828" s="2">
        <v>5</v>
      </c>
      <c r="F1828" s="2">
        <v>2021</v>
      </c>
      <c r="G1828" s="4">
        <f>VLOOKUP(B1828,customer_cohort_lookup!$B$6:$F$826,2,FALSE)</f>
        <v>44091</v>
      </c>
      <c r="H1828" s="2">
        <f>VLOOKUP(B1828,customer_cohort_lookup!$B$6:$F$826,5,FALSE)</f>
        <v>3</v>
      </c>
      <c r="I1828" s="2">
        <f t="shared" si="28"/>
        <v>8</v>
      </c>
      <c r="J1828" s="2">
        <v>1</v>
      </c>
    </row>
    <row r="1829" spans="2:10">
      <c r="B1829" s="2" t="s">
        <v>436</v>
      </c>
      <c r="C1829" s="2">
        <v>100</v>
      </c>
      <c r="D1829" s="4">
        <v>44332</v>
      </c>
      <c r="E1829" s="2">
        <v>5</v>
      </c>
      <c r="F1829" s="2">
        <v>2021</v>
      </c>
      <c r="G1829" s="4">
        <f>VLOOKUP(B1829,customer_cohort_lookup!$B$6:$F$826,2,FALSE)</f>
        <v>44242</v>
      </c>
      <c r="H1829" s="2">
        <f>VLOOKUP(B1829,customer_cohort_lookup!$B$6:$F$826,5,FALSE)</f>
        <v>8</v>
      </c>
      <c r="I1829" s="2">
        <f t="shared" si="28"/>
        <v>3</v>
      </c>
      <c r="J1829" s="2">
        <v>1</v>
      </c>
    </row>
    <row r="1830" spans="2:10">
      <c r="B1830" s="2" t="s">
        <v>431</v>
      </c>
      <c r="C1830" s="2">
        <v>100</v>
      </c>
      <c r="D1830" s="4">
        <v>44332</v>
      </c>
      <c r="E1830" s="2">
        <v>5</v>
      </c>
      <c r="F1830" s="2">
        <v>2021</v>
      </c>
      <c r="G1830" s="4">
        <f>VLOOKUP(B1830,customer_cohort_lookup!$B$6:$F$826,2,FALSE)</f>
        <v>44242</v>
      </c>
      <c r="H1830" s="2">
        <f>VLOOKUP(B1830,customer_cohort_lookup!$B$6:$F$826,5,FALSE)</f>
        <v>8</v>
      </c>
      <c r="I1830" s="2">
        <f t="shared" si="28"/>
        <v>3</v>
      </c>
      <c r="J1830" s="2">
        <v>1</v>
      </c>
    </row>
    <row r="1831" spans="2:10">
      <c r="B1831" s="2" t="s">
        <v>701</v>
      </c>
      <c r="C1831" s="2">
        <v>100</v>
      </c>
      <c r="D1831" s="4">
        <v>44332</v>
      </c>
      <c r="E1831" s="2">
        <v>5</v>
      </c>
      <c r="F1831" s="2">
        <v>2021</v>
      </c>
      <c r="G1831" s="4">
        <f>VLOOKUP(B1831,customer_cohort_lookup!$B$6:$F$826,2,FALSE)</f>
        <v>44302</v>
      </c>
      <c r="H1831" s="2">
        <f>VLOOKUP(B1831,customer_cohort_lookup!$B$6:$F$826,5,FALSE)</f>
        <v>10</v>
      </c>
      <c r="I1831" s="2">
        <f t="shared" si="28"/>
        <v>1</v>
      </c>
      <c r="J1831" s="2">
        <v>1</v>
      </c>
    </row>
    <row r="1832" spans="2:10">
      <c r="B1832" s="2" t="s">
        <v>310</v>
      </c>
      <c r="C1832" s="2">
        <v>100</v>
      </c>
      <c r="D1832" s="4">
        <v>44332</v>
      </c>
      <c r="E1832" s="2">
        <v>5</v>
      </c>
      <c r="F1832" s="2">
        <v>2021</v>
      </c>
      <c r="G1832" s="4">
        <f>VLOOKUP(B1832,customer_cohort_lookup!$B$6:$F$826,2,FALSE)</f>
        <v>44212</v>
      </c>
      <c r="H1832" s="2">
        <f>VLOOKUP(B1832,customer_cohort_lookup!$B$6:$F$826,5,FALSE)</f>
        <v>7</v>
      </c>
      <c r="I1832" s="2">
        <f t="shared" si="28"/>
        <v>4</v>
      </c>
      <c r="J1832" s="2">
        <v>1</v>
      </c>
    </row>
    <row r="1833" spans="2:10">
      <c r="B1833" s="2" t="s">
        <v>196</v>
      </c>
      <c r="C1833" s="2">
        <v>100</v>
      </c>
      <c r="D1833" s="4">
        <v>44332</v>
      </c>
      <c r="E1833" s="2">
        <v>5</v>
      </c>
      <c r="F1833" s="2">
        <v>2021</v>
      </c>
      <c r="G1833" s="4">
        <f>VLOOKUP(B1833,customer_cohort_lookup!$B$6:$F$826,2,FALSE)</f>
        <v>44152</v>
      </c>
      <c r="H1833" s="2">
        <f>VLOOKUP(B1833,customer_cohort_lookup!$B$6:$F$826,5,FALSE)</f>
        <v>5</v>
      </c>
      <c r="I1833" s="2">
        <f t="shared" si="28"/>
        <v>6</v>
      </c>
      <c r="J1833" s="2">
        <v>1</v>
      </c>
    </row>
    <row r="1834" spans="2:10">
      <c r="B1834" s="2" t="s">
        <v>572</v>
      </c>
      <c r="C1834" s="2">
        <v>100</v>
      </c>
      <c r="D1834" s="4">
        <v>44332</v>
      </c>
      <c r="E1834" s="2">
        <v>5</v>
      </c>
      <c r="F1834" s="2">
        <v>2021</v>
      </c>
      <c r="G1834" s="4">
        <f>VLOOKUP(B1834,customer_cohort_lookup!$B$6:$F$826,2,FALSE)</f>
        <v>44271</v>
      </c>
      <c r="H1834" s="2">
        <f>VLOOKUP(B1834,customer_cohort_lookup!$B$6:$F$826,5,FALSE)</f>
        <v>9</v>
      </c>
      <c r="I1834" s="2">
        <f t="shared" si="28"/>
        <v>2</v>
      </c>
      <c r="J1834" s="2">
        <v>1</v>
      </c>
    </row>
    <row r="1835" spans="2:10">
      <c r="B1835" s="2" t="s">
        <v>794</v>
      </c>
      <c r="C1835" s="2">
        <v>100</v>
      </c>
      <c r="D1835" s="4">
        <v>44333</v>
      </c>
      <c r="E1835" s="2">
        <v>5</v>
      </c>
      <c r="F1835" s="2">
        <v>2021</v>
      </c>
      <c r="G1835" s="4">
        <f>VLOOKUP(B1835,customer_cohort_lookup!$B$6:$F$826,2,FALSE)</f>
        <v>44333</v>
      </c>
      <c r="H1835" s="2">
        <f>VLOOKUP(B1835,customer_cohort_lookup!$B$6:$F$826,5,FALSE)</f>
        <v>11</v>
      </c>
      <c r="I1835" s="2">
        <f t="shared" si="28"/>
        <v>0</v>
      </c>
      <c r="J1835" s="2">
        <v>1</v>
      </c>
    </row>
    <row r="1836" spans="2:10">
      <c r="B1836" s="2" t="s">
        <v>795</v>
      </c>
      <c r="C1836" s="2">
        <v>100</v>
      </c>
      <c r="D1836" s="4">
        <v>44333</v>
      </c>
      <c r="E1836" s="2">
        <v>5</v>
      </c>
      <c r="F1836" s="2">
        <v>2021</v>
      </c>
      <c r="G1836" s="4">
        <f>VLOOKUP(B1836,customer_cohort_lookup!$B$6:$F$826,2,FALSE)</f>
        <v>44333</v>
      </c>
      <c r="H1836" s="2">
        <f>VLOOKUP(B1836,customer_cohort_lookup!$B$6:$F$826,5,FALSE)</f>
        <v>11</v>
      </c>
      <c r="I1836" s="2">
        <f t="shared" si="28"/>
        <v>0</v>
      </c>
      <c r="J1836" s="2">
        <v>1</v>
      </c>
    </row>
    <row r="1837" spans="2:10">
      <c r="B1837" s="2" t="s">
        <v>706</v>
      </c>
      <c r="C1837" s="2">
        <v>100</v>
      </c>
      <c r="D1837" s="4">
        <v>44333</v>
      </c>
      <c r="E1837" s="2">
        <v>5</v>
      </c>
      <c r="F1837" s="2">
        <v>2021</v>
      </c>
      <c r="G1837" s="4">
        <f>VLOOKUP(B1837,customer_cohort_lookup!$B$6:$F$826,2,FALSE)</f>
        <v>44303</v>
      </c>
      <c r="H1837" s="2">
        <f>VLOOKUP(B1837,customer_cohort_lookup!$B$6:$F$826,5,FALSE)</f>
        <v>10</v>
      </c>
      <c r="I1837" s="2">
        <f t="shared" si="28"/>
        <v>1</v>
      </c>
      <c r="J1837" s="2">
        <v>1</v>
      </c>
    </row>
    <row r="1838" spans="2:10">
      <c r="B1838" s="2" t="s">
        <v>576</v>
      </c>
      <c r="C1838" s="2">
        <v>100</v>
      </c>
      <c r="D1838" s="4">
        <v>44333</v>
      </c>
      <c r="E1838" s="2">
        <v>5</v>
      </c>
      <c r="F1838" s="2">
        <v>2021</v>
      </c>
      <c r="G1838" s="4">
        <f>VLOOKUP(B1838,customer_cohort_lookup!$B$6:$F$826,2,FALSE)</f>
        <v>44272</v>
      </c>
      <c r="H1838" s="2">
        <f>VLOOKUP(B1838,customer_cohort_lookup!$B$6:$F$826,5,FALSE)</f>
        <v>9</v>
      </c>
      <c r="I1838" s="2">
        <f t="shared" si="28"/>
        <v>2</v>
      </c>
      <c r="J1838" s="2">
        <v>1</v>
      </c>
    </row>
    <row r="1839" spans="2:10">
      <c r="B1839" s="2" t="s">
        <v>440</v>
      </c>
      <c r="C1839" s="2">
        <v>100</v>
      </c>
      <c r="D1839" s="4">
        <v>44333</v>
      </c>
      <c r="E1839" s="2">
        <v>5</v>
      </c>
      <c r="F1839" s="2">
        <v>2021</v>
      </c>
      <c r="G1839" s="4">
        <f>VLOOKUP(B1839,customer_cohort_lookup!$B$6:$F$826,2,FALSE)</f>
        <v>44243</v>
      </c>
      <c r="H1839" s="2">
        <f>VLOOKUP(B1839,customer_cohort_lookup!$B$6:$F$826,5,FALSE)</f>
        <v>8</v>
      </c>
      <c r="I1839" s="2">
        <f t="shared" si="28"/>
        <v>3</v>
      </c>
      <c r="J1839" s="2">
        <v>1</v>
      </c>
    </row>
    <row r="1840" spans="2:10">
      <c r="B1840" s="2" t="s">
        <v>704</v>
      </c>
      <c r="C1840" s="2">
        <v>100</v>
      </c>
      <c r="D1840" s="4">
        <v>44333</v>
      </c>
      <c r="E1840" s="2">
        <v>5</v>
      </c>
      <c r="F1840" s="2">
        <v>2021</v>
      </c>
      <c r="G1840" s="4">
        <f>VLOOKUP(B1840,customer_cohort_lookup!$B$6:$F$826,2,FALSE)</f>
        <v>44303</v>
      </c>
      <c r="H1840" s="2">
        <f>VLOOKUP(B1840,customer_cohort_lookup!$B$6:$F$826,5,FALSE)</f>
        <v>10</v>
      </c>
      <c r="I1840" s="2">
        <f t="shared" si="28"/>
        <v>1</v>
      </c>
      <c r="J1840" s="2">
        <v>1</v>
      </c>
    </row>
    <row r="1841" spans="2:10">
      <c r="B1841" s="2" t="s">
        <v>433</v>
      </c>
      <c r="C1841" s="2">
        <v>100</v>
      </c>
      <c r="D1841" s="4">
        <v>44333</v>
      </c>
      <c r="E1841" s="2">
        <v>5</v>
      </c>
      <c r="F1841" s="2">
        <v>2021</v>
      </c>
      <c r="G1841" s="4">
        <f>VLOOKUP(B1841,customer_cohort_lookup!$B$6:$F$826,2,FALSE)</f>
        <v>44242</v>
      </c>
      <c r="H1841" s="2">
        <f>VLOOKUP(B1841,customer_cohort_lookup!$B$6:$F$826,5,FALSE)</f>
        <v>8</v>
      </c>
      <c r="I1841" s="2">
        <f t="shared" si="28"/>
        <v>3</v>
      </c>
      <c r="J1841" s="2">
        <v>1</v>
      </c>
    </row>
    <row r="1842" spans="2:10">
      <c r="B1842" s="2" t="s">
        <v>702</v>
      </c>
      <c r="C1842" s="2">
        <v>100</v>
      </c>
      <c r="D1842" s="4">
        <v>44333</v>
      </c>
      <c r="E1842" s="2">
        <v>5</v>
      </c>
      <c r="F1842" s="2">
        <v>2021</v>
      </c>
      <c r="G1842" s="4">
        <f>VLOOKUP(B1842,customer_cohort_lookup!$B$6:$F$826,2,FALSE)</f>
        <v>44303</v>
      </c>
      <c r="H1842" s="2">
        <f>VLOOKUP(B1842,customer_cohort_lookup!$B$6:$F$826,5,FALSE)</f>
        <v>10</v>
      </c>
      <c r="I1842" s="2">
        <f t="shared" si="28"/>
        <v>1</v>
      </c>
      <c r="J1842" s="2">
        <v>1</v>
      </c>
    </row>
    <row r="1843" spans="2:10">
      <c r="B1843" s="2" t="s">
        <v>311</v>
      </c>
      <c r="C1843" s="2">
        <v>100</v>
      </c>
      <c r="D1843" s="4">
        <v>44333</v>
      </c>
      <c r="E1843" s="2">
        <v>5</v>
      </c>
      <c r="F1843" s="2">
        <v>2021</v>
      </c>
      <c r="G1843" s="4">
        <f>VLOOKUP(B1843,customer_cohort_lookup!$B$6:$F$826,2,FALSE)</f>
        <v>44213</v>
      </c>
      <c r="H1843" s="2">
        <f>VLOOKUP(B1843,customer_cohort_lookup!$B$6:$F$826,5,FALSE)</f>
        <v>7</v>
      </c>
      <c r="I1843" s="2">
        <f t="shared" si="28"/>
        <v>4</v>
      </c>
      <c r="J1843" s="2">
        <v>1</v>
      </c>
    </row>
    <row r="1844" spans="2:10">
      <c r="B1844" s="2" t="s">
        <v>441</v>
      </c>
      <c r="C1844" s="2">
        <v>100</v>
      </c>
      <c r="D1844" s="4">
        <v>44333</v>
      </c>
      <c r="E1844" s="2">
        <v>5</v>
      </c>
      <c r="F1844" s="2">
        <v>2021</v>
      </c>
      <c r="G1844" s="4">
        <f>VLOOKUP(B1844,customer_cohort_lookup!$B$6:$F$826,2,FALSE)</f>
        <v>44243</v>
      </c>
      <c r="H1844" s="2">
        <f>VLOOKUP(B1844,customer_cohort_lookup!$B$6:$F$826,5,FALSE)</f>
        <v>8</v>
      </c>
      <c r="I1844" s="2">
        <f t="shared" si="28"/>
        <v>3</v>
      </c>
      <c r="J1844" s="2">
        <v>1</v>
      </c>
    </row>
    <row r="1845" spans="2:10">
      <c r="B1845" s="2" t="s">
        <v>152</v>
      </c>
      <c r="C1845" s="2">
        <v>100</v>
      </c>
      <c r="D1845" s="4">
        <v>44333</v>
      </c>
      <c r="E1845" s="2">
        <v>5</v>
      </c>
      <c r="F1845" s="2">
        <v>2021</v>
      </c>
      <c r="G1845" s="4">
        <f>VLOOKUP(B1845,customer_cohort_lookup!$B$6:$F$826,2,FALSE)</f>
        <v>44123</v>
      </c>
      <c r="H1845" s="2">
        <f>VLOOKUP(B1845,customer_cohort_lookup!$B$6:$F$826,5,FALSE)</f>
        <v>4</v>
      </c>
      <c r="I1845" s="2">
        <f t="shared" si="28"/>
        <v>7</v>
      </c>
      <c r="J1845" s="2">
        <v>1</v>
      </c>
    </row>
    <row r="1846" spans="2:10">
      <c r="B1846" s="2" t="s">
        <v>703</v>
      </c>
      <c r="C1846" s="2">
        <v>100</v>
      </c>
      <c r="D1846" s="4">
        <v>44333</v>
      </c>
      <c r="E1846" s="2">
        <v>5</v>
      </c>
      <c r="F1846" s="2">
        <v>2021</v>
      </c>
      <c r="G1846" s="4">
        <f>VLOOKUP(B1846,customer_cohort_lookup!$B$6:$F$826,2,FALSE)</f>
        <v>44303</v>
      </c>
      <c r="H1846" s="2">
        <f>VLOOKUP(B1846,customer_cohort_lookup!$B$6:$F$826,5,FALSE)</f>
        <v>10</v>
      </c>
      <c r="I1846" s="2">
        <f t="shared" si="28"/>
        <v>1</v>
      </c>
      <c r="J1846" s="2">
        <v>1</v>
      </c>
    </row>
    <row r="1847" spans="2:10">
      <c r="B1847" s="2" t="s">
        <v>699</v>
      </c>
      <c r="C1847" s="2">
        <v>100</v>
      </c>
      <c r="D1847" s="4">
        <v>44333</v>
      </c>
      <c r="E1847" s="2">
        <v>5</v>
      </c>
      <c r="F1847" s="2">
        <v>2021</v>
      </c>
      <c r="G1847" s="4">
        <f>VLOOKUP(B1847,customer_cohort_lookup!$B$6:$F$826,2,FALSE)</f>
        <v>44302</v>
      </c>
      <c r="H1847" s="2">
        <f>VLOOKUP(B1847,customer_cohort_lookup!$B$6:$F$826,5,FALSE)</f>
        <v>10</v>
      </c>
      <c r="I1847" s="2">
        <f t="shared" si="28"/>
        <v>1</v>
      </c>
      <c r="J1847" s="2">
        <v>1</v>
      </c>
    </row>
    <row r="1848" spans="2:10">
      <c r="B1848" s="2" t="s">
        <v>709</v>
      </c>
      <c r="C1848" s="2">
        <v>100</v>
      </c>
      <c r="D1848" s="4">
        <v>44334</v>
      </c>
      <c r="E1848" s="2">
        <v>5</v>
      </c>
      <c r="F1848" s="2">
        <v>2021</v>
      </c>
      <c r="G1848" s="4">
        <f>VLOOKUP(B1848,customer_cohort_lookup!$B$6:$F$826,2,FALSE)</f>
        <v>44304</v>
      </c>
      <c r="H1848" s="2">
        <f>VLOOKUP(B1848,customer_cohort_lookup!$B$6:$F$826,5,FALSE)</f>
        <v>10</v>
      </c>
      <c r="I1848" s="2">
        <f t="shared" si="28"/>
        <v>1</v>
      </c>
      <c r="J1848" s="2">
        <v>1</v>
      </c>
    </row>
    <row r="1849" spans="2:10">
      <c r="B1849" s="2" t="s">
        <v>581</v>
      </c>
      <c r="C1849" s="2">
        <v>100</v>
      </c>
      <c r="D1849" s="4">
        <v>44334</v>
      </c>
      <c r="E1849" s="2">
        <v>5</v>
      </c>
      <c r="F1849" s="2">
        <v>2021</v>
      </c>
      <c r="G1849" s="4">
        <f>VLOOKUP(B1849,customer_cohort_lookup!$B$6:$F$826,2,FALSE)</f>
        <v>44274</v>
      </c>
      <c r="H1849" s="2">
        <f>VLOOKUP(B1849,customer_cohort_lookup!$B$6:$F$826,5,FALSE)</f>
        <v>9</v>
      </c>
      <c r="I1849" s="2">
        <f t="shared" si="28"/>
        <v>2</v>
      </c>
      <c r="J1849" s="2">
        <v>1</v>
      </c>
    </row>
    <row r="1850" spans="2:10">
      <c r="B1850" s="2" t="s">
        <v>315</v>
      </c>
      <c r="C1850" s="2">
        <v>100</v>
      </c>
      <c r="D1850" s="4">
        <v>44334</v>
      </c>
      <c r="E1850" s="2">
        <v>5</v>
      </c>
      <c r="F1850" s="2">
        <v>2021</v>
      </c>
      <c r="G1850" s="4">
        <f>VLOOKUP(B1850,customer_cohort_lookup!$B$6:$F$826,2,FALSE)</f>
        <v>44214</v>
      </c>
      <c r="H1850" s="2">
        <f>VLOOKUP(B1850,customer_cohort_lookup!$B$6:$F$826,5,FALSE)</f>
        <v>7</v>
      </c>
      <c r="I1850" s="2">
        <f t="shared" si="28"/>
        <v>4</v>
      </c>
      <c r="J1850" s="2">
        <v>1</v>
      </c>
    </row>
    <row r="1851" spans="2:10">
      <c r="B1851" s="2" t="s">
        <v>7</v>
      </c>
      <c r="C1851" s="2">
        <v>100</v>
      </c>
      <c r="D1851" s="4">
        <v>44334</v>
      </c>
      <c r="E1851" s="2">
        <v>5</v>
      </c>
      <c r="F1851" s="2">
        <v>2021</v>
      </c>
      <c r="G1851" s="4">
        <f>VLOOKUP(B1851,customer_cohort_lookup!$B$6:$F$826,2,FALSE)</f>
        <v>44034</v>
      </c>
      <c r="H1851" s="2">
        <f>VLOOKUP(B1851,customer_cohort_lookup!$B$6:$F$826,5,FALSE)</f>
        <v>1</v>
      </c>
      <c r="I1851" s="2">
        <f t="shared" si="28"/>
        <v>10</v>
      </c>
      <c r="J1851" s="2">
        <v>1</v>
      </c>
    </row>
    <row r="1852" spans="2:10">
      <c r="B1852" s="2" t="s">
        <v>712</v>
      </c>
      <c r="C1852" s="2">
        <v>100</v>
      </c>
      <c r="D1852" s="4">
        <v>44334</v>
      </c>
      <c r="E1852" s="2">
        <v>5</v>
      </c>
      <c r="F1852" s="2">
        <v>2021</v>
      </c>
      <c r="G1852" s="4">
        <f>VLOOKUP(B1852,customer_cohort_lookup!$B$6:$F$826,2,FALSE)</f>
        <v>44304</v>
      </c>
      <c r="H1852" s="2">
        <f>VLOOKUP(B1852,customer_cohort_lookup!$B$6:$F$826,5,FALSE)</f>
        <v>10</v>
      </c>
      <c r="I1852" s="2">
        <f t="shared" si="28"/>
        <v>1</v>
      </c>
      <c r="J1852" s="2">
        <v>1</v>
      </c>
    </row>
    <row r="1853" spans="2:10">
      <c r="B1853" s="2" t="s">
        <v>198</v>
      </c>
      <c r="C1853" s="2">
        <v>100</v>
      </c>
      <c r="D1853" s="4">
        <v>44334</v>
      </c>
      <c r="E1853" s="2">
        <v>5</v>
      </c>
      <c r="F1853" s="2">
        <v>2021</v>
      </c>
      <c r="G1853" s="4">
        <f>VLOOKUP(B1853,customer_cohort_lookup!$B$6:$F$826,2,FALSE)</f>
        <v>44153</v>
      </c>
      <c r="H1853" s="2">
        <f>VLOOKUP(B1853,customer_cohort_lookup!$B$6:$F$826,5,FALSE)</f>
        <v>5</v>
      </c>
      <c r="I1853" s="2">
        <f t="shared" si="28"/>
        <v>6</v>
      </c>
      <c r="J1853" s="2">
        <v>1</v>
      </c>
    </row>
    <row r="1854" spans="2:10">
      <c r="B1854" s="2" t="s">
        <v>710</v>
      </c>
      <c r="C1854" s="2">
        <v>100</v>
      </c>
      <c r="D1854" s="4">
        <v>44334</v>
      </c>
      <c r="E1854" s="2">
        <v>5</v>
      </c>
      <c r="F1854" s="2">
        <v>2021</v>
      </c>
      <c r="G1854" s="4">
        <f>VLOOKUP(B1854,customer_cohort_lookup!$B$6:$F$826,2,FALSE)</f>
        <v>44304</v>
      </c>
      <c r="H1854" s="2">
        <f>VLOOKUP(B1854,customer_cohort_lookup!$B$6:$F$826,5,FALSE)</f>
        <v>10</v>
      </c>
      <c r="I1854" s="2">
        <f t="shared" si="28"/>
        <v>1</v>
      </c>
      <c r="J1854" s="2">
        <v>1</v>
      </c>
    </row>
    <row r="1855" spans="2:10">
      <c r="B1855" s="2" t="s">
        <v>444</v>
      </c>
      <c r="C1855" s="2">
        <v>100</v>
      </c>
      <c r="D1855" s="4">
        <v>44334</v>
      </c>
      <c r="E1855" s="2">
        <v>5</v>
      </c>
      <c r="F1855" s="2">
        <v>2021</v>
      </c>
      <c r="G1855" s="4">
        <f>VLOOKUP(B1855,customer_cohort_lookup!$B$6:$F$826,2,FALSE)</f>
        <v>44244</v>
      </c>
      <c r="H1855" s="2">
        <f>VLOOKUP(B1855,customer_cohort_lookup!$B$6:$F$826,5,FALSE)</f>
        <v>8</v>
      </c>
      <c r="I1855" s="2">
        <f t="shared" si="28"/>
        <v>3</v>
      </c>
      <c r="J1855" s="2">
        <v>1</v>
      </c>
    </row>
    <row r="1856" spans="2:10">
      <c r="B1856" s="2" t="s">
        <v>577</v>
      </c>
      <c r="C1856" s="2">
        <v>100</v>
      </c>
      <c r="D1856" s="4">
        <v>44334</v>
      </c>
      <c r="E1856" s="2">
        <v>5</v>
      </c>
      <c r="F1856" s="2">
        <v>2021</v>
      </c>
      <c r="G1856" s="4">
        <f>VLOOKUP(B1856,customer_cohort_lookup!$B$6:$F$826,2,FALSE)</f>
        <v>44273</v>
      </c>
      <c r="H1856" s="2">
        <f>VLOOKUP(B1856,customer_cohort_lookup!$B$6:$F$826,5,FALSE)</f>
        <v>9</v>
      </c>
      <c r="I1856" s="2">
        <f t="shared" si="28"/>
        <v>2</v>
      </c>
      <c r="J1856" s="2">
        <v>1</v>
      </c>
    </row>
    <row r="1857" spans="2:10">
      <c r="B1857" s="2" t="s">
        <v>582</v>
      </c>
      <c r="C1857" s="2">
        <v>100</v>
      </c>
      <c r="D1857" s="4">
        <v>44334</v>
      </c>
      <c r="E1857" s="2">
        <v>5</v>
      </c>
      <c r="F1857" s="2">
        <v>2021</v>
      </c>
      <c r="G1857" s="4">
        <f>VLOOKUP(B1857,customer_cohort_lookup!$B$6:$F$826,2,FALSE)</f>
        <v>44274</v>
      </c>
      <c r="H1857" s="2">
        <f>VLOOKUP(B1857,customer_cohort_lookup!$B$6:$F$826,5,FALSE)</f>
        <v>9</v>
      </c>
      <c r="I1857" s="2">
        <f t="shared" si="28"/>
        <v>2</v>
      </c>
      <c r="J1857" s="2">
        <v>1</v>
      </c>
    </row>
    <row r="1858" spans="2:10">
      <c r="B1858" s="2" t="s">
        <v>439</v>
      </c>
      <c r="C1858" s="2">
        <v>100</v>
      </c>
      <c r="D1858" s="4">
        <v>44334</v>
      </c>
      <c r="E1858" s="2">
        <v>5</v>
      </c>
      <c r="F1858" s="2">
        <v>2021</v>
      </c>
      <c r="G1858" s="4">
        <f>VLOOKUP(B1858,customer_cohort_lookup!$B$6:$F$826,2,FALSE)</f>
        <v>44243</v>
      </c>
      <c r="H1858" s="2">
        <f>VLOOKUP(B1858,customer_cohort_lookup!$B$6:$F$826,5,FALSE)</f>
        <v>8</v>
      </c>
      <c r="I1858" s="2">
        <f t="shared" si="28"/>
        <v>3</v>
      </c>
      <c r="J1858" s="2">
        <v>1</v>
      </c>
    </row>
    <row r="1859" spans="2:10">
      <c r="B1859" s="2" t="s">
        <v>578</v>
      </c>
      <c r="C1859" s="2">
        <v>100</v>
      </c>
      <c r="D1859" s="4">
        <v>44334</v>
      </c>
      <c r="E1859" s="2">
        <v>5</v>
      </c>
      <c r="F1859" s="2">
        <v>2021</v>
      </c>
      <c r="G1859" s="4">
        <f>VLOOKUP(B1859,customer_cohort_lookup!$B$6:$F$826,2,FALSE)</f>
        <v>44273</v>
      </c>
      <c r="H1859" s="2">
        <f>VLOOKUP(B1859,customer_cohort_lookup!$B$6:$F$826,5,FALSE)</f>
        <v>9</v>
      </c>
      <c r="I1859" s="2">
        <f t="shared" si="28"/>
        <v>2</v>
      </c>
      <c r="J1859" s="2">
        <v>1</v>
      </c>
    </row>
    <row r="1860" spans="2:10">
      <c r="B1860" s="2" t="s">
        <v>796</v>
      </c>
      <c r="C1860" s="2">
        <v>100</v>
      </c>
      <c r="D1860" s="4">
        <v>44335</v>
      </c>
      <c r="E1860" s="2">
        <v>5</v>
      </c>
      <c r="F1860" s="2">
        <v>2021</v>
      </c>
      <c r="G1860" s="4">
        <f>VLOOKUP(B1860,customer_cohort_lookup!$B$6:$F$826,2,FALSE)</f>
        <v>44335</v>
      </c>
      <c r="H1860" s="2">
        <f>VLOOKUP(B1860,customer_cohort_lookup!$B$6:$F$826,5,FALSE)</f>
        <v>11</v>
      </c>
      <c r="I1860" s="2">
        <f t="shared" si="28"/>
        <v>0</v>
      </c>
      <c r="J1860" s="2">
        <v>1</v>
      </c>
    </row>
    <row r="1861" spans="2:10">
      <c r="B1861" s="2" t="s">
        <v>719</v>
      </c>
      <c r="C1861" s="2">
        <v>100</v>
      </c>
      <c r="D1861" s="4">
        <v>44335</v>
      </c>
      <c r="E1861" s="2">
        <v>5</v>
      </c>
      <c r="F1861" s="2">
        <v>2021</v>
      </c>
      <c r="G1861" s="4">
        <f>VLOOKUP(B1861,customer_cohort_lookup!$B$6:$F$826,2,FALSE)</f>
        <v>44305</v>
      </c>
      <c r="H1861" s="2">
        <f>VLOOKUP(B1861,customer_cohort_lookup!$B$6:$F$826,5,FALSE)</f>
        <v>10</v>
      </c>
      <c r="I1861" s="2">
        <f t="shared" si="28"/>
        <v>1</v>
      </c>
      <c r="J1861" s="2">
        <v>1</v>
      </c>
    </row>
    <row r="1862" spans="2:10">
      <c r="B1862" s="2" t="s">
        <v>580</v>
      </c>
      <c r="C1862" s="2">
        <v>100</v>
      </c>
      <c r="D1862" s="4">
        <v>44335</v>
      </c>
      <c r="E1862" s="2">
        <v>5</v>
      </c>
      <c r="F1862" s="2">
        <v>2021</v>
      </c>
      <c r="G1862" s="4">
        <f>VLOOKUP(B1862,customer_cohort_lookup!$B$6:$F$826,2,FALSE)</f>
        <v>44274</v>
      </c>
      <c r="H1862" s="2">
        <f>VLOOKUP(B1862,customer_cohort_lookup!$B$6:$F$826,5,FALSE)</f>
        <v>9</v>
      </c>
      <c r="I1862" s="2">
        <f t="shared" ref="I1862:I1925" si="29">ROUNDDOWN((D1862-G1862)/30,0)</f>
        <v>2</v>
      </c>
      <c r="J1862" s="2">
        <v>1</v>
      </c>
    </row>
    <row r="1863" spans="2:10">
      <c r="B1863" s="2" t="s">
        <v>797</v>
      </c>
      <c r="C1863" s="2">
        <v>100</v>
      </c>
      <c r="D1863" s="4">
        <v>44335</v>
      </c>
      <c r="E1863" s="2">
        <v>5</v>
      </c>
      <c r="F1863" s="2">
        <v>2021</v>
      </c>
      <c r="G1863" s="4">
        <f>VLOOKUP(B1863,customer_cohort_lookup!$B$6:$F$826,2,FALSE)</f>
        <v>44335</v>
      </c>
      <c r="H1863" s="2">
        <f>VLOOKUP(B1863,customer_cohort_lookup!$B$6:$F$826,5,FALSE)</f>
        <v>11</v>
      </c>
      <c r="I1863" s="2">
        <f t="shared" si="29"/>
        <v>0</v>
      </c>
      <c r="J1863" s="2">
        <v>1</v>
      </c>
    </row>
    <row r="1864" spans="2:10">
      <c r="B1864" s="2" t="s">
        <v>715</v>
      </c>
      <c r="C1864" s="2">
        <v>100</v>
      </c>
      <c r="D1864" s="4">
        <v>44335</v>
      </c>
      <c r="E1864" s="2">
        <v>5</v>
      </c>
      <c r="F1864" s="2">
        <v>2021</v>
      </c>
      <c r="G1864" s="4">
        <f>VLOOKUP(B1864,customer_cohort_lookup!$B$6:$F$826,2,FALSE)</f>
        <v>44305</v>
      </c>
      <c r="H1864" s="2">
        <f>VLOOKUP(B1864,customer_cohort_lookup!$B$6:$F$826,5,FALSE)</f>
        <v>10</v>
      </c>
      <c r="I1864" s="2">
        <f t="shared" si="29"/>
        <v>1</v>
      </c>
      <c r="J1864" s="2">
        <v>1</v>
      </c>
    </row>
    <row r="1865" spans="2:10">
      <c r="B1865" s="2" t="s">
        <v>718</v>
      </c>
      <c r="C1865" s="2">
        <v>100</v>
      </c>
      <c r="D1865" s="4">
        <v>44335</v>
      </c>
      <c r="E1865" s="2">
        <v>5</v>
      </c>
      <c r="F1865" s="2">
        <v>2021</v>
      </c>
      <c r="G1865" s="4">
        <f>VLOOKUP(B1865,customer_cohort_lookup!$B$6:$F$826,2,FALSE)</f>
        <v>44305</v>
      </c>
      <c r="H1865" s="2">
        <f>VLOOKUP(B1865,customer_cohort_lookup!$B$6:$F$826,5,FALSE)</f>
        <v>10</v>
      </c>
      <c r="I1865" s="2">
        <f t="shared" si="29"/>
        <v>1</v>
      </c>
      <c r="J1865" s="2">
        <v>1</v>
      </c>
    </row>
    <row r="1866" spans="2:10">
      <c r="B1866" s="2" t="s">
        <v>708</v>
      </c>
      <c r="C1866" s="2">
        <v>100</v>
      </c>
      <c r="D1866" s="4">
        <v>44335</v>
      </c>
      <c r="E1866" s="2">
        <v>5</v>
      </c>
      <c r="F1866" s="2">
        <v>2021</v>
      </c>
      <c r="G1866" s="4">
        <f>VLOOKUP(B1866,customer_cohort_lookup!$B$6:$F$826,2,FALSE)</f>
        <v>44304</v>
      </c>
      <c r="H1866" s="2">
        <f>VLOOKUP(B1866,customer_cohort_lookup!$B$6:$F$826,5,FALSE)</f>
        <v>10</v>
      </c>
      <c r="I1866" s="2">
        <f t="shared" si="29"/>
        <v>1</v>
      </c>
      <c r="J1866" s="2">
        <v>1</v>
      </c>
    </row>
    <row r="1867" spans="2:10">
      <c r="B1867" s="2" t="s">
        <v>317</v>
      </c>
      <c r="C1867" s="2">
        <v>100</v>
      </c>
      <c r="D1867" s="4">
        <v>44335</v>
      </c>
      <c r="E1867" s="2">
        <v>5</v>
      </c>
      <c r="F1867" s="2">
        <v>2021</v>
      </c>
      <c r="G1867" s="4">
        <f>VLOOKUP(B1867,customer_cohort_lookup!$B$6:$F$826,2,FALSE)</f>
        <v>44215</v>
      </c>
      <c r="H1867" s="2">
        <f>VLOOKUP(B1867,customer_cohort_lookup!$B$6:$F$826,5,FALSE)</f>
        <v>7</v>
      </c>
      <c r="I1867" s="2">
        <f t="shared" si="29"/>
        <v>4</v>
      </c>
      <c r="J1867" s="2">
        <v>1</v>
      </c>
    </row>
    <row r="1868" spans="2:10">
      <c r="B1868" s="2" t="s">
        <v>446</v>
      </c>
      <c r="C1868" s="2">
        <v>100</v>
      </c>
      <c r="D1868" s="4">
        <v>44335</v>
      </c>
      <c r="E1868" s="2">
        <v>5</v>
      </c>
      <c r="F1868" s="2">
        <v>2021</v>
      </c>
      <c r="G1868" s="4">
        <f>VLOOKUP(B1868,customer_cohort_lookup!$B$6:$F$826,2,FALSE)</f>
        <v>44245</v>
      </c>
      <c r="H1868" s="2">
        <f>VLOOKUP(B1868,customer_cohort_lookup!$B$6:$F$826,5,FALSE)</f>
        <v>8</v>
      </c>
      <c r="I1868" s="2">
        <f t="shared" si="29"/>
        <v>3</v>
      </c>
      <c r="J1868" s="2">
        <v>1</v>
      </c>
    </row>
    <row r="1869" spans="2:10">
      <c r="B1869" s="2" t="s">
        <v>724</v>
      </c>
      <c r="C1869" s="2">
        <v>100</v>
      </c>
      <c r="D1869" s="4">
        <v>44336</v>
      </c>
      <c r="E1869" s="2">
        <v>5</v>
      </c>
      <c r="F1869" s="2">
        <v>2021</v>
      </c>
      <c r="G1869" s="4">
        <f>VLOOKUP(B1869,customer_cohort_lookup!$B$6:$F$826,2,FALSE)</f>
        <v>44306</v>
      </c>
      <c r="H1869" s="2">
        <f>VLOOKUP(B1869,customer_cohort_lookup!$B$6:$F$826,5,FALSE)</f>
        <v>10</v>
      </c>
      <c r="I1869" s="2">
        <f t="shared" si="29"/>
        <v>1</v>
      </c>
      <c r="J1869" s="2">
        <v>1</v>
      </c>
    </row>
    <row r="1870" spans="2:10">
      <c r="B1870" s="2" t="s">
        <v>593</v>
      </c>
      <c r="C1870" s="2">
        <v>100</v>
      </c>
      <c r="D1870" s="4">
        <v>44336</v>
      </c>
      <c r="E1870" s="2">
        <v>5</v>
      </c>
      <c r="F1870" s="2">
        <v>2021</v>
      </c>
      <c r="G1870" s="4">
        <f>VLOOKUP(B1870,customer_cohort_lookup!$B$6:$F$826,2,FALSE)</f>
        <v>44276</v>
      </c>
      <c r="H1870" s="2">
        <f>VLOOKUP(B1870,customer_cohort_lookup!$B$6:$F$826,5,FALSE)</f>
        <v>9</v>
      </c>
      <c r="I1870" s="2">
        <f t="shared" si="29"/>
        <v>2</v>
      </c>
      <c r="J1870" s="2">
        <v>1</v>
      </c>
    </row>
    <row r="1871" spans="2:10">
      <c r="B1871" s="2" t="s">
        <v>449</v>
      </c>
      <c r="C1871" s="2">
        <v>100</v>
      </c>
      <c r="D1871" s="4">
        <v>44336</v>
      </c>
      <c r="E1871" s="2">
        <v>5</v>
      </c>
      <c r="F1871" s="2">
        <v>2021</v>
      </c>
      <c r="G1871" s="4">
        <f>VLOOKUP(B1871,customer_cohort_lookup!$B$6:$F$826,2,FALSE)</f>
        <v>44246</v>
      </c>
      <c r="H1871" s="2">
        <f>VLOOKUP(B1871,customer_cohort_lookup!$B$6:$F$826,5,FALSE)</f>
        <v>8</v>
      </c>
      <c r="I1871" s="2">
        <f t="shared" si="29"/>
        <v>3</v>
      </c>
      <c r="J1871" s="2">
        <v>1</v>
      </c>
    </row>
    <row r="1872" spans="2:10">
      <c r="B1872" s="2" t="s">
        <v>714</v>
      </c>
      <c r="C1872" s="2">
        <v>100</v>
      </c>
      <c r="D1872" s="4">
        <v>44336</v>
      </c>
      <c r="E1872" s="2">
        <v>5</v>
      </c>
      <c r="F1872" s="2">
        <v>2021</v>
      </c>
      <c r="G1872" s="4">
        <f>VLOOKUP(B1872,customer_cohort_lookup!$B$6:$F$826,2,FALSE)</f>
        <v>44305</v>
      </c>
      <c r="H1872" s="2">
        <f>VLOOKUP(B1872,customer_cohort_lookup!$B$6:$F$826,5,FALSE)</f>
        <v>10</v>
      </c>
      <c r="I1872" s="2">
        <f t="shared" si="29"/>
        <v>1</v>
      </c>
      <c r="J1872" s="2">
        <v>1</v>
      </c>
    </row>
    <row r="1873" spans="2:10">
      <c r="B1873" s="2" t="s">
        <v>105</v>
      </c>
      <c r="C1873" s="2">
        <v>100</v>
      </c>
      <c r="D1873" s="4">
        <v>44336</v>
      </c>
      <c r="E1873" s="2">
        <v>5</v>
      </c>
      <c r="F1873" s="2">
        <v>2021</v>
      </c>
      <c r="G1873" s="4">
        <f>VLOOKUP(B1873,customer_cohort_lookup!$B$6:$F$826,2,FALSE)</f>
        <v>44096</v>
      </c>
      <c r="H1873" s="2">
        <f>VLOOKUP(B1873,customer_cohort_lookup!$B$6:$F$826,5,FALSE)</f>
        <v>3</v>
      </c>
      <c r="I1873" s="2">
        <f t="shared" si="29"/>
        <v>8</v>
      </c>
      <c r="J1873" s="2">
        <v>1</v>
      </c>
    </row>
    <row r="1874" spans="2:10">
      <c r="B1874" s="2" t="s">
        <v>591</v>
      </c>
      <c r="C1874" s="2">
        <v>100</v>
      </c>
      <c r="D1874" s="4">
        <v>44336</v>
      </c>
      <c r="E1874" s="2">
        <v>5</v>
      </c>
      <c r="F1874" s="2">
        <v>2021</v>
      </c>
      <c r="G1874" s="4">
        <f>VLOOKUP(B1874,customer_cohort_lookup!$B$6:$F$826,2,FALSE)</f>
        <v>44276</v>
      </c>
      <c r="H1874" s="2">
        <f>VLOOKUP(B1874,customer_cohort_lookup!$B$6:$F$826,5,FALSE)</f>
        <v>9</v>
      </c>
      <c r="I1874" s="2">
        <f t="shared" si="29"/>
        <v>2</v>
      </c>
      <c r="J1874" s="2">
        <v>1</v>
      </c>
    </row>
    <row r="1875" spans="2:10">
      <c r="B1875" s="2" t="s">
        <v>583</v>
      </c>
      <c r="C1875" s="2">
        <v>100</v>
      </c>
      <c r="D1875" s="4">
        <v>44336</v>
      </c>
      <c r="E1875" s="2">
        <v>5</v>
      </c>
      <c r="F1875" s="2">
        <v>2021</v>
      </c>
      <c r="G1875" s="4">
        <f>VLOOKUP(B1875,customer_cohort_lookup!$B$6:$F$826,2,FALSE)</f>
        <v>44275</v>
      </c>
      <c r="H1875" s="2">
        <f>VLOOKUP(B1875,customer_cohort_lookup!$B$6:$F$826,5,FALSE)</f>
        <v>9</v>
      </c>
      <c r="I1875" s="2">
        <f t="shared" si="29"/>
        <v>2</v>
      </c>
      <c r="J1875" s="2">
        <v>1</v>
      </c>
    </row>
    <row r="1876" spans="2:10">
      <c r="B1876" s="2" t="s">
        <v>730</v>
      </c>
      <c r="C1876" s="2">
        <v>100</v>
      </c>
      <c r="D1876" s="4">
        <v>44337</v>
      </c>
      <c r="E1876" s="2">
        <v>5</v>
      </c>
      <c r="F1876" s="2">
        <v>2021</v>
      </c>
      <c r="G1876" s="4">
        <f>VLOOKUP(B1876,customer_cohort_lookup!$B$6:$F$826,2,FALSE)</f>
        <v>44307</v>
      </c>
      <c r="H1876" s="2">
        <f>VLOOKUP(B1876,customer_cohort_lookup!$B$6:$F$826,5,FALSE)</f>
        <v>10</v>
      </c>
      <c r="I1876" s="2">
        <f t="shared" si="29"/>
        <v>1</v>
      </c>
      <c r="J1876" s="2">
        <v>1</v>
      </c>
    </row>
    <row r="1877" spans="2:10">
      <c r="B1877" s="2" t="s">
        <v>798</v>
      </c>
      <c r="C1877" s="2">
        <v>100</v>
      </c>
      <c r="D1877" s="4">
        <v>44337</v>
      </c>
      <c r="E1877" s="2">
        <v>5</v>
      </c>
      <c r="F1877" s="2">
        <v>2021</v>
      </c>
      <c r="G1877" s="4">
        <f>VLOOKUP(B1877,customer_cohort_lookup!$B$6:$F$826,2,FALSE)</f>
        <v>44337</v>
      </c>
      <c r="H1877" s="2">
        <f>VLOOKUP(B1877,customer_cohort_lookup!$B$6:$F$826,5,FALSE)</f>
        <v>11</v>
      </c>
      <c r="I1877" s="2">
        <f t="shared" si="29"/>
        <v>0</v>
      </c>
      <c r="J1877" s="2">
        <v>1</v>
      </c>
    </row>
    <row r="1878" spans="2:10">
      <c r="B1878" s="2" t="s">
        <v>799</v>
      </c>
      <c r="C1878" s="2">
        <v>100</v>
      </c>
      <c r="D1878" s="4">
        <v>44337</v>
      </c>
      <c r="E1878" s="2">
        <v>5</v>
      </c>
      <c r="F1878" s="2">
        <v>2021</v>
      </c>
      <c r="G1878" s="4">
        <f>VLOOKUP(B1878,customer_cohort_lookup!$B$6:$F$826,2,FALSE)</f>
        <v>44337</v>
      </c>
      <c r="H1878" s="2">
        <f>VLOOKUP(B1878,customer_cohort_lookup!$B$6:$F$826,5,FALSE)</f>
        <v>11</v>
      </c>
      <c r="I1878" s="2">
        <f t="shared" si="29"/>
        <v>0</v>
      </c>
      <c r="J1878" s="2">
        <v>1</v>
      </c>
    </row>
    <row r="1879" spans="2:10">
      <c r="B1879" s="2" t="s">
        <v>800</v>
      </c>
      <c r="C1879" s="2">
        <v>100</v>
      </c>
      <c r="D1879" s="4">
        <v>44337</v>
      </c>
      <c r="E1879" s="2">
        <v>5</v>
      </c>
      <c r="F1879" s="2">
        <v>2021</v>
      </c>
      <c r="G1879" s="4">
        <f>VLOOKUP(B1879,customer_cohort_lookup!$B$6:$F$826,2,FALSE)</f>
        <v>44337</v>
      </c>
      <c r="H1879" s="2">
        <f>VLOOKUP(B1879,customer_cohort_lookup!$B$6:$F$826,5,FALSE)</f>
        <v>11</v>
      </c>
      <c r="I1879" s="2">
        <f t="shared" si="29"/>
        <v>0</v>
      </c>
      <c r="J1879" s="2">
        <v>1</v>
      </c>
    </row>
    <row r="1880" spans="2:10">
      <c r="B1880" s="2" t="s">
        <v>732</v>
      </c>
      <c r="C1880" s="2">
        <v>100</v>
      </c>
      <c r="D1880" s="4">
        <v>44337</v>
      </c>
      <c r="E1880" s="2">
        <v>5</v>
      </c>
      <c r="F1880" s="2">
        <v>2021</v>
      </c>
      <c r="G1880" s="4">
        <f>VLOOKUP(B1880,customer_cohort_lookup!$B$6:$F$826,2,FALSE)</f>
        <v>44307</v>
      </c>
      <c r="H1880" s="2">
        <f>VLOOKUP(B1880,customer_cohort_lookup!$B$6:$F$826,5,FALSE)</f>
        <v>10</v>
      </c>
      <c r="I1880" s="2">
        <f t="shared" si="29"/>
        <v>1</v>
      </c>
      <c r="J1880" s="2">
        <v>1</v>
      </c>
    </row>
    <row r="1881" spans="2:10">
      <c r="B1881" s="2" t="s">
        <v>801</v>
      </c>
      <c r="C1881" s="2">
        <v>100</v>
      </c>
      <c r="D1881" s="4">
        <v>44337</v>
      </c>
      <c r="E1881" s="2">
        <v>5</v>
      </c>
      <c r="F1881" s="2">
        <v>2021</v>
      </c>
      <c r="G1881" s="4">
        <f>VLOOKUP(B1881,customer_cohort_lookup!$B$6:$F$826,2,FALSE)</f>
        <v>44337</v>
      </c>
      <c r="H1881" s="2">
        <f>VLOOKUP(B1881,customer_cohort_lookup!$B$6:$F$826,5,FALSE)</f>
        <v>11</v>
      </c>
      <c r="I1881" s="2">
        <f t="shared" si="29"/>
        <v>0</v>
      </c>
      <c r="J1881" s="2">
        <v>1</v>
      </c>
    </row>
    <row r="1882" spans="2:10">
      <c r="B1882" s="2" t="s">
        <v>731</v>
      </c>
      <c r="C1882" s="2">
        <v>100</v>
      </c>
      <c r="D1882" s="4">
        <v>44337</v>
      </c>
      <c r="E1882" s="2">
        <v>5</v>
      </c>
      <c r="F1882" s="2">
        <v>2021</v>
      </c>
      <c r="G1882" s="4">
        <f>VLOOKUP(B1882,customer_cohort_lookup!$B$6:$F$826,2,FALSE)</f>
        <v>44307</v>
      </c>
      <c r="H1882" s="2">
        <f>VLOOKUP(B1882,customer_cohort_lookup!$B$6:$F$826,5,FALSE)</f>
        <v>10</v>
      </c>
      <c r="I1882" s="2">
        <f t="shared" si="29"/>
        <v>1</v>
      </c>
      <c r="J1882" s="2">
        <v>1</v>
      </c>
    </row>
    <row r="1883" spans="2:10">
      <c r="B1883" s="2" t="s">
        <v>721</v>
      </c>
      <c r="C1883" s="2">
        <v>100</v>
      </c>
      <c r="D1883" s="4">
        <v>44337</v>
      </c>
      <c r="E1883" s="2">
        <v>5</v>
      </c>
      <c r="F1883" s="2">
        <v>2021</v>
      </c>
      <c r="G1883" s="4">
        <f>VLOOKUP(B1883,customer_cohort_lookup!$B$6:$F$826,2,FALSE)</f>
        <v>44306</v>
      </c>
      <c r="H1883" s="2">
        <f>VLOOKUP(B1883,customer_cohort_lookup!$B$6:$F$826,5,FALSE)</f>
        <v>10</v>
      </c>
      <c r="I1883" s="2">
        <f t="shared" si="29"/>
        <v>1</v>
      </c>
      <c r="J1883" s="2">
        <v>1</v>
      </c>
    </row>
    <row r="1884" spans="2:10">
      <c r="B1884" s="2" t="s">
        <v>451</v>
      </c>
      <c r="C1884" s="2">
        <v>100</v>
      </c>
      <c r="D1884" s="4">
        <v>44337</v>
      </c>
      <c r="E1884" s="2">
        <v>5</v>
      </c>
      <c r="F1884" s="2">
        <v>2021</v>
      </c>
      <c r="G1884" s="4">
        <f>VLOOKUP(B1884,customer_cohort_lookup!$B$6:$F$826,2,FALSE)</f>
        <v>44247</v>
      </c>
      <c r="H1884" s="2">
        <f>VLOOKUP(B1884,customer_cohort_lookup!$B$6:$F$826,5,FALSE)</f>
        <v>8</v>
      </c>
      <c r="I1884" s="2">
        <f t="shared" si="29"/>
        <v>3</v>
      </c>
      <c r="J1884" s="2">
        <v>1</v>
      </c>
    </row>
    <row r="1885" spans="2:10">
      <c r="B1885" s="2" t="s">
        <v>728</v>
      </c>
      <c r="C1885" s="2">
        <v>100</v>
      </c>
      <c r="D1885" s="4">
        <v>44337</v>
      </c>
      <c r="E1885" s="2">
        <v>5</v>
      </c>
      <c r="F1885" s="2">
        <v>2021</v>
      </c>
      <c r="G1885" s="4">
        <f>VLOOKUP(B1885,customer_cohort_lookup!$B$6:$F$826,2,FALSE)</f>
        <v>44307</v>
      </c>
      <c r="H1885" s="2">
        <f>VLOOKUP(B1885,customer_cohort_lookup!$B$6:$F$826,5,FALSE)</f>
        <v>10</v>
      </c>
      <c r="I1885" s="2">
        <f t="shared" si="29"/>
        <v>1</v>
      </c>
      <c r="J1885" s="2">
        <v>1</v>
      </c>
    </row>
    <row r="1886" spans="2:10">
      <c r="B1886" s="2" t="s">
        <v>594</v>
      </c>
      <c r="C1886" s="2">
        <v>100</v>
      </c>
      <c r="D1886" s="4">
        <v>44337</v>
      </c>
      <c r="E1886" s="2">
        <v>5</v>
      </c>
      <c r="F1886" s="2">
        <v>2021</v>
      </c>
      <c r="G1886" s="4">
        <f>VLOOKUP(B1886,customer_cohort_lookup!$B$6:$F$826,2,FALSE)</f>
        <v>44277</v>
      </c>
      <c r="H1886" s="2">
        <f>VLOOKUP(B1886,customer_cohort_lookup!$B$6:$F$826,5,FALSE)</f>
        <v>9</v>
      </c>
      <c r="I1886" s="2">
        <f t="shared" si="29"/>
        <v>2</v>
      </c>
      <c r="J1886" s="2">
        <v>1</v>
      </c>
    </row>
    <row r="1887" spans="2:10">
      <c r="B1887" s="2" t="s">
        <v>9</v>
      </c>
      <c r="C1887" s="2">
        <v>100</v>
      </c>
      <c r="D1887" s="4">
        <v>44337</v>
      </c>
      <c r="E1887" s="2">
        <v>5</v>
      </c>
      <c r="F1887" s="2">
        <v>2021</v>
      </c>
      <c r="G1887" s="4">
        <f>VLOOKUP(B1887,customer_cohort_lookup!$B$6:$F$826,2,FALSE)</f>
        <v>44036</v>
      </c>
      <c r="H1887" s="2">
        <f>VLOOKUP(B1887,customer_cohort_lookup!$B$6:$F$826,5,FALSE)</f>
        <v>1</v>
      </c>
      <c r="I1887" s="2">
        <f t="shared" si="29"/>
        <v>10</v>
      </c>
      <c r="J1887" s="2">
        <v>1</v>
      </c>
    </row>
    <row r="1888" spans="2:10">
      <c r="B1888" s="2" t="s">
        <v>722</v>
      </c>
      <c r="C1888" s="2">
        <v>100</v>
      </c>
      <c r="D1888" s="4">
        <v>44337</v>
      </c>
      <c r="E1888" s="2">
        <v>5</v>
      </c>
      <c r="F1888" s="2">
        <v>2021</v>
      </c>
      <c r="G1888" s="4">
        <f>VLOOKUP(B1888,customer_cohort_lookup!$B$6:$F$826,2,FALSE)</f>
        <v>44306</v>
      </c>
      <c r="H1888" s="2">
        <f>VLOOKUP(B1888,customer_cohort_lookup!$B$6:$F$826,5,FALSE)</f>
        <v>10</v>
      </c>
      <c r="I1888" s="2">
        <f t="shared" si="29"/>
        <v>1</v>
      </c>
      <c r="J1888" s="2">
        <v>1</v>
      </c>
    </row>
    <row r="1889" spans="2:10">
      <c r="B1889" s="2" t="s">
        <v>802</v>
      </c>
      <c r="C1889" s="2">
        <v>100</v>
      </c>
      <c r="D1889" s="4">
        <v>44338</v>
      </c>
      <c r="E1889" s="2">
        <v>5</v>
      </c>
      <c r="F1889" s="2">
        <v>2021</v>
      </c>
      <c r="G1889" s="4">
        <f>VLOOKUP(B1889,customer_cohort_lookup!$B$6:$F$826,2,FALSE)</f>
        <v>44338</v>
      </c>
      <c r="H1889" s="2">
        <f>VLOOKUP(B1889,customer_cohort_lookup!$B$6:$F$826,5,FALSE)</f>
        <v>11</v>
      </c>
      <c r="I1889" s="2">
        <f t="shared" si="29"/>
        <v>0</v>
      </c>
      <c r="J1889" s="2">
        <v>1</v>
      </c>
    </row>
    <row r="1890" spans="2:10">
      <c r="B1890" s="2" t="s">
        <v>726</v>
      </c>
      <c r="C1890" s="2">
        <v>100</v>
      </c>
      <c r="D1890" s="4">
        <v>44338</v>
      </c>
      <c r="E1890" s="2">
        <v>5</v>
      </c>
      <c r="F1890" s="2">
        <v>2021</v>
      </c>
      <c r="G1890" s="4">
        <f>VLOOKUP(B1890,customer_cohort_lookup!$B$6:$F$826,2,FALSE)</f>
        <v>44307</v>
      </c>
      <c r="H1890" s="2">
        <f>VLOOKUP(B1890,customer_cohort_lookup!$B$6:$F$826,5,FALSE)</f>
        <v>10</v>
      </c>
      <c r="I1890" s="2">
        <f t="shared" si="29"/>
        <v>1</v>
      </c>
      <c r="J1890" s="2">
        <v>1</v>
      </c>
    </row>
    <row r="1891" spans="2:10">
      <c r="B1891" s="2" t="s">
        <v>725</v>
      </c>
      <c r="C1891" s="2">
        <v>100</v>
      </c>
      <c r="D1891" s="4">
        <v>44338</v>
      </c>
      <c r="E1891" s="2">
        <v>5</v>
      </c>
      <c r="F1891" s="2">
        <v>2021</v>
      </c>
      <c r="G1891" s="4">
        <f>VLOOKUP(B1891,customer_cohort_lookup!$B$6:$F$826,2,FALSE)</f>
        <v>44307</v>
      </c>
      <c r="H1891" s="2">
        <f>VLOOKUP(B1891,customer_cohort_lookup!$B$6:$F$826,5,FALSE)</f>
        <v>10</v>
      </c>
      <c r="I1891" s="2">
        <f t="shared" si="29"/>
        <v>1</v>
      </c>
      <c r="J1891" s="2">
        <v>1</v>
      </c>
    </row>
    <row r="1892" spans="2:10">
      <c r="B1892" s="2" t="s">
        <v>203</v>
      </c>
      <c r="C1892" s="2">
        <v>100</v>
      </c>
      <c r="D1892" s="4">
        <v>44338</v>
      </c>
      <c r="E1892" s="2">
        <v>5</v>
      </c>
      <c r="F1892" s="2">
        <v>2021</v>
      </c>
      <c r="G1892" s="4">
        <f>VLOOKUP(B1892,customer_cohort_lookup!$B$6:$F$826,2,FALSE)</f>
        <v>44158</v>
      </c>
      <c r="H1892" s="2">
        <f>VLOOKUP(B1892,customer_cohort_lookup!$B$6:$F$826,5,FALSE)</f>
        <v>5</v>
      </c>
      <c r="I1892" s="2">
        <f t="shared" si="29"/>
        <v>6</v>
      </c>
      <c r="J1892" s="2">
        <v>1</v>
      </c>
    </row>
    <row r="1893" spans="2:10">
      <c r="B1893" s="2" t="s">
        <v>322</v>
      </c>
      <c r="C1893" s="2">
        <v>100</v>
      </c>
      <c r="D1893" s="4">
        <v>44338</v>
      </c>
      <c r="E1893" s="2">
        <v>5</v>
      </c>
      <c r="F1893" s="2">
        <v>2021</v>
      </c>
      <c r="G1893" s="4">
        <f>VLOOKUP(B1893,customer_cohort_lookup!$B$6:$F$826,2,FALSE)</f>
        <v>44218</v>
      </c>
      <c r="H1893" s="2">
        <f>VLOOKUP(B1893,customer_cohort_lookup!$B$6:$F$826,5,FALSE)</f>
        <v>7</v>
      </c>
      <c r="I1893" s="2">
        <f t="shared" si="29"/>
        <v>4</v>
      </c>
      <c r="J1893" s="2">
        <v>1</v>
      </c>
    </row>
    <row r="1894" spans="2:10">
      <c r="B1894" s="2" t="s">
        <v>319</v>
      </c>
      <c r="C1894" s="2">
        <v>100</v>
      </c>
      <c r="D1894" s="4">
        <v>44338</v>
      </c>
      <c r="E1894" s="2">
        <v>5</v>
      </c>
      <c r="F1894" s="2">
        <v>2021</v>
      </c>
      <c r="G1894" s="4">
        <f>VLOOKUP(B1894,customer_cohort_lookup!$B$6:$F$826,2,FALSE)</f>
        <v>44217</v>
      </c>
      <c r="H1894" s="2">
        <f>VLOOKUP(B1894,customer_cohort_lookup!$B$6:$F$826,5,FALSE)</f>
        <v>7</v>
      </c>
      <c r="I1894" s="2">
        <f t="shared" si="29"/>
        <v>4</v>
      </c>
      <c r="J1894" s="2">
        <v>1</v>
      </c>
    </row>
    <row r="1895" spans="2:10">
      <c r="B1895" s="2" t="s">
        <v>598</v>
      </c>
      <c r="C1895" s="2">
        <v>100</v>
      </c>
      <c r="D1895" s="4">
        <v>44338</v>
      </c>
      <c r="E1895" s="2">
        <v>5</v>
      </c>
      <c r="F1895" s="2">
        <v>2021</v>
      </c>
      <c r="G1895" s="4">
        <f>VLOOKUP(B1895,customer_cohort_lookup!$B$6:$F$826,2,FALSE)</f>
        <v>44278</v>
      </c>
      <c r="H1895" s="2">
        <f>VLOOKUP(B1895,customer_cohort_lookup!$B$6:$F$826,5,FALSE)</f>
        <v>9</v>
      </c>
      <c r="I1895" s="2">
        <f t="shared" si="29"/>
        <v>2</v>
      </c>
      <c r="J1895" s="2">
        <v>1</v>
      </c>
    </row>
    <row r="1896" spans="2:10">
      <c r="B1896" s="2" t="s">
        <v>600</v>
      </c>
      <c r="C1896" s="2">
        <v>100</v>
      </c>
      <c r="D1896" s="4">
        <v>44338</v>
      </c>
      <c r="E1896" s="2">
        <v>5</v>
      </c>
      <c r="F1896" s="2">
        <v>2021</v>
      </c>
      <c r="G1896" s="4">
        <f>VLOOKUP(B1896,customer_cohort_lookup!$B$6:$F$826,2,FALSE)</f>
        <v>44278</v>
      </c>
      <c r="H1896" s="2">
        <f>VLOOKUP(B1896,customer_cohort_lookup!$B$6:$F$826,5,FALSE)</f>
        <v>9</v>
      </c>
      <c r="I1896" s="2">
        <f t="shared" si="29"/>
        <v>2</v>
      </c>
      <c r="J1896" s="2">
        <v>1</v>
      </c>
    </row>
    <row r="1897" spans="2:10">
      <c r="B1897" s="2" t="s">
        <v>727</v>
      </c>
      <c r="C1897" s="2">
        <v>100</v>
      </c>
      <c r="D1897" s="4">
        <v>44338</v>
      </c>
      <c r="E1897" s="2">
        <v>5</v>
      </c>
      <c r="F1897" s="2">
        <v>2021</v>
      </c>
      <c r="G1897" s="4">
        <f>VLOOKUP(B1897,customer_cohort_lookup!$B$6:$F$826,2,FALSE)</f>
        <v>44307</v>
      </c>
      <c r="H1897" s="2">
        <f>VLOOKUP(B1897,customer_cohort_lookup!$B$6:$F$826,5,FALSE)</f>
        <v>10</v>
      </c>
      <c r="I1897" s="2">
        <f t="shared" si="29"/>
        <v>1</v>
      </c>
      <c r="J1897" s="2">
        <v>1</v>
      </c>
    </row>
    <row r="1898" spans="2:10">
      <c r="B1898" s="2" t="s">
        <v>608</v>
      </c>
      <c r="C1898" s="2">
        <v>100</v>
      </c>
      <c r="D1898" s="4">
        <v>44339</v>
      </c>
      <c r="E1898" s="2">
        <v>5</v>
      </c>
      <c r="F1898" s="2">
        <v>2021</v>
      </c>
      <c r="G1898" s="4">
        <f>VLOOKUP(B1898,customer_cohort_lookup!$B$6:$F$826,2,FALSE)</f>
        <v>44279</v>
      </c>
      <c r="H1898" s="2">
        <f>VLOOKUP(B1898,customer_cohort_lookup!$B$6:$F$826,5,FALSE)</f>
        <v>9</v>
      </c>
      <c r="I1898" s="2">
        <f t="shared" si="29"/>
        <v>2</v>
      </c>
      <c r="J1898" s="2">
        <v>1</v>
      </c>
    </row>
    <row r="1899" spans="2:10">
      <c r="B1899" s="2" t="s">
        <v>735</v>
      </c>
      <c r="C1899" s="2">
        <v>100</v>
      </c>
      <c r="D1899" s="4">
        <v>44339</v>
      </c>
      <c r="E1899" s="2">
        <v>5</v>
      </c>
      <c r="F1899" s="2">
        <v>2021</v>
      </c>
      <c r="G1899" s="4">
        <f>VLOOKUP(B1899,customer_cohort_lookup!$B$6:$F$826,2,FALSE)</f>
        <v>44309</v>
      </c>
      <c r="H1899" s="2">
        <f>VLOOKUP(B1899,customer_cohort_lookup!$B$6:$F$826,5,FALSE)</f>
        <v>10</v>
      </c>
      <c r="I1899" s="2">
        <f t="shared" si="29"/>
        <v>1</v>
      </c>
      <c r="J1899" s="2">
        <v>1</v>
      </c>
    </row>
    <row r="1900" spans="2:10">
      <c r="B1900" s="2" t="s">
        <v>257</v>
      </c>
      <c r="C1900" s="2">
        <v>100</v>
      </c>
      <c r="D1900" s="4">
        <v>44339</v>
      </c>
      <c r="E1900" s="2">
        <v>5</v>
      </c>
      <c r="F1900" s="2">
        <v>2021</v>
      </c>
      <c r="G1900" s="4">
        <f>VLOOKUP(B1900,customer_cohort_lookup!$B$6:$F$826,2,FALSE)</f>
        <v>44189</v>
      </c>
      <c r="H1900" s="2">
        <f>VLOOKUP(B1900,customer_cohort_lookup!$B$6:$F$826,5,FALSE)</f>
        <v>6</v>
      </c>
      <c r="I1900" s="2">
        <f t="shared" si="29"/>
        <v>5</v>
      </c>
      <c r="J1900" s="2">
        <v>1</v>
      </c>
    </row>
    <row r="1901" spans="2:10">
      <c r="B1901" s="2" t="s">
        <v>454</v>
      </c>
      <c r="C1901" s="2">
        <v>100</v>
      </c>
      <c r="D1901" s="4">
        <v>44339</v>
      </c>
      <c r="E1901" s="2">
        <v>5</v>
      </c>
      <c r="F1901" s="2">
        <v>2021</v>
      </c>
      <c r="G1901" s="4">
        <f>VLOOKUP(B1901,customer_cohort_lookup!$B$6:$F$826,2,FALSE)</f>
        <v>44248</v>
      </c>
      <c r="H1901" s="2">
        <f>VLOOKUP(B1901,customer_cohort_lookup!$B$6:$F$826,5,FALSE)</f>
        <v>8</v>
      </c>
      <c r="I1901" s="2">
        <f t="shared" si="29"/>
        <v>3</v>
      </c>
      <c r="J1901" s="2">
        <v>1</v>
      </c>
    </row>
    <row r="1902" spans="2:10">
      <c r="B1902" s="2" t="s">
        <v>738</v>
      </c>
      <c r="C1902" s="2">
        <v>100</v>
      </c>
      <c r="D1902" s="4">
        <v>44339</v>
      </c>
      <c r="E1902" s="2">
        <v>5</v>
      </c>
      <c r="F1902" s="2">
        <v>2021</v>
      </c>
      <c r="G1902" s="4">
        <f>VLOOKUP(B1902,customer_cohort_lookup!$B$6:$F$826,2,FALSE)</f>
        <v>44309</v>
      </c>
      <c r="H1902" s="2">
        <f>VLOOKUP(B1902,customer_cohort_lookup!$B$6:$F$826,5,FALSE)</f>
        <v>10</v>
      </c>
      <c r="I1902" s="2">
        <f t="shared" si="29"/>
        <v>1</v>
      </c>
      <c r="J1902" s="2">
        <v>1</v>
      </c>
    </row>
    <row r="1903" spans="2:10">
      <c r="B1903" s="2" t="s">
        <v>606</v>
      </c>
      <c r="C1903" s="2">
        <v>100</v>
      </c>
      <c r="D1903" s="4">
        <v>44339</v>
      </c>
      <c r="E1903" s="2">
        <v>5</v>
      </c>
      <c r="F1903" s="2">
        <v>2021</v>
      </c>
      <c r="G1903" s="4">
        <f>VLOOKUP(B1903,customer_cohort_lookup!$B$6:$F$826,2,FALSE)</f>
        <v>44279</v>
      </c>
      <c r="H1903" s="2">
        <f>VLOOKUP(B1903,customer_cohort_lookup!$B$6:$F$826,5,FALSE)</f>
        <v>9</v>
      </c>
      <c r="I1903" s="2">
        <f t="shared" si="29"/>
        <v>2</v>
      </c>
      <c r="J1903" s="2">
        <v>1</v>
      </c>
    </row>
    <row r="1904" spans="2:10">
      <c r="B1904" s="2" t="s">
        <v>733</v>
      </c>
      <c r="C1904" s="2">
        <v>100</v>
      </c>
      <c r="D1904" s="4">
        <v>44339</v>
      </c>
      <c r="E1904" s="2">
        <v>5</v>
      </c>
      <c r="F1904" s="2">
        <v>2021</v>
      </c>
      <c r="G1904" s="4">
        <f>VLOOKUP(B1904,customer_cohort_lookup!$B$6:$F$826,2,FALSE)</f>
        <v>44309</v>
      </c>
      <c r="H1904" s="2">
        <f>VLOOKUP(B1904,customer_cohort_lookup!$B$6:$F$826,5,FALSE)</f>
        <v>10</v>
      </c>
      <c r="I1904" s="2">
        <f t="shared" si="29"/>
        <v>1</v>
      </c>
      <c r="J1904" s="2">
        <v>1</v>
      </c>
    </row>
    <row r="1905" spans="2:10">
      <c r="B1905" s="2" t="s">
        <v>737</v>
      </c>
      <c r="C1905" s="2">
        <v>100</v>
      </c>
      <c r="D1905" s="4">
        <v>44339</v>
      </c>
      <c r="E1905" s="2">
        <v>5</v>
      </c>
      <c r="F1905" s="2">
        <v>2021</v>
      </c>
      <c r="G1905" s="4">
        <f>VLOOKUP(B1905,customer_cohort_lookup!$B$6:$F$826,2,FALSE)</f>
        <v>44309</v>
      </c>
      <c r="H1905" s="2">
        <f>VLOOKUP(B1905,customer_cohort_lookup!$B$6:$F$826,5,FALSE)</f>
        <v>10</v>
      </c>
      <c r="I1905" s="2">
        <f t="shared" si="29"/>
        <v>1</v>
      </c>
      <c r="J1905" s="2">
        <v>1</v>
      </c>
    </row>
    <row r="1906" spans="2:10">
      <c r="B1906" s="2" t="s">
        <v>470</v>
      </c>
      <c r="C1906" s="2">
        <v>100</v>
      </c>
      <c r="D1906" s="4">
        <v>44340</v>
      </c>
      <c r="E1906" s="2">
        <v>5</v>
      </c>
      <c r="F1906" s="2">
        <v>2021</v>
      </c>
      <c r="G1906" s="4">
        <f>VLOOKUP(B1906,customer_cohort_lookup!$B$6:$F$826,2,FALSE)</f>
        <v>44250</v>
      </c>
      <c r="H1906" s="2">
        <f>VLOOKUP(B1906,customer_cohort_lookup!$B$6:$F$826,5,FALSE)</f>
        <v>8</v>
      </c>
      <c r="I1906" s="2">
        <f t="shared" si="29"/>
        <v>3</v>
      </c>
      <c r="J1906" s="2">
        <v>1</v>
      </c>
    </row>
    <row r="1907" spans="2:10">
      <c r="B1907" s="2" t="s">
        <v>803</v>
      </c>
      <c r="C1907" s="2">
        <v>100</v>
      </c>
      <c r="D1907" s="4">
        <v>44340</v>
      </c>
      <c r="E1907" s="2">
        <v>5</v>
      </c>
      <c r="F1907" s="2">
        <v>2021</v>
      </c>
      <c r="G1907" s="4">
        <f>VLOOKUP(B1907,customer_cohort_lookup!$B$6:$F$826,2,FALSE)</f>
        <v>44340</v>
      </c>
      <c r="H1907" s="2">
        <f>VLOOKUP(B1907,customer_cohort_lookup!$B$6:$F$826,5,FALSE)</f>
        <v>11</v>
      </c>
      <c r="I1907" s="2">
        <f t="shared" si="29"/>
        <v>0</v>
      </c>
      <c r="J1907" s="2">
        <v>1</v>
      </c>
    </row>
    <row r="1908" spans="2:10">
      <c r="B1908" s="2" t="s">
        <v>734</v>
      </c>
      <c r="C1908" s="2">
        <v>100</v>
      </c>
      <c r="D1908" s="4">
        <v>44340</v>
      </c>
      <c r="E1908" s="2">
        <v>5</v>
      </c>
      <c r="F1908" s="2">
        <v>2021</v>
      </c>
      <c r="G1908" s="4">
        <f>VLOOKUP(B1908,customer_cohort_lookup!$B$6:$F$826,2,FALSE)</f>
        <v>44309</v>
      </c>
      <c r="H1908" s="2">
        <f>VLOOKUP(B1908,customer_cohort_lookup!$B$6:$F$826,5,FALSE)</f>
        <v>10</v>
      </c>
      <c r="I1908" s="2">
        <f t="shared" si="29"/>
        <v>1</v>
      </c>
      <c r="J1908" s="2">
        <v>1</v>
      </c>
    </row>
    <row r="1909" spans="2:10">
      <c r="B1909" s="2" t="s">
        <v>740</v>
      </c>
      <c r="C1909" s="2">
        <v>100</v>
      </c>
      <c r="D1909" s="4">
        <v>44340</v>
      </c>
      <c r="E1909" s="2">
        <v>5</v>
      </c>
      <c r="F1909" s="2">
        <v>2021</v>
      </c>
      <c r="G1909" s="4">
        <f>VLOOKUP(B1909,customer_cohort_lookup!$B$6:$F$826,2,FALSE)</f>
        <v>44310</v>
      </c>
      <c r="H1909" s="2">
        <f>VLOOKUP(B1909,customer_cohort_lookup!$B$6:$F$826,5,FALSE)</f>
        <v>10</v>
      </c>
      <c r="I1909" s="2">
        <f t="shared" si="29"/>
        <v>1</v>
      </c>
      <c r="J1909" s="2">
        <v>1</v>
      </c>
    </row>
    <row r="1910" spans="2:10">
      <c r="B1910" s="2" t="s">
        <v>329</v>
      </c>
      <c r="C1910" s="2">
        <v>100</v>
      </c>
      <c r="D1910" s="4">
        <v>44340</v>
      </c>
      <c r="E1910" s="2">
        <v>5</v>
      </c>
      <c r="F1910" s="2">
        <v>2021</v>
      </c>
      <c r="G1910" s="4">
        <f>VLOOKUP(B1910,customer_cohort_lookup!$B$6:$F$826,2,FALSE)</f>
        <v>44220</v>
      </c>
      <c r="H1910" s="2">
        <f>VLOOKUP(B1910,customer_cohort_lookup!$B$6:$F$826,5,FALSE)</f>
        <v>7</v>
      </c>
      <c r="I1910" s="2">
        <f t="shared" si="29"/>
        <v>4</v>
      </c>
      <c r="J1910" s="2">
        <v>1</v>
      </c>
    </row>
    <row r="1911" spans="2:10">
      <c r="B1911" s="2" t="s">
        <v>739</v>
      </c>
      <c r="C1911" s="2">
        <v>100</v>
      </c>
      <c r="D1911" s="4">
        <v>44340</v>
      </c>
      <c r="E1911" s="2">
        <v>5</v>
      </c>
      <c r="F1911" s="2">
        <v>2021</v>
      </c>
      <c r="G1911" s="4">
        <f>VLOOKUP(B1911,customer_cohort_lookup!$B$6:$F$826,2,FALSE)</f>
        <v>44310</v>
      </c>
      <c r="H1911" s="2">
        <f>VLOOKUP(B1911,customer_cohort_lookup!$B$6:$F$826,5,FALSE)</f>
        <v>10</v>
      </c>
      <c r="I1911" s="2">
        <f t="shared" si="29"/>
        <v>1</v>
      </c>
      <c r="J1911" s="2">
        <v>1</v>
      </c>
    </row>
    <row r="1912" spans="2:10">
      <c r="B1912" s="2" t="s">
        <v>475</v>
      </c>
      <c r="C1912" s="2">
        <v>100</v>
      </c>
      <c r="D1912" s="4">
        <v>44340</v>
      </c>
      <c r="E1912" s="2">
        <v>5</v>
      </c>
      <c r="F1912" s="2">
        <v>2021</v>
      </c>
      <c r="G1912" s="4">
        <f>VLOOKUP(B1912,customer_cohort_lookup!$B$6:$F$826,2,FALSE)</f>
        <v>44250</v>
      </c>
      <c r="H1912" s="2">
        <f>VLOOKUP(B1912,customer_cohort_lookup!$B$6:$F$826,5,FALSE)</f>
        <v>8</v>
      </c>
      <c r="I1912" s="2">
        <f t="shared" si="29"/>
        <v>3</v>
      </c>
      <c r="J1912" s="2">
        <v>1</v>
      </c>
    </row>
    <row r="1913" spans="2:10">
      <c r="B1913" s="2" t="s">
        <v>461</v>
      </c>
      <c r="C1913" s="2">
        <v>100</v>
      </c>
      <c r="D1913" s="4">
        <v>44340</v>
      </c>
      <c r="E1913" s="2">
        <v>5</v>
      </c>
      <c r="F1913" s="2">
        <v>2021</v>
      </c>
      <c r="G1913" s="4">
        <f>VLOOKUP(B1913,customer_cohort_lookup!$B$6:$F$826,2,FALSE)</f>
        <v>44249</v>
      </c>
      <c r="H1913" s="2">
        <f>VLOOKUP(B1913,customer_cohort_lookup!$B$6:$F$826,5,FALSE)</f>
        <v>8</v>
      </c>
      <c r="I1913" s="2">
        <f t="shared" si="29"/>
        <v>3</v>
      </c>
      <c r="J1913" s="2">
        <v>1</v>
      </c>
    </row>
    <row r="1914" spans="2:10">
      <c r="B1914" s="2" t="s">
        <v>471</v>
      </c>
      <c r="C1914" s="2">
        <v>100</v>
      </c>
      <c r="D1914" s="4">
        <v>44340</v>
      </c>
      <c r="E1914" s="2">
        <v>5</v>
      </c>
      <c r="F1914" s="2">
        <v>2021</v>
      </c>
      <c r="G1914" s="4">
        <f>VLOOKUP(B1914,customer_cohort_lookup!$B$6:$F$826,2,FALSE)</f>
        <v>44250</v>
      </c>
      <c r="H1914" s="2">
        <f>VLOOKUP(B1914,customer_cohort_lookup!$B$6:$F$826,5,FALSE)</f>
        <v>8</v>
      </c>
      <c r="I1914" s="2">
        <f t="shared" si="29"/>
        <v>3</v>
      </c>
      <c r="J1914" s="2">
        <v>1</v>
      </c>
    </row>
    <row r="1915" spans="2:10">
      <c r="B1915" s="2" t="s">
        <v>804</v>
      </c>
      <c r="C1915" s="2">
        <v>100</v>
      </c>
      <c r="D1915" s="4">
        <v>44341</v>
      </c>
      <c r="E1915" s="2">
        <v>5</v>
      </c>
      <c r="F1915" s="2">
        <v>2021</v>
      </c>
      <c r="G1915" s="4">
        <f>VLOOKUP(B1915,customer_cohort_lookup!$B$6:$F$826,2,FALSE)</f>
        <v>44341</v>
      </c>
      <c r="H1915" s="2">
        <f>VLOOKUP(B1915,customer_cohort_lookup!$B$6:$F$826,5,FALSE)</f>
        <v>11</v>
      </c>
      <c r="I1915" s="2">
        <f t="shared" si="29"/>
        <v>0</v>
      </c>
      <c r="J1915" s="2">
        <v>1</v>
      </c>
    </row>
    <row r="1916" spans="2:10">
      <c r="B1916" s="2" t="s">
        <v>805</v>
      </c>
      <c r="C1916" s="2">
        <v>100</v>
      </c>
      <c r="D1916" s="4">
        <v>44341</v>
      </c>
      <c r="E1916" s="2">
        <v>5</v>
      </c>
      <c r="F1916" s="2">
        <v>2021</v>
      </c>
      <c r="G1916" s="4">
        <f>VLOOKUP(B1916,customer_cohort_lookup!$B$6:$F$826,2,FALSE)</f>
        <v>44341</v>
      </c>
      <c r="H1916" s="2">
        <f>VLOOKUP(B1916,customer_cohort_lookup!$B$6:$F$826,5,FALSE)</f>
        <v>11</v>
      </c>
      <c r="I1916" s="2">
        <f t="shared" si="29"/>
        <v>0</v>
      </c>
      <c r="J1916" s="2">
        <v>1</v>
      </c>
    </row>
    <row r="1917" spans="2:10">
      <c r="B1917" s="2" t="s">
        <v>610</v>
      </c>
      <c r="C1917" s="2">
        <v>100</v>
      </c>
      <c r="D1917" s="4">
        <v>44341</v>
      </c>
      <c r="E1917" s="2">
        <v>5</v>
      </c>
      <c r="F1917" s="2">
        <v>2021</v>
      </c>
      <c r="G1917" s="4">
        <f>VLOOKUP(B1917,customer_cohort_lookup!$B$6:$F$826,2,FALSE)</f>
        <v>44280</v>
      </c>
      <c r="H1917" s="2">
        <f>VLOOKUP(B1917,customer_cohort_lookup!$B$6:$F$826,5,FALSE)</f>
        <v>9</v>
      </c>
      <c r="I1917" s="2">
        <f t="shared" si="29"/>
        <v>2</v>
      </c>
      <c r="J1917" s="2">
        <v>1</v>
      </c>
    </row>
    <row r="1918" spans="2:10">
      <c r="B1918" s="2" t="s">
        <v>741</v>
      </c>
      <c r="C1918" s="2">
        <v>100</v>
      </c>
      <c r="D1918" s="4">
        <v>44341</v>
      </c>
      <c r="E1918" s="2">
        <v>5</v>
      </c>
      <c r="F1918" s="2">
        <v>2021</v>
      </c>
      <c r="G1918" s="4">
        <f>VLOOKUP(B1918,customer_cohort_lookup!$B$6:$F$826,2,FALSE)</f>
        <v>44311</v>
      </c>
      <c r="H1918" s="2">
        <f>VLOOKUP(B1918,customer_cohort_lookup!$B$6:$F$826,5,FALSE)</f>
        <v>10</v>
      </c>
      <c r="I1918" s="2">
        <f t="shared" si="29"/>
        <v>1</v>
      </c>
      <c r="J1918" s="2">
        <v>1</v>
      </c>
    </row>
    <row r="1919" spans="2:10">
      <c r="B1919" s="2" t="s">
        <v>484</v>
      </c>
      <c r="C1919" s="2">
        <v>100</v>
      </c>
      <c r="D1919" s="4">
        <v>44341</v>
      </c>
      <c r="E1919" s="2">
        <v>5</v>
      </c>
      <c r="F1919" s="2">
        <v>2021</v>
      </c>
      <c r="G1919" s="4">
        <f>VLOOKUP(B1919,customer_cohort_lookup!$B$6:$F$826,2,FALSE)</f>
        <v>44251</v>
      </c>
      <c r="H1919" s="2">
        <f>VLOOKUP(B1919,customer_cohort_lookup!$B$6:$F$826,5,FALSE)</f>
        <v>8</v>
      </c>
      <c r="I1919" s="2">
        <f t="shared" si="29"/>
        <v>3</v>
      </c>
      <c r="J1919" s="2">
        <v>1</v>
      </c>
    </row>
    <row r="1920" spans="2:10">
      <c r="B1920" s="2" t="s">
        <v>469</v>
      </c>
      <c r="C1920" s="2">
        <v>100</v>
      </c>
      <c r="D1920" s="4">
        <v>44341</v>
      </c>
      <c r="E1920" s="2">
        <v>5</v>
      </c>
      <c r="F1920" s="2">
        <v>2021</v>
      </c>
      <c r="G1920" s="4">
        <f>VLOOKUP(B1920,customer_cohort_lookup!$B$6:$F$826,2,FALSE)</f>
        <v>44250</v>
      </c>
      <c r="H1920" s="2">
        <f>VLOOKUP(B1920,customer_cohort_lookup!$B$6:$F$826,5,FALSE)</f>
        <v>8</v>
      </c>
      <c r="I1920" s="2">
        <f t="shared" si="29"/>
        <v>3</v>
      </c>
      <c r="J1920" s="2">
        <v>1</v>
      </c>
    </row>
    <row r="1921" spans="2:10">
      <c r="B1921" s="2" t="s">
        <v>467</v>
      </c>
      <c r="C1921" s="2">
        <v>100</v>
      </c>
      <c r="D1921" s="4">
        <v>44341</v>
      </c>
      <c r="E1921" s="2">
        <v>5</v>
      </c>
      <c r="F1921" s="2">
        <v>2021</v>
      </c>
      <c r="G1921" s="4">
        <f>VLOOKUP(B1921,customer_cohort_lookup!$B$6:$F$826,2,FALSE)</f>
        <v>44250</v>
      </c>
      <c r="H1921" s="2">
        <f>VLOOKUP(B1921,customer_cohort_lookup!$B$6:$F$826,5,FALSE)</f>
        <v>8</v>
      </c>
      <c r="I1921" s="2">
        <f t="shared" si="29"/>
        <v>3</v>
      </c>
      <c r="J1921" s="2">
        <v>1</v>
      </c>
    </row>
    <row r="1922" spans="2:10">
      <c r="B1922" s="2" t="s">
        <v>53</v>
      </c>
      <c r="C1922" s="2">
        <v>100</v>
      </c>
      <c r="D1922" s="4">
        <v>44341</v>
      </c>
      <c r="E1922" s="2">
        <v>5</v>
      </c>
      <c r="F1922" s="2">
        <v>2021</v>
      </c>
      <c r="G1922" s="4">
        <f>VLOOKUP(B1922,customer_cohort_lookup!$B$6:$F$826,2,FALSE)</f>
        <v>44071</v>
      </c>
      <c r="H1922" s="2">
        <f>VLOOKUP(B1922,customer_cohort_lookup!$B$6:$F$826,5,FALSE)</f>
        <v>2</v>
      </c>
      <c r="I1922" s="2">
        <f t="shared" si="29"/>
        <v>9</v>
      </c>
      <c r="J1922" s="2">
        <v>1</v>
      </c>
    </row>
    <row r="1923" spans="2:10">
      <c r="B1923" s="2" t="s">
        <v>468</v>
      </c>
      <c r="C1923" s="2">
        <v>100</v>
      </c>
      <c r="D1923" s="4">
        <v>44341</v>
      </c>
      <c r="E1923" s="2">
        <v>5</v>
      </c>
      <c r="F1923" s="2">
        <v>2021</v>
      </c>
      <c r="G1923" s="4">
        <f>VLOOKUP(B1923,customer_cohort_lookup!$B$6:$F$826,2,FALSE)</f>
        <v>44250</v>
      </c>
      <c r="H1923" s="2">
        <f>VLOOKUP(B1923,customer_cohort_lookup!$B$6:$F$826,5,FALSE)</f>
        <v>8</v>
      </c>
      <c r="I1923" s="2">
        <f t="shared" si="29"/>
        <v>3</v>
      </c>
      <c r="J1923" s="2">
        <v>1</v>
      </c>
    </row>
    <row r="1924" spans="2:10">
      <c r="B1924" s="2" t="s">
        <v>260</v>
      </c>
      <c r="C1924" s="2">
        <v>100</v>
      </c>
      <c r="D1924" s="4">
        <v>44341</v>
      </c>
      <c r="E1924" s="2">
        <v>5</v>
      </c>
      <c r="F1924" s="2">
        <v>2021</v>
      </c>
      <c r="G1924" s="4">
        <f>VLOOKUP(B1924,customer_cohort_lookup!$B$6:$F$826,2,FALSE)</f>
        <v>44190</v>
      </c>
      <c r="H1924" s="2">
        <f>VLOOKUP(B1924,customer_cohort_lookup!$B$6:$F$826,5,FALSE)</f>
        <v>6</v>
      </c>
      <c r="I1924" s="2">
        <f t="shared" si="29"/>
        <v>5</v>
      </c>
      <c r="J1924" s="2">
        <v>1</v>
      </c>
    </row>
    <row r="1925" spans="2:10">
      <c r="B1925" s="2" t="s">
        <v>609</v>
      </c>
      <c r="C1925" s="2">
        <v>100</v>
      </c>
      <c r="D1925" s="4">
        <v>44341</v>
      </c>
      <c r="E1925" s="2">
        <v>5</v>
      </c>
      <c r="F1925" s="2">
        <v>2021</v>
      </c>
      <c r="G1925" s="4">
        <f>VLOOKUP(B1925,customer_cohort_lookup!$B$6:$F$826,2,FALSE)</f>
        <v>44280</v>
      </c>
      <c r="H1925" s="2">
        <f>VLOOKUP(B1925,customer_cohort_lookup!$B$6:$F$826,5,FALSE)</f>
        <v>9</v>
      </c>
      <c r="I1925" s="2">
        <f t="shared" si="29"/>
        <v>2</v>
      </c>
      <c r="J1925" s="2">
        <v>1</v>
      </c>
    </row>
    <row r="1926" spans="2:10">
      <c r="B1926" s="2" t="s">
        <v>616</v>
      </c>
      <c r="C1926" s="2">
        <v>100</v>
      </c>
      <c r="D1926" s="4">
        <v>44342</v>
      </c>
      <c r="E1926" s="2">
        <v>5</v>
      </c>
      <c r="F1926" s="2">
        <v>2021</v>
      </c>
      <c r="G1926" s="4">
        <f>VLOOKUP(B1926,customer_cohort_lookup!$B$6:$F$826,2,FALSE)</f>
        <v>44282</v>
      </c>
      <c r="H1926" s="2">
        <f>VLOOKUP(B1926,customer_cohort_lookup!$B$6:$F$826,5,FALSE)</f>
        <v>9</v>
      </c>
      <c r="I1926" s="2">
        <f t="shared" ref="I1926:I1989" si="30">ROUNDDOWN((D1926-G1926)/30,0)</f>
        <v>2</v>
      </c>
      <c r="J1926" s="2">
        <v>1</v>
      </c>
    </row>
    <row r="1927" spans="2:10">
      <c r="B1927" s="2" t="s">
        <v>744</v>
      </c>
      <c r="C1927" s="2">
        <v>100</v>
      </c>
      <c r="D1927" s="4">
        <v>44342</v>
      </c>
      <c r="E1927" s="2">
        <v>5</v>
      </c>
      <c r="F1927" s="2">
        <v>2021</v>
      </c>
      <c r="G1927" s="4">
        <f>VLOOKUP(B1927,customer_cohort_lookup!$B$6:$F$826,2,FALSE)</f>
        <v>44312</v>
      </c>
      <c r="H1927" s="2">
        <f>VLOOKUP(B1927,customer_cohort_lookup!$B$6:$F$826,5,FALSE)</f>
        <v>10</v>
      </c>
      <c r="I1927" s="2">
        <f t="shared" si="30"/>
        <v>1</v>
      </c>
      <c r="J1927" s="2">
        <v>1</v>
      </c>
    </row>
    <row r="1928" spans="2:10">
      <c r="B1928" s="2" t="s">
        <v>746</v>
      </c>
      <c r="C1928" s="2">
        <v>100</v>
      </c>
      <c r="D1928" s="4">
        <v>44342</v>
      </c>
      <c r="E1928" s="2">
        <v>5</v>
      </c>
      <c r="F1928" s="2">
        <v>2021</v>
      </c>
      <c r="G1928" s="4">
        <f>VLOOKUP(B1928,customer_cohort_lookup!$B$6:$F$826,2,FALSE)</f>
        <v>44312</v>
      </c>
      <c r="H1928" s="2">
        <f>VLOOKUP(B1928,customer_cohort_lookup!$B$6:$F$826,5,FALSE)</f>
        <v>10</v>
      </c>
      <c r="I1928" s="2">
        <f t="shared" si="30"/>
        <v>1</v>
      </c>
      <c r="J1928" s="2">
        <v>1</v>
      </c>
    </row>
    <row r="1929" spans="2:10">
      <c r="B1929" s="2" t="s">
        <v>483</v>
      </c>
      <c r="C1929" s="2">
        <v>100</v>
      </c>
      <c r="D1929" s="4">
        <v>44342</v>
      </c>
      <c r="E1929" s="2">
        <v>5</v>
      </c>
      <c r="F1929" s="2">
        <v>2021</v>
      </c>
      <c r="G1929" s="4">
        <f>VLOOKUP(B1929,customer_cohort_lookup!$B$6:$F$826,2,FALSE)</f>
        <v>44251</v>
      </c>
      <c r="H1929" s="2">
        <f>VLOOKUP(B1929,customer_cohort_lookup!$B$6:$F$826,5,FALSE)</f>
        <v>8</v>
      </c>
      <c r="I1929" s="2">
        <f t="shared" si="30"/>
        <v>3</v>
      </c>
      <c r="J1929" s="2">
        <v>1</v>
      </c>
    </row>
    <row r="1930" spans="2:10">
      <c r="B1930" s="2" t="s">
        <v>742</v>
      </c>
      <c r="C1930" s="2">
        <v>100</v>
      </c>
      <c r="D1930" s="4">
        <v>44342</v>
      </c>
      <c r="E1930" s="2">
        <v>5</v>
      </c>
      <c r="F1930" s="2">
        <v>2021</v>
      </c>
      <c r="G1930" s="4">
        <f>VLOOKUP(B1930,customer_cohort_lookup!$B$6:$F$826,2,FALSE)</f>
        <v>44311</v>
      </c>
      <c r="H1930" s="2">
        <f>VLOOKUP(B1930,customer_cohort_lookup!$B$6:$F$826,5,FALSE)</f>
        <v>10</v>
      </c>
      <c r="I1930" s="2">
        <f t="shared" si="30"/>
        <v>1</v>
      </c>
      <c r="J1930" s="2">
        <v>1</v>
      </c>
    </row>
    <row r="1931" spans="2:10">
      <c r="B1931" s="2" t="s">
        <v>745</v>
      </c>
      <c r="C1931" s="2">
        <v>100</v>
      </c>
      <c r="D1931" s="4">
        <v>44342</v>
      </c>
      <c r="E1931" s="2">
        <v>5</v>
      </c>
      <c r="F1931" s="2">
        <v>2021</v>
      </c>
      <c r="G1931" s="4">
        <f>VLOOKUP(B1931,customer_cohort_lookup!$B$6:$F$826,2,FALSE)</f>
        <v>44312</v>
      </c>
      <c r="H1931" s="2">
        <f>VLOOKUP(B1931,customer_cohort_lookup!$B$6:$F$826,5,FALSE)</f>
        <v>10</v>
      </c>
      <c r="I1931" s="2">
        <f t="shared" si="30"/>
        <v>1</v>
      </c>
      <c r="J1931" s="2">
        <v>1</v>
      </c>
    </row>
    <row r="1932" spans="2:10">
      <c r="B1932" s="2" t="s">
        <v>485</v>
      </c>
      <c r="C1932" s="2">
        <v>100</v>
      </c>
      <c r="D1932" s="4">
        <v>44342</v>
      </c>
      <c r="E1932" s="2">
        <v>5</v>
      </c>
      <c r="F1932" s="2">
        <v>2021</v>
      </c>
      <c r="G1932" s="4">
        <f>VLOOKUP(B1932,customer_cohort_lookup!$B$6:$F$826,2,FALSE)</f>
        <v>44251</v>
      </c>
      <c r="H1932" s="2">
        <f>VLOOKUP(B1932,customer_cohort_lookup!$B$6:$F$826,5,FALSE)</f>
        <v>8</v>
      </c>
      <c r="I1932" s="2">
        <f t="shared" si="30"/>
        <v>3</v>
      </c>
      <c r="J1932" s="2">
        <v>1</v>
      </c>
    </row>
    <row r="1933" spans="2:10">
      <c r="B1933" s="2" t="s">
        <v>806</v>
      </c>
      <c r="C1933" s="2">
        <v>100</v>
      </c>
      <c r="D1933" s="4">
        <v>44342</v>
      </c>
      <c r="E1933" s="2">
        <v>5</v>
      </c>
      <c r="F1933" s="2">
        <v>2021</v>
      </c>
      <c r="G1933" s="4">
        <f>VLOOKUP(B1933,customer_cohort_lookup!$B$6:$F$826,2,FALSE)</f>
        <v>44342</v>
      </c>
      <c r="H1933" s="2">
        <f>VLOOKUP(B1933,customer_cohort_lookup!$B$6:$F$826,5,FALSE)</f>
        <v>11</v>
      </c>
      <c r="I1933" s="2">
        <f t="shared" si="30"/>
        <v>0</v>
      </c>
      <c r="J1933" s="2">
        <v>1</v>
      </c>
    </row>
    <row r="1934" spans="2:10">
      <c r="B1934" s="2" t="s">
        <v>807</v>
      </c>
      <c r="C1934" s="2">
        <v>100</v>
      </c>
      <c r="D1934" s="4">
        <v>44342</v>
      </c>
      <c r="E1934" s="2">
        <v>5</v>
      </c>
      <c r="F1934" s="2">
        <v>2021</v>
      </c>
      <c r="G1934" s="4">
        <f>VLOOKUP(B1934,customer_cohort_lookup!$B$6:$F$826,2,FALSE)</f>
        <v>44342</v>
      </c>
      <c r="H1934" s="2">
        <f>VLOOKUP(B1934,customer_cohort_lookup!$B$6:$F$826,5,FALSE)</f>
        <v>11</v>
      </c>
      <c r="I1934" s="2">
        <f t="shared" si="30"/>
        <v>0</v>
      </c>
      <c r="J1934" s="2">
        <v>1</v>
      </c>
    </row>
    <row r="1935" spans="2:10">
      <c r="B1935" s="2" t="s">
        <v>808</v>
      </c>
      <c r="C1935" s="2">
        <v>100</v>
      </c>
      <c r="D1935" s="4">
        <v>44343</v>
      </c>
      <c r="E1935" s="2">
        <v>5</v>
      </c>
      <c r="F1935" s="2">
        <v>2021</v>
      </c>
      <c r="G1935" s="4">
        <f>VLOOKUP(B1935,customer_cohort_lookup!$B$6:$F$826,2,FALSE)</f>
        <v>44343</v>
      </c>
      <c r="H1935" s="2">
        <f>VLOOKUP(B1935,customer_cohort_lookup!$B$6:$F$826,5,FALSE)</f>
        <v>11</v>
      </c>
      <c r="I1935" s="2">
        <f t="shared" si="30"/>
        <v>0</v>
      </c>
      <c r="J1935" s="2">
        <v>1</v>
      </c>
    </row>
    <row r="1936" spans="2:10">
      <c r="B1936" s="2" t="s">
        <v>619</v>
      </c>
      <c r="C1936" s="2">
        <v>100</v>
      </c>
      <c r="D1936" s="4">
        <v>44343</v>
      </c>
      <c r="E1936" s="2">
        <v>5</v>
      </c>
      <c r="F1936" s="2">
        <v>2021</v>
      </c>
      <c r="G1936" s="4">
        <f>VLOOKUP(B1936,customer_cohort_lookup!$B$6:$F$826,2,FALSE)</f>
        <v>44283</v>
      </c>
      <c r="H1936" s="2">
        <f>VLOOKUP(B1936,customer_cohort_lookup!$B$6:$F$826,5,FALSE)</f>
        <v>9</v>
      </c>
      <c r="I1936" s="2">
        <f t="shared" si="30"/>
        <v>2</v>
      </c>
      <c r="J1936" s="2">
        <v>1</v>
      </c>
    </row>
    <row r="1937" spans="2:10">
      <c r="B1937" s="2" t="s">
        <v>809</v>
      </c>
      <c r="C1937" s="2">
        <v>100</v>
      </c>
      <c r="D1937" s="4">
        <v>44343</v>
      </c>
      <c r="E1937" s="2">
        <v>5</v>
      </c>
      <c r="F1937" s="2">
        <v>2021</v>
      </c>
      <c r="G1937" s="4">
        <f>VLOOKUP(B1937,customer_cohort_lookup!$B$6:$F$826,2,FALSE)</f>
        <v>44343</v>
      </c>
      <c r="H1937" s="2">
        <f>VLOOKUP(B1937,customer_cohort_lookup!$B$6:$F$826,5,FALSE)</f>
        <v>11</v>
      </c>
      <c r="I1937" s="2">
        <f t="shared" si="30"/>
        <v>0</v>
      </c>
      <c r="J1937" s="2">
        <v>1</v>
      </c>
    </row>
    <row r="1938" spans="2:10">
      <c r="B1938" s="2" t="s">
        <v>810</v>
      </c>
      <c r="C1938" s="2">
        <v>100</v>
      </c>
      <c r="D1938" s="4">
        <v>44343</v>
      </c>
      <c r="E1938" s="2">
        <v>5</v>
      </c>
      <c r="F1938" s="2">
        <v>2021</v>
      </c>
      <c r="G1938" s="4">
        <f>VLOOKUP(B1938,customer_cohort_lookup!$B$6:$F$826,2,FALSE)</f>
        <v>44343</v>
      </c>
      <c r="H1938" s="2">
        <f>VLOOKUP(B1938,customer_cohort_lookup!$B$6:$F$826,5,FALSE)</f>
        <v>11</v>
      </c>
      <c r="I1938" s="2">
        <f t="shared" si="30"/>
        <v>0</v>
      </c>
      <c r="J1938" s="2">
        <v>1</v>
      </c>
    </row>
    <row r="1939" spans="2:10">
      <c r="B1939" s="2" t="s">
        <v>489</v>
      </c>
      <c r="C1939" s="2">
        <v>100</v>
      </c>
      <c r="D1939" s="4">
        <v>44343</v>
      </c>
      <c r="E1939" s="2">
        <v>5</v>
      </c>
      <c r="F1939" s="2">
        <v>2021</v>
      </c>
      <c r="G1939" s="4">
        <f>VLOOKUP(B1939,customer_cohort_lookup!$B$6:$F$826,2,FALSE)</f>
        <v>44253</v>
      </c>
      <c r="H1939" s="2">
        <f>VLOOKUP(B1939,customer_cohort_lookup!$B$6:$F$826,5,FALSE)</f>
        <v>8</v>
      </c>
      <c r="I1939" s="2">
        <f t="shared" si="30"/>
        <v>3</v>
      </c>
      <c r="J1939" s="2">
        <v>1</v>
      </c>
    </row>
    <row r="1940" spans="2:10">
      <c r="B1940" s="2" t="s">
        <v>811</v>
      </c>
      <c r="C1940" s="2">
        <v>100</v>
      </c>
      <c r="D1940" s="4">
        <v>44343</v>
      </c>
      <c r="E1940" s="2">
        <v>5</v>
      </c>
      <c r="F1940" s="2">
        <v>2021</v>
      </c>
      <c r="G1940" s="4">
        <f>VLOOKUP(B1940,customer_cohort_lookup!$B$6:$F$826,2,FALSE)</f>
        <v>44343</v>
      </c>
      <c r="H1940" s="2">
        <f>VLOOKUP(B1940,customer_cohort_lookup!$B$6:$F$826,5,FALSE)</f>
        <v>11</v>
      </c>
      <c r="I1940" s="2">
        <f t="shared" si="30"/>
        <v>0</v>
      </c>
      <c r="J1940" s="2">
        <v>1</v>
      </c>
    </row>
    <row r="1941" spans="2:10">
      <c r="B1941" s="2" t="s">
        <v>265</v>
      </c>
      <c r="C1941" s="2">
        <v>100</v>
      </c>
      <c r="D1941" s="4">
        <v>44343</v>
      </c>
      <c r="E1941" s="2">
        <v>5</v>
      </c>
      <c r="F1941" s="2">
        <v>2021</v>
      </c>
      <c r="G1941" s="4">
        <f>VLOOKUP(B1941,customer_cohort_lookup!$B$6:$F$826,2,FALSE)</f>
        <v>44193</v>
      </c>
      <c r="H1941" s="2">
        <f>VLOOKUP(B1941,customer_cohort_lookup!$B$6:$F$826,5,FALSE)</f>
        <v>6</v>
      </c>
      <c r="I1941" s="2">
        <f t="shared" si="30"/>
        <v>5</v>
      </c>
      <c r="J1941" s="2">
        <v>1</v>
      </c>
    </row>
    <row r="1942" spans="2:10">
      <c r="B1942" s="2" t="s">
        <v>115</v>
      </c>
      <c r="C1942" s="2">
        <v>100</v>
      </c>
      <c r="D1942" s="4">
        <v>44343</v>
      </c>
      <c r="E1942" s="2">
        <v>5</v>
      </c>
      <c r="F1942" s="2">
        <v>2021</v>
      </c>
      <c r="G1942" s="4">
        <f>VLOOKUP(B1942,customer_cohort_lookup!$B$6:$F$826,2,FALSE)</f>
        <v>44102</v>
      </c>
      <c r="H1942" s="2">
        <f>VLOOKUP(B1942,customer_cohort_lookup!$B$6:$F$826,5,FALSE)</f>
        <v>3</v>
      </c>
      <c r="I1942" s="2">
        <f t="shared" si="30"/>
        <v>8</v>
      </c>
      <c r="J1942" s="2">
        <v>1</v>
      </c>
    </row>
    <row r="1943" spans="2:10">
      <c r="B1943" s="2" t="s">
        <v>749</v>
      </c>
      <c r="C1943" s="2">
        <v>100</v>
      </c>
      <c r="D1943" s="4">
        <v>44343</v>
      </c>
      <c r="E1943" s="2">
        <v>5</v>
      </c>
      <c r="F1943" s="2">
        <v>2021</v>
      </c>
      <c r="G1943" s="4">
        <f>VLOOKUP(B1943,customer_cohort_lookup!$B$6:$F$826,2,FALSE)</f>
        <v>44313</v>
      </c>
      <c r="H1943" s="2">
        <f>VLOOKUP(B1943,customer_cohort_lookup!$B$6:$F$826,5,FALSE)</f>
        <v>10</v>
      </c>
      <c r="I1943" s="2">
        <f t="shared" si="30"/>
        <v>1</v>
      </c>
      <c r="J1943" s="2">
        <v>1</v>
      </c>
    </row>
    <row r="1944" spans="2:10">
      <c r="B1944" s="2" t="s">
        <v>492</v>
      </c>
      <c r="C1944" s="2">
        <v>100</v>
      </c>
      <c r="D1944" s="4">
        <v>44343</v>
      </c>
      <c r="E1944" s="2">
        <v>5</v>
      </c>
      <c r="F1944" s="2">
        <v>2021</v>
      </c>
      <c r="G1944" s="4">
        <f>VLOOKUP(B1944,customer_cohort_lookup!$B$6:$F$826,2,FALSE)</f>
        <v>44253</v>
      </c>
      <c r="H1944" s="2">
        <f>VLOOKUP(B1944,customer_cohort_lookup!$B$6:$F$826,5,FALSE)</f>
        <v>8</v>
      </c>
      <c r="I1944" s="2">
        <f t="shared" si="30"/>
        <v>3</v>
      </c>
      <c r="J1944" s="2">
        <v>1</v>
      </c>
    </row>
    <row r="1945" spans="2:10">
      <c r="B1945" s="2" t="s">
        <v>58</v>
      </c>
      <c r="C1945" s="2">
        <v>100</v>
      </c>
      <c r="D1945" s="4">
        <v>44343</v>
      </c>
      <c r="E1945" s="2">
        <v>5</v>
      </c>
      <c r="F1945" s="2">
        <v>2021</v>
      </c>
      <c r="G1945" s="4">
        <f>VLOOKUP(B1945,customer_cohort_lookup!$B$6:$F$826,2,FALSE)</f>
        <v>44072</v>
      </c>
      <c r="H1945" s="2">
        <f>VLOOKUP(B1945,customer_cohort_lookup!$B$6:$F$826,5,FALSE)</f>
        <v>2</v>
      </c>
      <c r="I1945" s="2">
        <f t="shared" si="30"/>
        <v>9</v>
      </c>
      <c r="J1945" s="2">
        <v>1</v>
      </c>
    </row>
    <row r="1946" spans="2:10">
      <c r="B1946" s="2" t="s">
        <v>812</v>
      </c>
      <c r="C1946" s="2">
        <v>100</v>
      </c>
      <c r="D1946" s="4">
        <v>44343</v>
      </c>
      <c r="E1946" s="2">
        <v>5</v>
      </c>
      <c r="F1946" s="2">
        <v>2021</v>
      </c>
      <c r="G1946" s="4">
        <f>VLOOKUP(B1946,customer_cohort_lookup!$B$6:$F$826,2,FALSE)</f>
        <v>44343</v>
      </c>
      <c r="H1946" s="2">
        <f>VLOOKUP(B1946,customer_cohort_lookup!$B$6:$F$826,5,FALSE)</f>
        <v>11</v>
      </c>
      <c r="I1946" s="2">
        <f t="shared" si="30"/>
        <v>0</v>
      </c>
      <c r="J1946" s="2">
        <v>1</v>
      </c>
    </row>
    <row r="1947" spans="2:10">
      <c r="B1947" s="2" t="s">
        <v>620</v>
      </c>
      <c r="C1947" s="2">
        <v>100</v>
      </c>
      <c r="D1947" s="4">
        <v>44343</v>
      </c>
      <c r="E1947" s="2">
        <v>5</v>
      </c>
      <c r="F1947" s="2">
        <v>2021</v>
      </c>
      <c r="G1947" s="4">
        <f>VLOOKUP(B1947,customer_cohort_lookup!$B$6:$F$826,2,FALSE)</f>
        <v>44283</v>
      </c>
      <c r="H1947" s="2">
        <f>VLOOKUP(B1947,customer_cohort_lookup!$B$6:$F$826,5,FALSE)</f>
        <v>9</v>
      </c>
      <c r="I1947" s="2">
        <f t="shared" si="30"/>
        <v>2</v>
      </c>
      <c r="J1947" s="2">
        <v>1</v>
      </c>
    </row>
    <row r="1948" spans="2:10">
      <c r="B1948" s="2" t="s">
        <v>813</v>
      </c>
      <c r="C1948" s="2">
        <v>100</v>
      </c>
      <c r="D1948" s="4">
        <v>44344</v>
      </c>
      <c r="E1948" s="2">
        <v>5</v>
      </c>
      <c r="F1948" s="2">
        <v>2021</v>
      </c>
      <c r="G1948" s="4">
        <f>VLOOKUP(B1948,customer_cohort_lookup!$B$6:$F$826,2,FALSE)</f>
        <v>44344</v>
      </c>
      <c r="H1948" s="2">
        <f>VLOOKUP(B1948,customer_cohort_lookup!$B$6:$F$826,5,FALSE)</f>
        <v>11</v>
      </c>
      <c r="I1948" s="2">
        <f t="shared" si="30"/>
        <v>0</v>
      </c>
      <c r="J1948" s="2">
        <v>1</v>
      </c>
    </row>
    <row r="1949" spans="2:10">
      <c r="B1949" s="2" t="s">
        <v>814</v>
      </c>
      <c r="C1949" s="2">
        <v>100</v>
      </c>
      <c r="D1949" s="4">
        <v>44344</v>
      </c>
      <c r="E1949" s="2">
        <v>5</v>
      </c>
      <c r="F1949" s="2">
        <v>2021</v>
      </c>
      <c r="G1949" s="4">
        <f>VLOOKUP(B1949,customer_cohort_lookup!$B$6:$F$826,2,FALSE)</f>
        <v>44344</v>
      </c>
      <c r="H1949" s="2">
        <f>VLOOKUP(B1949,customer_cohort_lookup!$B$6:$F$826,5,FALSE)</f>
        <v>11</v>
      </c>
      <c r="I1949" s="2">
        <f t="shared" si="30"/>
        <v>0</v>
      </c>
      <c r="J1949" s="2">
        <v>1</v>
      </c>
    </row>
    <row r="1950" spans="2:10">
      <c r="B1950" s="2" t="s">
        <v>463</v>
      </c>
      <c r="C1950" s="2">
        <v>100</v>
      </c>
      <c r="D1950" s="4">
        <v>44344</v>
      </c>
      <c r="E1950" s="2">
        <v>5</v>
      </c>
      <c r="F1950" s="2">
        <v>2021</v>
      </c>
      <c r="G1950" s="4">
        <f>VLOOKUP(B1950,customer_cohort_lookup!$B$6:$F$826,2,FALSE)</f>
        <v>44249</v>
      </c>
      <c r="H1950" s="2">
        <f>VLOOKUP(B1950,customer_cohort_lookup!$B$6:$F$826,5,FALSE)</f>
        <v>8</v>
      </c>
      <c r="I1950" s="2">
        <f t="shared" si="30"/>
        <v>3</v>
      </c>
      <c r="J1950" s="2">
        <v>1</v>
      </c>
    </row>
    <row r="1951" spans="2:10">
      <c r="B1951" s="2" t="s">
        <v>70</v>
      </c>
      <c r="C1951" s="2">
        <v>100</v>
      </c>
      <c r="D1951" s="4">
        <v>44344</v>
      </c>
      <c r="E1951" s="2">
        <v>5</v>
      </c>
      <c r="F1951" s="2">
        <v>2021</v>
      </c>
      <c r="G1951" s="4">
        <f>VLOOKUP(B1951,customer_cohort_lookup!$B$6:$F$826,2,FALSE)</f>
        <v>44080</v>
      </c>
      <c r="H1951" s="2">
        <f>VLOOKUP(B1951,customer_cohort_lookup!$B$6:$F$826,5,FALSE)</f>
        <v>3</v>
      </c>
      <c r="I1951" s="2">
        <f t="shared" si="30"/>
        <v>8</v>
      </c>
      <c r="J1951" s="2">
        <v>1</v>
      </c>
    </row>
    <row r="1952" spans="2:10">
      <c r="B1952" s="2" t="s">
        <v>815</v>
      </c>
      <c r="C1952" s="2">
        <v>100</v>
      </c>
      <c r="D1952" s="4">
        <v>44344</v>
      </c>
      <c r="E1952" s="2">
        <v>5</v>
      </c>
      <c r="F1952" s="2">
        <v>2021</v>
      </c>
      <c r="G1952" s="4">
        <f>VLOOKUP(B1952,customer_cohort_lookup!$B$6:$F$826,2,FALSE)</f>
        <v>44344</v>
      </c>
      <c r="H1952" s="2">
        <f>VLOOKUP(B1952,customer_cohort_lookup!$B$6:$F$826,5,FALSE)</f>
        <v>11</v>
      </c>
      <c r="I1952" s="2">
        <f t="shared" si="30"/>
        <v>0</v>
      </c>
      <c r="J1952" s="2">
        <v>1</v>
      </c>
    </row>
    <row r="1953" spans="2:10">
      <c r="B1953" s="2" t="s">
        <v>162</v>
      </c>
      <c r="C1953" s="2">
        <v>100</v>
      </c>
      <c r="D1953" s="4">
        <v>44344</v>
      </c>
      <c r="E1953" s="2">
        <v>5</v>
      </c>
      <c r="F1953" s="2">
        <v>2021</v>
      </c>
      <c r="G1953" s="4">
        <f>VLOOKUP(B1953,customer_cohort_lookup!$B$6:$F$826,2,FALSE)</f>
        <v>44134</v>
      </c>
      <c r="H1953" s="2">
        <f>VLOOKUP(B1953,customer_cohort_lookup!$B$6:$F$826,5,FALSE)</f>
        <v>4</v>
      </c>
      <c r="I1953" s="2">
        <f t="shared" si="30"/>
        <v>7</v>
      </c>
      <c r="J1953" s="2">
        <v>1</v>
      </c>
    </row>
    <row r="1954" spans="2:10">
      <c r="B1954" s="2" t="s">
        <v>623</v>
      </c>
      <c r="C1954" s="2">
        <v>100</v>
      </c>
      <c r="D1954" s="4">
        <v>44344</v>
      </c>
      <c r="E1954" s="2">
        <v>5</v>
      </c>
      <c r="F1954" s="2">
        <v>2021</v>
      </c>
      <c r="G1954" s="4">
        <f>VLOOKUP(B1954,customer_cohort_lookup!$B$6:$F$826,2,FALSE)</f>
        <v>44284</v>
      </c>
      <c r="H1954" s="2">
        <f>VLOOKUP(B1954,customer_cohort_lookup!$B$6:$F$826,5,FALSE)</f>
        <v>9</v>
      </c>
      <c r="I1954" s="2">
        <f t="shared" si="30"/>
        <v>2</v>
      </c>
      <c r="J1954" s="2">
        <v>1</v>
      </c>
    </row>
    <row r="1955" spans="2:10">
      <c r="B1955" s="2" t="s">
        <v>624</v>
      </c>
      <c r="C1955" s="2">
        <v>100</v>
      </c>
      <c r="D1955" s="4">
        <v>44344</v>
      </c>
      <c r="E1955" s="2">
        <v>5</v>
      </c>
      <c r="F1955" s="2">
        <v>2021</v>
      </c>
      <c r="G1955" s="4">
        <f>VLOOKUP(B1955,customer_cohort_lookup!$B$6:$F$826,2,FALSE)</f>
        <v>44284</v>
      </c>
      <c r="H1955" s="2">
        <f>VLOOKUP(B1955,customer_cohort_lookup!$B$6:$F$826,5,FALSE)</f>
        <v>9</v>
      </c>
      <c r="I1955" s="2">
        <f t="shared" si="30"/>
        <v>2</v>
      </c>
      <c r="J1955" s="2">
        <v>1</v>
      </c>
    </row>
    <row r="1956" spans="2:10">
      <c r="B1956" s="2" t="s">
        <v>268</v>
      </c>
      <c r="C1956" s="2">
        <v>100</v>
      </c>
      <c r="D1956" s="4">
        <v>44344</v>
      </c>
      <c r="E1956" s="2">
        <v>5</v>
      </c>
      <c r="F1956" s="2">
        <v>2021</v>
      </c>
      <c r="G1956" s="4">
        <f>VLOOKUP(B1956,customer_cohort_lookup!$B$6:$F$826,2,FALSE)</f>
        <v>44194</v>
      </c>
      <c r="H1956" s="2">
        <f>VLOOKUP(B1956,customer_cohort_lookup!$B$6:$F$826,5,FALSE)</f>
        <v>6</v>
      </c>
      <c r="I1956" s="2">
        <f t="shared" si="30"/>
        <v>5</v>
      </c>
      <c r="J1956" s="2">
        <v>1</v>
      </c>
    </row>
    <row r="1957" spans="2:10">
      <c r="B1957" s="2" t="s">
        <v>118</v>
      </c>
      <c r="C1957" s="2">
        <v>100</v>
      </c>
      <c r="D1957" s="4">
        <v>44344</v>
      </c>
      <c r="E1957" s="2">
        <v>5</v>
      </c>
      <c r="F1957" s="2">
        <v>2021</v>
      </c>
      <c r="G1957" s="4">
        <f>VLOOKUP(B1957,customer_cohort_lookup!$B$6:$F$826,2,FALSE)</f>
        <v>44104</v>
      </c>
      <c r="H1957" s="2">
        <f>VLOOKUP(B1957,customer_cohort_lookup!$B$6:$F$826,5,FALSE)</f>
        <v>3</v>
      </c>
      <c r="I1957" s="2">
        <f t="shared" si="30"/>
        <v>8</v>
      </c>
      <c r="J1957" s="2">
        <v>1</v>
      </c>
    </row>
    <row r="1958" spans="2:10">
      <c r="B1958" s="2" t="s">
        <v>341</v>
      </c>
      <c r="C1958" s="2">
        <v>100</v>
      </c>
      <c r="D1958" s="4">
        <v>44344</v>
      </c>
      <c r="E1958" s="2">
        <v>5</v>
      </c>
      <c r="F1958" s="2">
        <v>2021</v>
      </c>
      <c r="G1958" s="4">
        <f>VLOOKUP(B1958,customer_cohort_lookup!$B$6:$F$826,2,FALSE)</f>
        <v>44224</v>
      </c>
      <c r="H1958" s="2">
        <f>VLOOKUP(B1958,customer_cohort_lookup!$B$6:$F$826,5,FALSE)</f>
        <v>7</v>
      </c>
      <c r="I1958" s="2">
        <f t="shared" si="30"/>
        <v>4</v>
      </c>
      <c r="J1958" s="2">
        <v>1</v>
      </c>
    </row>
    <row r="1959" spans="2:10">
      <c r="B1959" s="2" t="s">
        <v>337</v>
      </c>
      <c r="C1959" s="2">
        <v>100</v>
      </c>
      <c r="D1959" s="4">
        <v>44344</v>
      </c>
      <c r="E1959" s="2">
        <v>5</v>
      </c>
      <c r="F1959" s="2">
        <v>2021</v>
      </c>
      <c r="G1959" s="4">
        <f>VLOOKUP(B1959,customer_cohort_lookup!$B$6:$F$826,2,FALSE)</f>
        <v>44223</v>
      </c>
      <c r="H1959" s="2">
        <f>VLOOKUP(B1959,customer_cohort_lookup!$B$6:$F$826,5,FALSE)</f>
        <v>7</v>
      </c>
      <c r="I1959" s="2">
        <f t="shared" si="30"/>
        <v>4</v>
      </c>
      <c r="J1959" s="2">
        <v>1</v>
      </c>
    </row>
    <row r="1960" spans="2:10">
      <c r="B1960" s="2" t="s">
        <v>212</v>
      </c>
      <c r="C1960" s="2">
        <v>100</v>
      </c>
      <c r="D1960" s="4">
        <v>44344</v>
      </c>
      <c r="E1960" s="2">
        <v>5</v>
      </c>
      <c r="F1960" s="2">
        <v>2021</v>
      </c>
      <c r="G1960" s="4">
        <f>VLOOKUP(B1960,customer_cohort_lookup!$B$6:$F$826,2,FALSE)</f>
        <v>44164</v>
      </c>
      <c r="H1960" s="2">
        <f>VLOOKUP(B1960,customer_cohort_lookup!$B$6:$F$826,5,FALSE)</f>
        <v>5</v>
      </c>
      <c r="I1960" s="2">
        <f t="shared" si="30"/>
        <v>6</v>
      </c>
      <c r="J1960" s="2">
        <v>1</v>
      </c>
    </row>
    <row r="1961" spans="2:10">
      <c r="B1961" s="2" t="s">
        <v>208</v>
      </c>
      <c r="C1961" s="2">
        <v>100</v>
      </c>
      <c r="D1961" s="4">
        <v>44344</v>
      </c>
      <c r="E1961" s="2">
        <v>5</v>
      </c>
      <c r="F1961" s="2">
        <v>2021</v>
      </c>
      <c r="G1961" s="4">
        <f>VLOOKUP(B1961,customer_cohort_lookup!$B$6:$F$826,2,FALSE)</f>
        <v>44164</v>
      </c>
      <c r="H1961" s="2">
        <f>VLOOKUP(B1961,customer_cohort_lookup!$B$6:$F$826,5,FALSE)</f>
        <v>5</v>
      </c>
      <c r="I1961" s="2">
        <f t="shared" si="30"/>
        <v>6</v>
      </c>
      <c r="J1961" s="2">
        <v>1</v>
      </c>
    </row>
    <row r="1962" spans="2:10">
      <c r="B1962" s="2" t="s">
        <v>751</v>
      </c>
      <c r="C1962" s="2">
        <v>100</v>
      </c>
      <c r="D1962" s="4">
        <v>44345</v>
      </c>
      <c r="E1962" s="2">
        <v>5</v>
      </c>
      <c r="F1962" s="2">
        <v>2021</v>
      </c>
      <c r="G1962" s="4">
        <f>VLOOKUP(B1962,customer_cohort_lookup!$B$6:$F$826,2,FALSE)</f>
        <v>44314</v>
      </c>
      <c r="H1962" s="2">
        <f>VLOOKUP(B1962,customer_cohort_lookup!$B$6:$F$826,5,FALSE)</f>
        <v>10</v>
      </c>
      <c r="I1962" s="2">
        <f t="shared" si="30"/>
        <v>1</v>
      </c>
      <c r="J1962" s="2">
        <v>1</v>
      </c>
    </row>
    <row r="1963" spans="2:10">
      <c r="B1963" s="2" t="s">
        <v>752</v>
      </c>
      <c r="C1963" s="2">
        <v>100</v>
      </c>
      <c r="D1963" s="4">
        <v>44345</v>
      </c>
      <c r="E1963" s="2">
        <v>5</v>
      </c>
      <c r="F1963" s="2">
        <v>2021</v>
      </c>
      <c r="G1963" s="4">
        <f>VLOOKUP(B1963,customer_cohort_lookup!$B$6:$F$826,2,FALSE)</f>
        <v>44315</v>
      </c>
      <c r="H1963" s="2">
        <f>VLOOKUP(B1963,customer_cohort_lookup!$B$6:$F$826,5,FALSE)</f>
        <v>10</v>
      </c>
      <c r="I1963" s="2">
        <f t="shared" si="30"/>
        <v>1</v>
      </c>
      <c r="J1963" s="2">
        <v>1</v>
      </c>
    </row>
    <row r="1964" spans="2:10">
      <c r="B1964" s="2" t="s">
        <v>346</v>
      </c>
      <c r="C1964" s="2">
        <v>100</v>
      </c>
      <c r="D1964" s="4">
        <v>44345</v>
      </c>
      <c r="E1964" s="2">
        <v>5</v>
      </c>
      <c r="F1964" s="2">
        <v>2021</v>
      </c>
      <c r="G1964" s="4">
        <f>VLOOKUP(B1964,customer_cohort_lookup!$B$6:$F$826,2,FALSE)</f>
        <v>44225</v>
      </c>
      <c r="H1964" s="2">
        <f>VLOOKUP(B1964,customer_cohort_lookup!$B$6:$F$826,5,FALSE)</f>
        <v>7</v>
      </c>
      <c r="I1964" s="2">
        <f t="shared" si="30"/>
        <v>4</v>
      </c>
      <c r="J1964" s="2">
        <v>1</v>
      </c>
    </row>
    <row r="1965" spans="2:10">
      <c r="B1965" s="2" t="s">
        <v>755</v>
      </c>
      <c r="C1965" s="2">
        <v>100</v>
      </c>
      <c r="D1965" s="4">
        <v>44346</v>
      </c>
      <c r="E1965" s="2">
        <v>5</v>
      </c>
      <c r="F1965" s="2">
        <v>2021</v>
      </c>
      <c r="G1965" s="4">
        <f>VLOOKUP(B1965,customer_cohort_lookup!$B$6:$F$826,2,FALSE)</f>
        <v>44316</v>
      </c>
      <c r="H1965" s="2">
        <f>VLOOKUP(B1965,customer_cohort_lookup!$B$6:$F$826,5,FALSE)</f>
        <v>10</v>
      </c>
      <c r="I1965" s="2">
        <f t="shared" si="30"/>
        <v>1</v>
      </c>
      <c r="J1965" s="2">
        <v>1</v>
      </c>
    </row>
    <row r="1966" spans="2:10">
      <c r="B1966" s="2" t="s">
        <v>57</v>
      </c>
      <c r="C1966" s="2">
        <v>100</v>
      </c>
      <c r="D1966" s="4">
        <v>44346</v>
      </c>
      <c r="E1966" s="2">
        <v>5</v>
      </c>
      <c r="F1966" s="2">
        <v>2021</v>
      </c>
      <c r="G1966" s="4">
        <f>VLOOKUP(B1966,customer_cohort_lookup!$B$6:$F$826,2,FALSE)</f>
        <v>44072</v>
      </c>
      <c r="H1966" s="2">
        <f>VLOOKUP(B1966,customer_cohort_lookup!$B$6:$F$826,5,FALSE)</f>
        <v>2</v>
      </c>
      <c r="I1966" s="2">
        <f t="shared" si="30"/>
        <v>9</v>
      </c>
      <c r="J1966" s="2">
        <v>1</v>
      </c>
    </row>
    <row r="1967" spans="2:10">
      <c r="B1967" s="2" t="s">
        <v>816</v>
      </c>
      <c r="C1967" s="2">
        <v>100</v>
      </c>
      <c r="D1967" s="4">
        <v>44346</v>
      </c>
      <c r="E1967" s="2">
        <v>5</v>
      </c>
      <c r="F1967" s="2">
        <v>2021</v>
      </c>
      <c r="G1967" s="4">
        <f>VLOOKUP(B1967,customer_cohort_lookup!$B$6:$F$826,2,FALSE)</f>
        <v>44346</v>
      </c>
      <c r="H1967" s="2">
        <f>VLOOKUP(B1967,customer_cohort_lookup!$B$6:$F$826,5,FALSE)</f>
        <v>11</v>
      </c>
      <c r="I1967" s="2">
        <f t="shared" si="30"/>
        <v>0</v>
      </c>
      <c r="J1967" s="2">
        <v>1</v>
      </c>
    </row>
    <row r="1968" spans="2:10">
      <c r="B1968" s="2" t="s">
        <v>359</v>
      </c>
      <c r="C1968" s="2">
        <v>100</v>
      </c>
      <c r="D1968" s="4">
        <v>44346</v>
      </c>
      <c r="E1968" s="2">
        <v>5</v>
      </c>
      <c r="F1968" s="2">
        <v>2021</v>
      </c>
      <c r="G1968" s="4">
        <f>VLOOKUP(B1968,customer_cohort_lookup!$B$6:$F$826,2,FALSE)</f>
        <v>44226</v>
      </c>
      <c r="H1968" s="2">
        <f>VLOOKUP(B1968,customer_cohort_lookup!$B$6:$F$826,5,FALSE)</f>
        <v>7</v>
      </c>
      <c r="I1968" s="2">
        <f t="shared" si="30"/>
        <v>4</v>
      </c>
      <c r="J1968" s="2">
        <v>1</v>
      </c>
    </row>
    <row r="1969" spans="2:10">
      <c r="B1969" s="2" t="s">
        <v>631</v>
      </c>
      <c r="C1969" s="2">
        <v>100</v>
      </c>
      <c r="D1969" s="4">
        <v>44346</v>
      </c>
      <c r="E1969" s="2">
        <v>5</v>
      </c>
      <c r="F1969" s="2">
        <v>2021</v>
      </c>
      <c r="G1969" s="4">
        <f>VLOOKUP(B1969,customer_cohort_lookup!$B$6:$F$826,2,FALSE)</f>
        <v>44286</v>
      </c>
      <c r="H1969" s="2">
        <f>VLOOKUP(B1969,customer_cohort_lookup!$B$6:$F$826,5,FALSE)</f>
        <v>9</v>
      </c>
      <c r="I1969" s="2">
        <f t="shared" si="30"/>
        <v>2</v>
      </c>
      <c r="J1969" s="2">
        <v>1</v>
      </c>
    </row>
    <row r="1970" spans="2:10">
      <c r="B1970" s="2" t="s">
        <v>817</v>
      </c>
      <c r="C1970" s="2">
        <v>100</v>
      </c>
      <c r="D1970" s="4">
        <v>44346</v>
      </c>
      <c r="E1970" s="2">
        <v>5</v>
      </c>
      <c r="F1970" s="2">
        <v>2021</v>
      </c>
      <c r="G1970" s="4">
        <f>VLOOKUP(B1970,customer_cohort_lookup!$B$6:$F$826,2,FALSE)</f>
        <v>44346</v>
      </c>
      <c r="H1970" s="2">
        <f>VLOOKUP(B1970,customer_cohort_lookup!$B$6:$F$826,5,FALSE)</f>
        <v>11</v>
      </c>
      <c r="I1970" s="2">
        <f t="shared" si="30"/>
        <v>0</v>
      </c>
      <c r="J1970" s="2">
        <v>1</v>
      </c>
    </row>
    <row r="1971" spans="2:10">
      <c r="B1971" s="2" t="s">
        <v>356</v>
      </c>
      <c r="C1971" s="2">
        <v>100</v>
      </c>
      <c r="D1971" s="4">
        <v>44346</v>
      </c>
      <c r="E1971" s="2">
        <v>5</v>
      </c>
      <c r="F1971" s="2">
        <v>2021</v>
      </c>
      <c r="G1971" s="4">
        <f>VLOOKUP(B1971,customer_cohort_lookup!$B$6:$F$826,2,FALSE)</f>
        <v>44226</v>
      </c>
      <c r="H1971" s="2">
        <f>VLOOKUP(B1971,customer_cohort_lookup!$B$6:$F$826,5,FALSE)</f>
        <v>7</v>
      </c>
      <c r="I1971" s="2">
        <f t="shared" si="30"/>
        <v>4</v>
      </c>
      <c r="J1971" s="2">
        <v>1</v>
      </c>
    </row>
    <row r="1972" spans="2:10">
      <c r="B1972" s="2" t="s">
        <v>753</v>
      </c>
      <c r="C1972" s="2">
        <v>100</v>
      </c>
      <c r="D1972" s="4">
        <v>44346</v>
      </c>
      <c r="E1972" s="2">
        <v>5</v>
      </c>
      <c r="F1972" s="2">
        <v>2021</v>
      </c>
      <c r="G1972" s="4">
        <f>VLOOKUP(B1972,customer_cohort_lookup!$B$6:$F$826,2,FALSE)</f>
        <v>44315</v>
      </c>
      <c r="H1972" s="2">
        <f>VLOOKUP(B1972,customer_cohort_lookup!$B$6:$F$826,5,FALSE)</f>
        <v>10</v>
      </c>
      <c r="I1972" s="2">
        <f t="shared" si="30"/>
        <v>1</v>
      </c>
      <c r="J1972" s="2">
        <v>1</v>
      </c>
    </row>
    <row r="1973" spans="2:10">
      <c r="B1973" s="2" t="s">
        <v>121</v>
      </c>
      <c r="C1973" s="2">
        <v>100</v>
      </c>
      <c r="D1973" s="4">
        <v>44346</v>
      </c>
      <c r="E1973" s="2">
        <v>5</v>
      </c>
      <c r="F1973" s="2">
        <v>2021</v>
      </c>
      <c r="G1973" s="4">
        <f>VLOOKUP(B1973,customer_cohort_lookup!$B$6:$F$826,2,FALSE)</f>
        <v>44105</v>
      </c>
      <c r="H1973" s="2">
        <f>VLOOKUP(B1973,customer_cohort_lookup!$B$6:$F$826,5,FALSE)</f>
        <v>4</v>
      </c>
      <c r="I1973" s="2">
        <f t="shared" si="30"/>
        <v>8</v>
      </c>
      <c r="J1973" s="2">
        <v>1</v>
      </c>
    </row>
    <row r="1974" spans="2:10">
      <c r="B1974" s="2" t="s">
        <v>626</v>
      </c>
      <c r="C1974" s="2">
        <v>100</v>
      </c>
      <c r="D1974" s="4">
        <v>44346</v>
      </c>
      <c r="E1974" s="2">
        <v>5</v>
      </c>
      <c r="F1974" s="2">
        <v>2021</v>
      </c>
      <c r="G1974" s="4">
        <f>VLOOKUP(B1974,customer_cohort_lookup!$B$6:$F$826,2,FALSE)</f>
        <v>44285</v>
      </c>
      <c r="H1974" s="2">
        <f>VLOOKUP(B1974,customer_cohort_lookup!$B$6:$F$826,5,FALSE)</f>
        <v>9</v>
      </c>
      <c r="I1974" s="2">
        <f t="shared" si="30"/>
        <v>2</v>
      </c>
      <c r="J1974" s="2">
        <v>1</v>
      </c>
    </row>
    <row r="1975" spans="2:10">
      <c r="B1975" s="2" t="s">
        <v>353</v>
      </c>
      <c r="C1975" s="2">
        <v>100</v>
      </c>
      <c r="D1975" s="4">
        <v>44346</v>
      </c>
      <c r="E1975" s="2">
        <v>5</v>
      </c>
      <c r="F1975" s="2">
        <v>2021</v>
      </c>
      <c r="G1975" s="4">
        <f>VLOOKUP(B1975,customer_cohort_lookup!$B$6:$F$826,2,FALSE)</f>
        <v>44226</v>
      </c>
      <c r="H1975" s="2">
        <f>VLOOKUP(B1975,customer_cohort_lookup!$B$6:$F$826,5,FALSE)</f>
        <v>7</v>
      </c>
      <c r="I1975" s="2">
        <f t="shared" si="30"/>
        <v>4</v>
      </c>
      <c r="J1975" s="2">
        <v>1</v>
      </c>
    </row>
    <row r="1976" spans="2:10">
      <c r="B1976" s="2" t="s">
        <v>503</v>
      </c>
      <c r="C1976" s="2">
        <v>100</v>
      </c>
      <c r="D1976" s="4">
        <v>44346</v>
      </c>
      <c r="E1976" s="2">
        <v>5</v>
      </c>
      <c r="F1976" s="2">
        <v>2021</v>
      </c>
      <c r="G1976" s="4">
        <f>VLOOKUP(B1976,customer_cohort_lookup!$B$6:$F$826,2,FALSE)</f>
        <v>44255</v>
      </c>
      <c r="H1976" s="2">
        <f>VLOOKUP(B1976,customer_cohort_lookup!$B$6:$F$826,5,FALSE)</f>
        <v>8</v>
      </c>
      <c r="I1976" s="2">
        <f t="shared" si="30"/>
        <v>3</v>
      </c>
      <c r="J1976" s="2">
        <v>1</v>
      </c>
    </row>
    <row r="1977" spans="2:10">
      <c r="B1977" s="2" t="s">
        <v>511</v>
      </c>
      <c r="C1977" s="2">
        <v>100</v>
      </c>
      <c r="D1977" s="4">
        <v>44346</v>
      </c>
      <c r="E1977" s="2">
        <v>5</v>
      </c>
      <c r="F1977" s="2">
        <v>2021</v>
      </c>
      <c r="G1977" s="4">
        <f>VLOOKUP(B1977,customer_cohort_lookup!$B$6:$F$826,2,FALSE)</f>
        <v>44256</v>
      </c>
      <c r="H1977" s="2">
        <f>VLOOKUP(B1977,customer_cohort_lookup!$B$6:$F$826,5,FALSE)</f>
        <v>9</v>
      </c>
      <c r="I1977" s="2">
        <f t="shared" si="30"/>
        <v>3</v>
      </c>
      <c r="J1977" s="2">
        <v>1</v>
      </c>
    </row>
    <row r="1978" spans="2:10">
      <c r="B1978" s="2" t="s">
        <v>818</v>
      </c>
      <c r="C1978" s="2">
        <v>100</v>
      </c>
      <c r="D1978" s="4">
        <v>44347</v>
      </c>
      <c r="E1978" s="2">
        <v>5</v>
      </c>
      <c r="F1978" s="2">
        <v>2021</v>
      </c>
      <c r="G1978" s="4">
        <f>VLOOKUP(B1978,customer_cohort_lookup!$B$6:$F$826,2,FALSE)</f>
        <v>44347</v>
      </c>
      <c r="H1978" s="2">
        <f>VLOOKUP(B1978,customer_cohort_lookup!$B$6:$F$826,5,FALSE)</f>
        <v>11</v>
      </c>
      <c r="I1978" s="2">
        <f t="shared" si="30"/>
        <v>0</v>
      </c>
      <c r="J1978" s="2">
        <v>1</v>
      </c>
    </row>
    <row r="1979" spans="2:10">
      <c r="B1979" s="2" t="s">
        <v>819</v>
      </c>
      <c r="C1979" s="2">
        <v>100</v>
      </c>
      <c r="D1979" s="4">
        <v>44347</v>
      </c>
      <c r="E1979" s="2">
        <v>5</v>
      </c>
      <c r="F1979" s="2">
        <v>2021</v>
      </c>
      <c r="G1979" s="4">
        <f>VLOOKUP(B1979,customer_cohort_lookup!$B$6:$F$826,2,FALSE)</f>
        <v>44347</v>
      </c>
      <c r="H1979" s="2">
        <f>VLOOKUP(B1979,customer_cohort_lookup!$B$6:$F$826,5,FALSE)</f>
        <v>11</v>
      </c>
      <c r="I1979" s="2">
        <f t="shared" si="30"/>
        <v>0</v>
      </c>
      <c r="J1979" s="2">
        <v>1</v>
      </c>
    </row>
    <row r="1980" spans="2:10">
      <c r="B1980" s="2" t="s">
        <v>820</v>
      </c>
      <c r="C1980" s="2">
        <v>100</v>
      </c>
      <c r="D1980" s="4">
        <v>44347</v>
      </c>
      <c r="E1980" s="2">
        <v>5</v>
      </c>
      <c r="F1980" s="2">
        <v>2021</v>
      </c>
      <c r="G1980" s="4">
        <f>VLOOKUP(B1980,customer_cohort_lookup!$B$6:$F$826,2,FALSE)</f>
        <v>44347</v>
      </c>
      <c r="H1980" s="2">
        <f>VLOOKUP(B1980,customer_cohort_lookup!$B$6:$F$826,5,FALSE)</f>
        <v>11</v>
      </c>
      <c r="I1980" s="2">
        <f t="shared" si="30"/>
        <v>0</v>
      </c>
      <c r="J1980" s="2">
        <v>1</v>
      </c>
    </row>
    <row r="1981" spans="2:10">
      <c r="B1981" s="2" t="s">
        <v>350</v>
      </c>
      <c r="C1981" s="2">
        <v>100</v>
      </c>
      <c r="D1981" s="4">
        <v>44347</v>
      </c>
      <c r="E1981" s="2">
        <v>5</v>
      </c>
      <c r="F1981" s="2">
        <v>2021</v>
      </c>
      <c r="G1981" s="4">
        <f>VLOOKUP(B1981,customer_cohort_lookup!$B$6:$F$826,2,FALSE)</f>
        <v>44226</v>
      </c>
      <c r="H1981" s="2">
        <f>VLOOKUP(B1981,customer_cohort_lookup!$B$6:$F$826,5,FALSE)</f>
        <v>7</v>
      </c>
      <c r="I1981" s="2">
        <f t="shared" si="30"/>
        <v>4</v>
      </c>
      <c r="J1981" s="2">
        <v>1</v>
      </c>
    </row>
    <row r="1982" spans="2:10">
      <c r="B1982" s="2" t="s">
        <v>629</v>
      </c>
      <c r="C1982" s="2">
        <v>100</v>
      </c>
      <c r="D1982" s="4">
        <v>44347</v>
      </c>
      <c r="E1982" s="2">
        <v>5</v>
      </c>
      <c r="F1982" s="2">
        <v>2021</v>
      </c>
      <c r="G1982" s="4">
        <f>VLOOKUP(B1982,customer_cohort_lookup!$B$6:$F$826,2,FALSE)</f>
        <v>44286</v>
      </c>
      <c r="H1982" s="2">
        <f>VLOOKUP(B1982,customer_cohort_lookup!$B$6:$F$826,5,FALSE)</f>
        <v>9</v>
      </c>
      <c r="I1982" s="2">
        <f t="shared" si="30"/>
        <v>2</v>
      </c>
      <c r="J1982" s="2">
        <v>1</v>
      </c>
    </row>
    <row r="1983" spans="2:10">
      <c r="B1983" s="2" t="s">
        <v>508</v>
      </c>
      <c r="C1983" s="2">
        <v>100</v>
      </c>
      <c r="D1983" s="4">
        <v>44347</v>
      </c>
      <c r="E1983" s="2">
        <v>5</v>
      </c>
      <c r="F1983" s="2">
        <v>2021</v>
      </c>
      <c r="G1983" s="4">
        <f>VLOOKUP(B1983,customer_cohort_lookup!$B$6:$F$826,2,FALSE)</f>
        <v>44256</v>
      </c>
      <c r="H1983" s="2">
        <f>VLOOKUP(B1983,customer_cohort_lookup!$B$6:$F$826,5,FALSE)</f>
        <v>9</v>
      </c>
      <c r="I1983" s="2">
        <f t="shared" si="30"/>
        <v>3</v>
      </c>
      <c r="J1983" s="2">
        <v>1</v>
      </c>
    </row>
    <row r="1984" spans="2:10">
      <c r="B1984" s="2" t="s">
        <v>361</v>
      </c>
      <c r="C1984" s="2">
        <v>100</v>
      </c>
      <c r="D1984" s="4">
        <v>44347</v>
      </c>
      <c r="E1984" s="2">
        <v>5</v>
      </c>
      <c r="F1984" s="2">
        <v>2021</v>
      </c>
      <c r="G1984" s="4">
        <f>VLOOKUP(B1984,customer_cohort_lookup!$B$6:$F$826,2,FALSE)</f>
        <v>44227</v>
      </c>
      <c r="H1984" s="2">
        <f>VLOOKUP(B1984,customer_cohort_lookup!$B$6:$F$826,5,FALSE)</f>
        <v>7</v>
      </c>
      <c r="I1984" s="2">
        <f t="shared" si="30"/>
        <v>4</v>
      </c>
      <c r="J1984" s="2">
        <v>1</v>
      </c>
    </row>
    <row r="1985" spans="2:10">
      <c r="B1985" s="2" t="s">
        <v>510</v>
      </c>
      <c r="C1985" s="2">
        <v>100</v>
      </c>
      <c r="D1985" s="4">
        <v>44347</v>
      </c>
      <c r="E1985" s="2">
        <v>5</v>
      </c>
      <c r="F1985" s="2">
        <v>2021</v>
      </c>
      <c r="G1985" s="4">
        <f>VLOOKUP(B1985,customer_cohort_lookup!$B$6:$F$826,2,FALSE)</f>
        <v>44256</v>
      </c>
      <c r="H1985" s="2">
        <f>VLOOKUP(B1985,customer_cohort_lookup!$B$6:$F$826,5,FALSE)</f>
        <v>9</v>
      </c>
      <c r="I1985" s="2">
        <f t="shared" si="30"/>
        <v>3</v>
      </c>
      <c r="J1985" s="2">
        <v>1</v>
      </c>
    </row>
    <row r="1986" spans="2:10">
      <c r="B1986" s="2" t="s">
        <v>364</v>
      </c>
      <c r="C1986" s="2">
        <v>100</v>
      </c>
      <c r="D1986" s="4">
        <v>44347</v>
      </c>
      <c r="E1986" s="2">
        <v>5</v>
      </c>
      <c r="F1986" s="2">
        <v>2021</v>
      </c>
      <c r="G1986" s="4">
        <f>VLOOKUP(B1986,customer_cohort_lookup!$B$6:$F$826,2,FALSE)</f>
        <v>44227</v>
      </c>
      <c r="H1986" s="2">
        <f>VLOOKUP(B1986,customer_cohort_lookup!$B$6:$F$826,5,FALSE)</f>
        <v>7</v>
      </c>
      <c r="I1986" s="2">
        <f t="shared" si="30"/>
        <v>4</v>
      </c>
      <c r="J1986" s="2">
        <v>1</v>
      </c>
    </row>
    <row r="1987" spans="2:10">
      <c r="B1987" s="2" t="s">
        <v>244</v>
      </c>
      <c r="C1987" s="2">
        <v>100</v>
      </c>
      <c r="D1987" s="4">
        <v>44347</v>
      </c>
      <c r="E1987" s="2">
        <v>5</v>
      </c>
      <c r="F1987" s="2">
        <v>2021</v>
      </c>
      <c r="G1987" s="4">
        <f>VLOOKUP(B1987,customer_cohort_lookup!$B$6:$F$826,2,FALSE)</f>
        <v>44177</v>
      </c>
      <c r="H1987" s="2">
        <f>VLOOKUP(B1987,customer_cohort_lookup!$B$6:$F$826,5,FALSE)</f>
        <v>6</v>
      </c>
      <c r="I1987" s="2">
        <f t="shared" si="30"/>
        <v>5</v>
      </c>
      <c r="J1987" s="2">
        <v>1</v>
      </c>
    </row>
    <row r="1988" spans="2:10">
      <c r="B1988" s="2" t="s">
        <v>515</v>
      </c>
      <c r="C1988" s="2">
        <v>100</v>
      </c>
      <c r="D1988" s="4">
        <v>44347</v>
      </c>
      <c r="E1988" s="2">
        <v>5</v>
      </c>
      <c r="F1988" s="2">
        <v>2021</v>
      </c>
      <c r="G1988" s="4">
        <f>VLOOKUP(B1988,customer_cohort_lookup!$B$6:$F$826,2,FALSE)</f>
        <v>44257</v>
      </c>
      <c r="H1988" s="2">
        <f>VLOOKUP(B1988,customer_cohort_lookup!$B$6:$F$826,5,FALSE)</f>
        <v>9</v>
      </c>
      <c r="I1988" s="2">
        <f t="shared" si="30"/>
        <v>3</v>
      </c>
      <c r="J1988" s="2">
        <v>1</v>
      </c>
    </row>
    <row r="1989" spans="2:10">
      <c r="B1989" s="2" t="s">
        <v>507</v>
      </c>
      <c r="C1989" s="2">
        <v>100</v>
      </c>
      <c r="D1989" s="4">
        <v>44347</v>
      </c>
      <c r="E1989" s="2">
        <v>5</v>
      </c>
      <c r="F1989" s="2">
        <v>2021</v>
      </c>
      <c r="G1989" s="4">
        <f>VLOOKUP(B1989,customer_cohort_lookup!$B$6:$F$826,2,FALSE)</f>
        <v>44256</v>
      </c>
      <c r="H1989" s="2">
        <f>VLOOKUP(B1989,customer_cohort_lookup!$B$6:$F$826,5,FALSE)</f>
        <v>9</v>
      </c>
      <c r="I1989" s="2">
        <f t="shared" si="30"/>
        <v>3</v>
      </c>
      <c r="J1989" s="2">
        <v>1</v>
      </c>
    </row>
    <row r="1990" spans="2:10">
      <c r="B1990" s="2" t="s">
        <v>349</v>
      </c>
      <c r="C1990" s="2">
        <v>100</v>
      </c>
      <c r="D1990" s="4">
        <v>44347</v>
      </c>
      <c r="E1990" s="2">
        <v>5</v>
      </c>
      <c r="F1990" s="2">
        <v>2021</v>
      </c>
      <c r="G1990" s="4">
        <f>VLOOKUP(B1990,customer_cohort_lookup!$B$6:$F$826,2,FALSE)</f>
        <v>44226</v>
      </c>
      <c r="H1990" s="2">
        <f>VLOOKUP(B1990,customer_cohort_lookup!$B$6:$F$826,5,FALSE)</f>
        <v>7</v>
      </c>
      <c r="I1990" s="2">
        <f t="shared" ref="I1990:I2010" si="31">ROUNDDOWN((D1990-G1990)/30,0)</f>
        <v>4</v>
      </c>
      <c r="J1990" s="2">
        <v>1</v>
      </c>
    </row>
    <row r="1991" spans="2:10">
      <c r="B1991" s="2" t="s">
        <v>759</v>
      </c>
      <c r="C1991" s="2">
        <v>100</v>
      </c>
      <c r="D1991" s="4">
        <v>44347</v>
      </c>
      <c r="E1991" s="2">
        <v>5</v>
      </c>
      <c r="F1991" s="2">
        <v>2021</v>
      </c>
      <c r="G1991" s="4">
        <f>VLOOKUP(B1991,customer_cohort_lookup!$B$6:$F$826,2,FALSE)</f>
        <v>44317</v>
      </c>
      <c r="H1991" s="2">
        <f>VLOOKUP(B1991,customer_cohort_lookup!$B$6:$F$826,5,FALSE)</f>
        <v>11</v>
      </c>
      <c r="I1991" s="2">
        <f t="shared" si="31"/>
        <v>1</v>
      </c>
      <c r="J1991" s="2">
        <v>1</v>
      </c>
    </row>
    <row r="1992" spans="2:10">
      <c r="B1992" s="2" t="s">
        <v>520</v>
      </c>
      <c r="C1992" s="2">
        <v>100</v>
      </c>
      <c r="D1992" s="4">
        <v>44347</v>
      </c>
      <c r="E1992" s="2">
        <v>5</v>
      </c>
      <c r="F1992" s="2">
        <v>2021</v>
      </c>
      <c r="G1992" s="4">
        <f>VLOOKUP(B1992,customer_cohort_lookup!$B$6:$F$826,2,FALSE)</f>
        <v>44257</v>
      </c>
      <c r="H1992" s="2">
        <f>VLOOKUP(B1992,customer_cohort_lookup!$B$6:$F$826,5,FALSE)</f>
        <v>9</v>
      </c>
      <c r="I1992" s="2">
        <f t="shared" si="31"/>
        <v>3</v>
      </c>
      <c r="J1992" s="2">
        <v>1</v>
      </c>
    </row>
    <row r="1993" spans="2:10">
      <c r="B1993" s="2" t="s">
        <v>273</v>
      </c>
      <c r="C1993" s="2">
        <v>100</v>
      </c>
      <c r="D1993" s="4">
        <v>44347</v>
      </c>
      <c r="E1993" s="2">
        <v>5</v>
      </c>
      <c r="F1993" s="2">
        <v>2021</v>
      </c>
      <c r="G1993" s="4">
        <f>VLOOKUP(B1993,customer_cohort_lookup!$B$6:$F$826,2,FALSE)</f>
        <v>44197</v>
      </c>
      <c r="H1993" s="2">
        <f>VLOOKUP(B1993,customer_cohort_lookup!$B$6:$F$826,5,FALSE)</f>
        <v>7</v>
      </c>
      <c r="I1993" s="2">
        <f t="shared" si="31"/>
        <v>5</v>
      </c>
      <c r="J1993" s="2">
        <v>1</v>
      </c>
    </row>
    <row r="1994" spans="2:10">
      <c r="B1994" s="2" t="s">
        <v>17</v>
      </c>
      <c r="C1994" s="2">
        <v>100</v>
      </c>
      <c r="D1994" s="4">
        <v>44347</v>
      </c>
      <c r="E1994" s="2">
        <v>5</v>
      </c>
      <c r="F1994" s="2">
        <v>2021</v>
      </c>
      <c r="G1994" s="4">
        <f>VLOOKUP(B1994,customer_cohort_lookup!$B$6:$F$826,2,FALSE)</f>
        <v>44046</v>
      </c>
      <c r="H1994" s="2">
        <f>VLOOKUP(B1994,customer_cohort_lookup!$B$6:$F$826,5,FALSE)</f>
        <v>2</v>
      </c>
      <c r="I1994" s="2">
        <f t="shared" si="31"/>
        <v>10</v>
      </c>
      <c r="J1994" s="2">
        <v>1</v>
      </c>
    </row>
    <row r="1995" spans="2:10">
      <c r="B1995" s="2" t="s">
        <v>821</v>
      </c>
      <c r="C1995" s="2">
        <v>100</v>
      </c>
      <c r="D1995" s="4">
        <v>44348</v>
      </c>
      <c r="E1995" s="2">
        <v>6</v>
      </c>
      <c r="F1995" s="2">
        <v>2021</v>
      </c>
      <c r="G1995" s="4">
        <f>VLOOKUP(B1995,customer_cohort_lookup!$B$6:$F$826,2,FALSE)</f>
        <v>44348</v>
      </c>
      <c r="H1995" s="2">
        <f>VLOOKUP(B1995,customer_cohort_lookup!$B$6:$F$826,5,FALSE)</f>
        <v>12</v>
      </c>
      <c r="I1995" s="2">
        <f t="shared" si="31"/>
        <v>0</v>
      </c>
      <c r="J1995" s="2">
        <v>1</v>
      </c>
    </row>
    <row r="1996" spans="2:10">
      <c r="B1996" s="2" t="s">
        <v>822</v>
      </c>
      <c r="C1996" s="2">
        <v>100</v>
      </c>
      <c r="D1996" s="4">
        <v>44348</v>
      </c>
      <c r="E1996" s="2">
        <v>6</v>
      </c>
      <c r="F1996" s="2">
        <v>2021</v>
      </c>
      <c r="G1996" s="4">
        <f>VLOOKUP(B1996,customer_cohort_lookup!$B$6:$F$826,2,FALSE)</f>
        <v>44348</v>
      </c>
      <c r="H1996" s="2">
        <f>VLOOKUP(B1996,customer_cohort_lookup!$B$6:$F$826,5,FALSE)</f>
        <v>12</v>
      </c>
      <c r="I1996" s="2">
        <f t="shared" si="31"/>
        <v>0</v>
      </c>
      <c r="J1996" s="2">
        <v>1</v>
      </c>
    </row>
    <row r="1997" spans="2:10">
      <c r="B1997" s="2" t="s">
        <v>756</v>
      </c>
      <c r="C1997" s="2">
        <v>100</v>
      </c>
      <c r="D1997" s="4">
        <v>44348</v>
      </c>
      <c r="E1997" s="2">
        <v>6</v>
      </c>
      <c r="F1997" s="2">
        <v>2021</v>
      </c>
      <c r="G1997" s="4">
        <f>VLOOKUP(B1997,customer_cohort_lookup!$B$6:$F$826,2,FALSE)</f>
        <v>44317</v>
      </c>
      <c r="H1997" s="2">
        <f>VLOOKUP(B1997,customer_cohort_lookup!$B$6:$F$826,5,FALSE)</f>
        <v>11</v>
      </c>
      <c r="I1997" s="2">
        <f t="shared" si="31"/>
        <v>1</v>
      </c>
      <c r="J1997" s="2">
        <v>1</v>
      </c>
    </row>
    <row r="1998" spans="2:10">
      <c r="B1998" s="2" t="s">
        <v>518</v>
      </c>
      <c r="C1998" s="2">
        <v>100</v>
      </c>
      <c r="D1998" s="4">
        <v>44348</v>
      </c>
      <c r="E1998" s="2">
        <v>6</v>
      </c>
      <c r="F1998" s="2">
        <v>2021</v>
      </c>
      <c r="G1998" s="4">
        <f>VLOOKUP(B1998,customer_cohort_lookup!$B$6:$F$826,2,FALSE)</f>
        <v>44257</v>
      </c>
      <c r="H1998" s="2">
        <f>VLOOKUP(B1998,customer_cohort_lookup!$B$6:$F$826,5,FALSE)</f>
        <v>9</v>
      </c>
      <c r="I1998" s="2">
        <f t="shared" si="31"/>
        <v>3</v>
      </c>
      <c r="J1998" s="2">
        <v>1</v>
      </c>
    </row>
    <row r="1999" spans="2:10">
      <c r="B1999" s="2" t="s">
        <v>368</v>
      </c>
      <c r="C1999" s="2">
        <v>100</v>
      </c>
      <c r="D1999" s="4">
        <v>44348</v>
      </c>
      <c r="E1999" s="2">
        <v>6</v>
      </c>
      <c r="F1999" s="2">
        <v>2021</v>
      </c>
      <c r="G1999" s="4">
        <f>VLOOKUP(B1999,customer_cohort_lookup!$B$6:$F$826,2,FALSE)</f>
        <v>44228</v>
      </c>
      <c r="H1999" s="2">
        <f>VLOOKUP(B1999,customer_cohort_lookup!$B$6:$F$826,5,FALSE)</f>
        <v>8</v>
      </c>
      <c r="I1999" s="2">
        <f t="shared" si="31"/>
        <v>4</v>
      </c>
      <c r="J1999" s="2">
        <v>1</v>
      </c>
    </row>
    <row r="2000" spans="2:10">
      <c r="B2000" s="2" t="s">
        <v>366</v>
      </c>
      <c r="C2000" s="2">
        <v>100</v>
      </c>
      <c r="D2000" s="4">
        <v>44348</v>
      </c>
      <c r="E2000" s="2">
        <v>6</v>
      </c>
      <c r="F2000" s="2">
        <v>2021</v>
      </c>
      <c r="G2000" s="4">
        <f>VLOOKUP(B2000,customer_cohort_lookup!$B$6:$F$826,2,FALSE)</f>
        <v>44228</v>
      </c>
      <c r="H2000" s="2">
        <f>VLOOKUP(B2000,customer_cohort_lookup!$B$6:$F$826,5,FALSE)</f>
        <v>8</v>
      </c>
      <c r="I2000" s="2">
        <f t="shared" si="31"/>
        <v>4</v>
      </c>
      <c r="J2000" s="2">
        <v>1</v>
      </c>
    </row>
    <row r="2001" spans="2:10">
      <c r="B2001" s="2" t="s">
        <v>367</v>
      </c>
      <c r="C2001" s="2">
        <v>100</v>
      </c>
      <c r="D2001" s="4">
        <v>44348</v>
      </c>
      <c r="E2001" s="2">
        <v>6</v>
      </c>
      <c r="F2001" s="2">
        <v>2021</v>
      </c>
      <c r="G2001" s="4">
        <f>VLOOKUP(B2001,customer_cohort_lookup!$B$6:$F$826,2,FALSE)</f>
        <v>44228</v>
      </c>
      <c r="H2001" s="2">
        <f>VLOOKUP(B2001,customer_cohort_lookup!$B$6:$F$826,5,FALSE)</f>
        <v>8</v>
      </c>
      <c r="I2001" s="2">
        <f t="shared" si="31"/>
        <v>4</v>
      </c>
      <c r="J2001" s="2">
        <v>1</v>
      </c>
    </row>
    <row r="2002" spans="2:10">
      <c r="B2002" s="2" t="s">
        <v>636</v>
      </c>
      <c r="C2002" s="2">
        <v>100</v>
      </c>
      <c r="D2002" s="4">
        <v>44348</v>
      </c>
      <c r="E2002" s="2">
        <v>6</v>
      </c>
      <c r="F2002" s="2">
        <v>2021</v>
      </c>
      <c r="G2002" s="4">
        <f>VLOOKUP(B2002,customer_cohort_lookup!$B$6:$F$826,2,FALSE)</f>
        <v>44288</v>
      </c>
      <c r="H2002" s="2">
        <f>VLOOKUP(B2002,customer_cohort_lookup!$B$6:$F$826,5,FALSE)</f>
        <v>10</v>
      </c>
      <c r="I2002" s="2">
        <f t="shared" si="31"/>
        <v>2</v>
      </c>
      <c r="J2002" s="2">
        <v>1</v>
      </c>
    </row>
    <row r="2003" spans="2:10">
      <c r="B2003" s="2" t="s">
        <v>66</v>
      </c>
      <c r="C2003" s="2">
        <v>100</v>
      </c>
      <c r="D2003" s="4">
        <v>44348</v>
      </c>
      <c r="E2003" s="2">
        <v>6</v>
      </c>
      <c r="F2003" s="2">
        <v>2021</v>
      </c>
      <c r="G2003" s="4">
        <f>VLOOKUP(B2003,customer_cohort_lookup!$B$6:$F$826,2,FALSE)</f>
        <v>44077</v>
      </c>
      <c r="H2003" s="2">
        <f>VLOOKUP(B2003,customer_cohort_lookup!$B$6:$F$826,5,FALSE)</f>
        <v>3</v>
      </c>
      <c r="I2003" s="2">
        <f t="shared" si="31"/>
        <v>9</v>
      </c>
      <c r="J2003" s="2">
        <v>1</v>
      </c>
    </row>
    <row r="2004" spans="2:10">
      <c r="B2004" s="2" t="s">
        <v>760</v>
      </c>
      <c r="C2004" s="2">
        <v>100</v>
      </c>
      <c r="D2004" s="4">
        <v>44349</v>
      </c>
      <c r="E2004" s="2">
        <v>6</v>
      </c>
      <c r="F2004" s="2">
        <v>2021</v>
      </c>
      <c r="G2004" s="4">
        <f>VLOOKUP(B2004,customer_cohort_lookup!$B$6:$F$826,2,FALSE)</f>
        <v>44318</v>
      </c>
      <c r="H2004" s="2">
        <f>VLOOKUP(B2004,customer_cohort_lookup!$B$6:$F$826,5,FALSE)</f>
        <v>11</v>
      </c>
      <c r="I2004" s="2">
        <f t="shared" si="31"/>
        <v>1</v>
      </c>
      <c r="J2004" s="2">
        <v>1</v>
      </c>
    </row>
    <row r="2005" spans="2:10">
      <c r="B2005" s="2" t="s">
        <v>374</v>
      </c>
      <c r="C2005" s="2">
        <v>100</v>
      </c>
      <c r="D2005" s="4">
        <v>44349</v>
      </c>
      <c r="E2005" s="2">
        <v>6</v>
      </c>
      <c r="F2005" s="2">
        <v>2021</v>
      </c>
      <c r="G2005" s="4">
        <f>VLOOKUP(B2005,customer_cohort_lookup!$B$6:$F$826,2,FALSE)</f>
        <v>44229</v>
      </c>
      <c r="H2005" s="2">
        <f>VLOOKUP(B2005,customer_cohort_lookup!$B$6:$F$826,5,FALSE)</f>
        <v>8</v>
      </c>
      <c r="I2005" s="2">
        <f t="shared" si="31"/>
        <v>4</v>
      </c>
      <c r="J2005" s="2">
        <v>1</v>
      </c>
    </row>
    <row r="2006" spans="2:10">
      <c r="B2006" s="2" t="s">
        <v>635</v>
      </c>
      <c r="C2006" s="2">
        <v>100</v>
      </c>
      <c r="D2006" s="4">
        <v>44349</v>
      </c>
      <c r="E2006" s="2">
        <v>6</v>
      </c>
      <c r="F2006" s="2">
        <v>2021</v>
      </c>
      <c r="G2006" s="4">
        <f>VLOOKUP(B2006,customer_cohort_lookup!$B$6:$F$826,2,FALSE)</f>
        <v>44288</v>
      </c>
      <c r="H2006" s="2">
        <f>VLOOKUP(B2006,customer_cohort_lookup!$B$6:$F$826,5,FALSE)</f>
        <v>10</v>
      </c>
      <c r="I2006" s="2">
        <f t="shared" si="31"/>
        <v>2</v>
      </c>
      <c r="J2006" s="2">
        <v>1</v>
      </c>
    </row>
    <row r="2007" spans="2:10">
      <c r="B2007" s="2" t="s">
        <v>634</v>
      </c>
      <c r="C2007" s="2">
        <v>100</v>
      </c>
      <c r="D2007" s="4">
        <v>44349</v>
      </c>
      <c r="E2007" s="2">
        <v>6</v>
      </c>
      <c r="F2007" s="2">
        <v>2021</v>
      </c>
      <c r="G2007" s="4">
        <f>VLOOKUP(B2007,customer_cohort_lookup!$B$6:$F$826,2,FALSE)</f>
        <v>44288</v>
      </c>
      <c r="H2007" s="2">
        <f>VLOOKUP(B2007,customer_cohort_lookup!$B$6:$F$826,5,FALSE)</f>
        <v>10</v>
      </c>
      <c r="I2007" s="2">
        <f t="shared" si="31"/>
        <v>2</v>
      </c>
      <c r="J2007" s="2">
        <v>1</v>
      </c>
    </row>
    <row r="2008" spans="2:10">
      <c r="B2008" s="2" t="s">
        <v>527</v>
      </c>
      <c r="C2008" s="2">
        <v>100</v>
      </c>
      <c r="D2008" s="4">
        <v>44349</v>
      </c>
      <c r="E2008" s="2">
        <v>6</v>
      </c>
      <c r="F2008" s="2">
        <v>2021</v>
      </c>
      <c r="G2008" s="4">
        <f>VLOOKUP(B2008,customer_cohort_lookup!$B$6:$F$826,2,FALSE)</f>
        <v>44259</v>
      </c>
      <c r="H2008" s="2">
        <f>VLOOKUP(B2008,customer_cohort_lookup!$B$6:$F$826,5,FALSE)</f>
        <v>9</v>
      </c>
      <c r="I2008" s="2">
        <f t="shared" si="31"/>
        <v>3</v>
      </c>
      <c r="J2008" s="2">
        <v>1</v>
      </c>
    </row>
    <row r="2009" spans="2:10">
      <c r="B2009" s="2" t="s">
        <v>823</v>
      </c>
      <c r="C2009" s="2">
        <v>100</v>
      </c>
      <c r="D2009" s="4">
        <v>44349</v>
      </c>
      <c r="E2009" s="2">
        <v>6</v>
      </c>
      <c r="F2009" s="2">
        <v>2021</v>
      </c>
      <c r="G2009" s="4">
        <f>VLOOKUP(B2009,customer_cohort_lookup!$B$6:$F$826,2,FALSE)</f>
        <v>44349</v>
      </c>
      <c r="H2009" s="2">
        <f>VLOOKUP(B2009,customer_cohort_lookup!$B$6:$F$826,5,FALSE)</f>
        <v>12</v>
      </c>
      <c r="I2009" s="2">
        <f t="shared" si="31"/>
        <v>0</v>
      </c>
      <c r="J2009" s="2">
        <v>1</v>
      </c>
    </row>
    <row r="2010" spans="2:10">
      <c r="B2010" s="2" t="s">
        <v>824</v>
      </c>
      <c r="C2010" s="2">
        <v>100</v>
      </c>
      <c r="D2010" s="4">
        <v>44349</v>
      </c>
      <c r="E2010" s="2">
        <v>6</v>
      </c>
      <c r="F2010" s="2">
        <v>2021</v>
      </c>
      <c r="G2010" s="4">
        <f>VLOOKUP(B2010,customer_cohort_lookup!$B$6:$F$826,2,FALSE)</f>
        <v>44349</v>
      </c>
      <c r="H2010" s="2">
        <f>VLOOKUP(B2010,customer_cohort_lookup!$B$6:$F$826,5,FALSE)</f>
        <v>12</v>
      </c>
      <c r="I2010" s="2">
        <f t="shared" si="31"/>
        <v>0</v>
      </c>
      <c r="J2010" s="2">
        <v>1</v>
      </c>
    </row>
  </sheetData>
  <autoFilter ref="B4:J2010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6"/>
  <sheetViews>
    <sheetView showGridLines="0" workbookViewId="0">
      <selection activeCell="J17" sqref="J17"/>
    </sheetView>
  </sheetViews>
  <sheetFormatPr defaultRowHeight="14.5"/>
  <cols>
    <col min="2" max="2" width="26.54296875" bestFit="1" customWidth="1"/>
    <col min="3" max="3" width="21.08984375" bestFit="1" customWidth="1"/>
    <col min="6" max="6" width="13.453125" bestFit="1" customWidth="1"/>
    <col min="9" max="9" width="8.1796875" customWidth="1"/>
    <col min="10" max="10" width="17.7265625" bestFit="1" customWidth="1"/>
    <col min="11" max="11" width="10.54296875" customWidth="1"/>
  </cols>
  <sheetData>
    <row r="1" spans="1:11">
      <c r="B1" s="2" t="s">
        <v>832</v>
      </c>
      <c r="C1" s="5" t="s">
        <v>841</v>
      </c>
    </row>
    <row r="2" spans="1:11">
      <c r="B2" s="2" t="s">
        <v>825</v>
      </c>
      <c r="C2" s="5">
        <v>2020</v>
      </c>
    </row>
    <row r="3" spans="1:11">
      <c r="B3" s="2" t="s">
        <v>826</v>
      </c>
      <c r="C3" s="5">
        <v>7</v>
      </c>
    </row>
    <row r="5" spans="1:11" s="6" customFormat="1">
      <c r="A5"/>
      <c r="B5" s="7" t="s">
        <v>840</v>
      </c>
      <c r="C5" s="7" t="s">
        <v>829</v>
      </c>
      <c r="D5" s="3" t="s">
        <v>2</v>
      </c>
      <c r="E5" s="3" t="s">
        <v>3</v>
      </c>
      <c r="F5" s="7" t="s">
        <v>839</v>
      </c>
      <c r="I5" s="12" t="s">
        <v>832</v>
      </c>
      <c r="J5" s="13" t="s">
        <v>862</v>
      </c>
      <c r="K5" s="13" t="s">
        <v>863</v>
      </c>
    </row>
    <row r="6" spans="1:11">
      <c r="B6" t="s">
        <v>4</v>
      </c>
      <c r="C6" s="1">
        <v>44029</v>
      </c>
      <c r="D6">
        <f>MONTH(C6)</f>
        <v>7</v>
      </c>
      <c r="E6">
        <f>YEAR(C6)</f>
        <v>2020</v>
      </c>
      <c r="F6">
        <f>(E6-$C$2)*12+(D6-$C$3)+1</f>
        <v>1</v>
      </c>
      <c r="I6" s="14">
        <v>1</v>
      </c>
      <c r="J6" s="47">
        <v>44013</v>
      </c>
      <c r="K6" s="48">
        <v>13</v>
      </c>
    </row>
    <row r="7" spans="1:11">
      <c r="B7" t="s">
        <v>5</v>
      </c>
      <c r="C7" s="1">
        <v>44033</v>
      </c>
      <c r="D7">
        <f t="shared" ref="D7:D70" si="0">MONTH(C7)</f>
        <v>7</v>
      </c>
      <c r="E7">
        <f t="shared" ref="E7:E70" si="1">YEAR(C7)</f>
        <v>2020</v>
      </c>
      <c r="F7">
        <f t="shared" ref="F7:F70" si="2">(E7-$C$2)*12+(D7-$C$3)+1</f>
        <v>1</v>
      </c>
      <c r="I7" s="14">
        <v>2</v>
      </c>
      <c r="J7" s="47">
        <v>44044</v>
      </c>
      <c r="K7" s="48">
        <v>44</v>
      </c>
    </row>
    <row r="8" spans="1:11">
      <c r="B8" t="s">
        <v>6</v>
      </c>
      <c r="C8" s="1">
        <v>44033</v>
      </c>
      <c r="D8">
        <f t="shared" si="0"/>
        <v>7</v>
      </c>
      <c r="E8">
        <f t="shared" si="1"/>
        <v>2020</v>
      </c>
      <c r="F8">
        <f t="shared" si="2"/>
        <v>1</v>
      </c>
      <c r="I8" s="14">
        <v>3</v>
      </c>
      <c r="J8" s="47">
        <v>44075</v>
      </c>
      <c r="K8" s="48">
        <v>62</v>
      </c>
    </row>
    <row r="9" spans="1:11">
      <c r="B9" t="s">
        <v>8</v>
      </c>
      <c r="C9" s="1">
        <v>44034</v>
      </c>
      <c r="D9">
        <f t="shared" si="0"/>
        <v>7</v>
      </c>
      <c r="E9">
        <f t="shared" si="1"/>
        <v>2020</v>
      </c>
      <c r="F9">
        <f t="shared" si="2"/>
        <v>1</v>
      </c>
      <c r="I9" s="14">
        <v>4</v>
      </c>
      <c r="J9" s="47">
        <v>44105</v>
      </c>
      <c r="K9" s="48">
        <v>48</v>
      </c>
    </row>
    <row r="10" spans="1:11">
      <c r="B10" t="s">
        <v>7</v>
      </c>
      <c r="C10" s="1">
        <v>44034</v>
      </c>
      <c r="D10">
        <f t="shared" si="0"/>
        <v>7</v>
      </c>
      <c r="E10">
        <f t="shared" si="1"/>
        <v>2020</v>
      </c>
      <c r="F10">
        <f t="shared" si="2"/>
        <v>1</v>
      </c>
      <c r="I10" s="14">
        <v>5</v>
      </c>
      <c r="J10" s="47">
        <v>44136</v>
      </c>
      <c r="K10" s="48">
        <v>50</v>
      </c>
    </row>
    <row r="11" spans="1:11">
      <c r="B11" t="s">
        <v>10</v>
      </c>
      <c r="C11" s="1">
        <v>44036</v>
      </c>
      <c r="D11">
        <f t="shared" si="0"/>
        <v>7</v>
      </c>
      <c r="E11">
        <f t="shared" si="1"/>
        <v>2020</v>
      </c>
      <c r="F11">
        <f t="shared" si="2"/>
        <v>1</v>
      </c>
      <c r="I11" s="14">
        <v>6</v>
      </c>
      <c r="J11" s="47">
        <v>44166</v>
      </c>
      <c r="K11" s="48">
        <v>57</v>
      </c>
    </row>
    <row r="12" spans="1:11">
      <c r="B12" t="s">
        <v>11</v>
      </c>
      <c r="C12" s="1">
        <v>44036</v>
      </c>
      <c r="D12">
        <f t="shared" si="0"/>
        <v>7</v>
      </c>
      <c r="E12">
        <f t="shared" si="1"/>
        <v>2020</v>
      </c>
      <c r="F12">
        <f t="shared" si="2"/>
        <v>1</v>
      </c>
      <c r="I12" s="14">
        <v>7</v>
      </c>
      <c r="J12" s="47">
        <v>44197</v>
      </c>
      <c r="K12" s="48">
        <v>98</v>
      </c>
    </row>
    <row r="13" spans="1:11">
      <c r="B13" t="s">
        <v>9</v>
      </c>
      <c r="C13" s="1">
        <v>44036</v>
      </c>
      <c r="D13">
        <f t="shared" si="0"/>
        <v>7</v>
      </c>
      <c r="E13">
        <f t="shared" si="1"/>
        <v>2020</v>
      </c>
      <c r="F13">
        <f t="shared" si="2"/>
        <v>1</v>
      </c>
      <c r="I13" s="14">
        <v>8</v>
      </c>
      <c r="J13" s="47">
        <v>44228</v>
      </c>
      <c r="K13" s="48">
        <v>145</v>
      </c>
    </row>
    <row r="14" spans="1:11">
      <c r="B14" t="s">
        <v>12</v>
      </c>
      <c r="C14" s="1">
        <v>44037</v>
      </c>
      <c r="D14">
        <f t="shared" si="0"/>
        <v>7</v>
      </c>
      <c r="E14">
        <f t="shared" si="1"/>
        <v>2020</v>
      </c>
      <c r="F14">
        <f t="shared" si="2"/>
        <v>1</v>
      </c>
      <c r="I14" s="14">
        <v>9</v>
      </c>
      <c r="J14" s="47">
        <v>44256</v>
      </c>
      <c r="K14" s="48">
        <v>130</v>
      </c>
    </row>
    <row r="15" spans="1:11">
      <c r="B15" t="s">
        <v>13</v>
      </c>
      <c r="C15" s="1">
        <v>44038</v>
      </c>
      <c r="D15">
        <f t="shared" si="0"/>
        <v>7</v>
      </c>
      <c r="E15">
        <f t="shared" si="1"/>
        <v>2020</v>
      </c>
      <c r="F15">
        <f t="shared" si="2"/>
        <v>1</v>
      </c>
      <c r="I15" s="14">
        <v>10</v>
      </c>
      <c r="J15" s="47">
        <v>44287</v>
      </c>
      <c r="K15" s="48">
        <v>124</v>
      </c>
    </row>
    <row r="16" spans="1:11">
      <c r="B16" t="s">
        <v>14</v>
      </c>
      <c r="C16" s="1">
        <v>44043</v>
      </c>
      <c r="D16">
        <f t="shared" si="0"/>
        <v>7</v>
      </c>
      <c r="E16">
        <f t="shared" si="1"/>
        <v>2020</v>
      </c>
      <c r="F16">
        <f t="shared" si="2"/>
        <v>1</v>
      </c>
      <c r="I16" s="14">
        <v>11</v>
      </c>
      <c r="J16" s="47">
        <v>44317</v>
      </c>
      <c r="K16" s="48">
        <v>68</v>
      </c>
    </row>
    <row r="17" spans="2:11">
      <c r="B17" t="s">
        <v>15</v>
      </c>
      <c r="C17" s="1">
        <v>44044</v>
      </c>
      <c r="D17">
        <f t="shared" si="0"/>
        <v>8</v>
      </c>
      <c r="E17">
        <f t="shared" si="1"/>
        <v>2020</v>
      </c>
      <c r="F17">
        <f t="shared" si="2"/>
        <v>2</v>
      </c>
      <c r="I17" s="15">
        <v>12</v>
      </c>
      <c r="J17" s="47">
        <v>44348</v>
      </c>
      <c r="K17" s="48">
        <v>4</v>
      </c>
    </row>
    <row r="18" spans="2:11">
      <c r="B18" t="s">
        <v>16</v>
      </c>
      <c r="C18" s="1">
        <v>44045</v>
      </c>
      <c r="D18">
        <f t="shared" si="0"/>
        <v>8</v>
      </c>
      <c r="E18">
        <f t="shared" si="1"/>
        <v>2020</v>
      </c>
      <c r="F18">
        <f t="shared" si="2"/>
        <v>2</v>
      </c>
    </row>
    <row r="19" spans="2:11">
      <c r="B19" t="s">
        <v>17</v>
      </c>
      <c r="C19" s="1">
        <v>44046</v>
      </c>
      <c r="D19">
        <f t="shared" si="0"/>
        <v>8</v>
      </c>
      <c r="E19">
        <f t="shared" si="1"/>
        <v>2020</v>
      </c>
      <c r="F19">
        <f t="shared" si="2"/>
        <v>2</v>
      </c>
    </row>
    <row r="20" spans="2:11">
      <c r="B20" t="s">
        <v>18</v>
      </c>
      <c r="C20" s="1">
        <v>44046</v>
      </c>
      <c r="D20">
        <f t="shared" si="0"/>
        <v>8</v>
      </c>
      <c r="E20">
        <f t="shared" si="1"/>
        <v>2020</v>
      </c>
      <c r="F20">
        <f t="shared" si="2"/>
        <v>2</v>
      </c>
    </row>
    <row r="21" spans="2:11">
      <c r="B21" t="s">
        <v>19</v>
      </c>
      <c r="C21" s="1">
        <v>44048</v>
      </c>
      <c r="D21">
        <f t="shared" si="0"/>
        <v>8</v>
      </c>
      <c r="E21">
        <f t="shared" si="1"/>
        <v>2020</v>
      </c>
      <c r="F21">
        <f t="shared" si="2"/>
        <v>2</v>
      </c>
    </row>
    <row r="22" spans="2:11">
      <c r="B22" t="s">
        <v>21</v>
      </c>
      <c r="C22" s="1">
        <v>44049</v>
      </c>
      <c r="D22">
        <f t="shared" si="0"/>
        <v>8</v>
      </c>
      <c r="E22">
        <f t="shared" si="1"/>
        <v>2020</v>
      </c>
      <c r="F22">
        <f t="shared" si="2"/>
        <v>2</v>
      </c>
    </row>
    <row r="23" spans="2:11">
      <c r="B23" t="s">
        <v>20</v>
      </c>
      <c r="C23" s="1">
        <v>44049</v>
      </c>
      <c r="D23">
        <f t="shared" si="0"/>
        <v>8</v>
      </c>
      <c r="E23">
        <f t="shared" si="1"/>
        <v>2020</v>
      </c>
      <c r="F23">
        <f t="shared" si="2"/>
        <v>2</v>
      </c>
    </row>
    <row r="24" spans="2:11">
      <c r="B24" t="s">
        <v>23</v>
      </c>
      <c r="C24" s="1">
        <v>44050</v>
      </c>
      <c r="D24">
        <f t="shared" si="0"/>
        <v>8</v>
      </c>
      <c r="E24">
        <f t="shared" si="1"/>
        <v>2020</v>
      </c>
      <c r="F24">
        <f t="shared" si="2"/>
        <v>2</v>
      </c>
    </row>
    <row r="25" spans="2:11">
      <c r="B25" t="s">
        <v>22</v>
      </c>
      <c r="C25" s="1">
        <v>44050</v>
      </c>
      <c r="D25">
        <f t="shared" si="0"/>
        <v>8</v>
      </c>
      <c r="E25">
        <f t="shared" si="1"/>
        <v>2020</v>
      </c>
      <c r="F25">
        <f t="shared" si="2"/>
        <v>2</v>
      </c>
    </row>
    <row r="26" spans="2:11">
      <c r="B26" t="s">
        <v>24</v>
      </c>
      <c r="C26" s="1">
        <v>44051</v>
      </c>
      <c r="D26">
        <f t="shared" si="0"/>
        <v>8</v>
      </c>
      <c r="E26">
        <f t="shared" si="1"/>
        <v>2020</v>
      </c>
      <c r="F26">
        <f t="shared" si="2"/>
        <v>2</v>
      </c>
    </row>
    <row r="27" spans="2:11">
      <c r="B27" t="s">
        <v>25</v>
      </c>
      <c r="C27" s="1">
        <v>44051</v>
      </c>
      <c r="D27">
        <f t="shared" si="0"/>
        <v>8</v>
      </c>
      <c r="E27">
        <f t="shared" si="1"/>
        <v>2020</v>
      </c>
      <c r="F27">
        <f t="shared" si="2"/>
        <v>2</v>
      </c>
    </row>
    <row r="28" spans="2:11">
      <c r="B28" t="s">
        <v>26</v>
      </c>
      <c r="C28" s="1">
        <v>44052</v>
      </c>
      <c r="D28">
        <f t="shared" si="0"/>
        <v>8</v>
      </c>
      <c r="E28">
        <f t="shared" si="1"/>
        <v>2020</v>
      </c>
      <c r="F28">
        <f t="shared" si="2"/>
        <v>2</v>
      </c>
    </row>
    <row r="29" spans="2:11">
      <c r="B29" t="s">
        <v>27</v>
      </c>
      <c r="C29" s="1">
        <v>44053</v>
      </c>
      <c r="D29">
        <f t="shared" si="0"/>
        <v>8</v>
      </c>
      <c r="E29">
        <f t="shared" si="1"/>
        <v>2020</v>
      </c>
      <c r="F29">
        <f t="shared" si="2"/>
        <v>2</v>
      </c>
    </row>
    <row r="30" spans="2:11">
      <c r="B30" t="s">
        <v>28</v>
      </c>
      <c r="C30" s="1">
        <v>44053</v>
      </c>
      <c r="D30">
        <f t="shared" si="0"/>
        <v>8</v>
      </c>
      <c r="E30">
        <f t="shared" si="1"/>
        <v>2020</v>
      </c>
      <c r="F30">
        <f t="shared" si="2"/>
        <v>2</v>
      </c>
    </row>
    <row r="31" spans="2:11">
      <c r="B31" t="s">
        <v>29</v>
      </c>
      <c r="C31" s="1">
        <v>44053</v>
      </c>
      <c r="D31">
        <f t="shared" si="0"/>
        <v>8</v>
      </c>
      <c r="E31">
        <f t="shared" si="1"/>
        <v>2020</v>
      </c>
      <c r="F31">
        <f t="shared" si="2"/>
        <v>2</v>
      </c>
    </row>
    <row r="32" spans="2:11">
      <c r="B32" t="s">
        <v>30</v>
      </c>
      <c r="C32" s="1">
        <v>44054</v>
      </c>
      <c r="D32">
        <f t="shared" si="0"/>
        <v>8</v>
      </c>
      <c r="E32">
        <f t="shared" si="1"/>
        <v>2020</v>
      </c>
      <c r="F32">
        <f t="shared" si="2"/>
        <v>2</v>
      </c>
    </row>
    <row r="33" spans="2:6">
      <c r="B33" t="s">
        <v>31</v>
      </c>
      <c r="C33" s="1">
        <v>44056</v>
      </c>
      <c r="D33">
        <f t="shared" si="0"/>
        <v>8</v>
      </c>
      <c r="E33">
        <f t="shared" si="1"/>
        <v>2020</v>
      </c>
      <c r="F33">
        <f t="shared" si="2"/>
        <v>2</v>
      </c>
    </row>
    <row r="34" spans="2:6">
      <c r="B34" t="s">
        <v>33</v>
      </c>
      <c r="C34" s="1">
        <v>44057</v>
      </c>
      <c r="D34">
        <f t="shared" si="0"/>
        <v>8</v>
      </c>
      <c r="E34">
        <f t="shared" si="1"/>
        <v>2020</v>
      </c>
      <c r="F34">
        <f t="shared" si="2"/>
        <v>2</v>
      </c>
    </row>
    <row r="35" spans="2:6">
      <c r="B35" t="s">
        <v>32</v>
      </c>
      <c r="C35" s="1">
        <v>44057</v>
      </c>
      <c r="D35">
        <f t="shared" si="0"/>
        <v>8</v>
      </c>
      <c r="E35">
        <f t="shared" si="1"/>
        <v>2020</v>
      </c>
      <c r="F35">
        <f t="shared" si="2"/>
        <v>2</v>
      </c>
    </row>
    <row r="36" spans="2:6">
      <c r="B36" t="s">
        <v>34</v>
      </c>
      <c r="C36" s="1">
        <v>44057</v>
      </c>
      <c r="D36">
        <f t="shared" si="0"/>
        <v>8</v>
      </c>
      <c r="E36">
        <f t="shared" si="1"/>
        <v>2020</v>
      </c>
      <c r="F36">
        <f t="shared" si="2"/>
        <v>2</v>
      </c>
    </row>
    <row r="37" spans="2:6">
      <c r="B37" t="s">
        <v>35</v>
      </c>
      <c r="C37" s="1">
        <v>44058</v>
      </c>
      <c r="D37">
        <f t="shared" si="0"/>
        <v>8</v>
      </c>
      <c r="E37">
        <f t="shared" si="1"/>
        <v>2020</v>
      </c>
      <c r="F37">
        <f t="shared" si="2"/>
        <v>2</v>
      </c>
    </row>
    <row r="38" spans="2:6">
      <c r="B38" t="s">
        <v>38</v>
      </c>
      <c r="C38" s="1">
        <v>44060</v>
      </c>
      <c r="D38">
        <f t="shared" si="0"/>
        <v>8</v>
      </c>
      <c r="E38">
        <f t="shared" si="1"/>
        <v>2020</v>
      </c>
      <c r="F38">
        <f t="shared" si="2"/>
        <v>2</v>
      </c>
    </row>
    <row r="39" spans="2:6">
      <c r="B39" t="s">
        <v>36</v>
      </c>
      <c r="C39" s="1">
        <v>44060</v>
      </c>
      <c r="D39">
        <f t="shared" si="0"/>
        <v>8</v>
      </c>
      <c r="E39">
        <f t="shared" si="1"/>
        <v>2020</v>
      </c>
      <c r="F39">
        <f t="shared" si="2"/>
        <v>2</v>
      </c>
    </row>
    <row r="40" spans="2:6">
      <c r="B40" t="s">
        <v>37</v>
      </c>
      <c r="C40" s="1">
        <v>44060</v>
      </c>
      <c r="D40">
        <f t="shared" si="0"/>
        <v>8</v>
      </c>
      <c r="E40">
        <f t="shared" si="1"/>
        <v>2020</v>
      </c>
      <c r="F40">
        <f t="shared" si="2"/>
        <v>2</v>
      </c>
    </row>
    <row r="41" spans="2:6">
      <c r="B41" t="s">
        <v>39</v>
      </c>
      <c r="C41" s="1">
        <v>44061</v>
      </c>
      <c r="D41">
        <f t="shared" si="0"/>
        <v>8</v>
      </c>
      <c r="E41">
        <f t="shared" si="1"/>
        <v>2020</v>
      </c>
      <c r="F41">
        <f t="shared" si="2"/>
        <v>2</v>
      </c>
    </row>
    <row r="42" spans="2:6">
      <c r="B42" t="s">
        <v>41</v>
      </c>
      <c r="C42" s="1">
        <v>44062</v>
      </c>
      <c r="D42">
        <f t="shared" si="0"/>
        <v>8</v>
      </c>
      <c r="E42">
        <f t="shared" si="1"/>
        <v>2020</v>
      </c>
      <c r="F42">
        <f t="shared" si="2"/>
        <v>2</v>
      </c>
    </row>
    <row r="43" spans="2:6">
      <c r="B43" t="s">
        <v>42</v>
      </c>
      <c r="C43" s="1">
        <v>44062</v>
      </c>
      <c r="D43">
        <f t="shared" si="0"/>
        <v>8</v>
      </c>
      <c r="E43">
        <f t="shared" si="1"/>
        <v>2020</v>
      </c>
      <c r="F43">
        <f t="shared" si="2"/>
        <v>2</v>
      </c>
    </row>
    <row r="44" spans="2:6">
      <c r="B44" t="s">
        <v>40</v>
      </c>
      <c r="C44" s="1">
        <v>44062</v>
      </c>
      <c r="D44">
        <f t="shared" si="0"/>
        <v>8</v>
      </c>
      <c r="E44">
        <f t="shared" si="1"/>
        <v>2020</v>
      </c>
      <c r="F44">
        <f t="shared" si="2"/>
        <v>2</v>
      </c>
    </row>
    <row r="45" spans="2:6">
      <c r="B45" t="s">
        <v>44</v>
      </c>
      <c r="C45" s="1">
        <v>44063</v>
      </c>
      <c r="D45">
        <f t="shared" si="0"/>
        <v>8</v>
      </c>
      <c r="E45">
        <f t="shared" si="1"/>
        <v>2020</v>
      </c>
      <c r="F45">
        <f t="shared" si="2"/>
        <v>2</v>
      </c>
    </row>
    <row r="46" spans="2:6">
      <c r="B46" t="s">
        <v>43</v>
      </c>
      <c r="C46" s="1">
        <v>44063</v>
      </c>
      <c r="D46">
        <f t="shared" si="0"/>
        <v>8</v>
      </c>
      <c r="E46">
        <f t="shared" si="1"/>
        <v>2020</v>
      </c>
      <c r="F46">
        <f t="shared" si="2"/>
        <v>2</v>
      </c>
    </row>
    <row r="47" spans="2:6">
      <c r="B47" t="s">
        <v>45</v>
      </c>
      <c r="C47" s="1">
        <v>44065</v>
      </c>
      <c r="D47">
        <f t="shared" si="0"/>
        <v>8</v>
      </c>
      <c r="E47">
        <f t="shared" si="1"/>
        <v>2020</v>
      </c>
      <c r="F47">
        <f t="shared" si="2"/>
        <v>2</v>
      </c>
    </row>
    <row r="48" spans="2:6">
      <c r="B48" t="s">
        <v>47</v>
      </c>
      <c r="C48" s="1">
        <v>44067</v>
      </c>
      <c r="D48">
        <f t="shared" si="0"/>
        <v>8</v>
      </c>
      <c r="E48">
        <f t="shared" si="1"/>
        <v>2020</v>
      </c>
      <c r="F48">
        <f t="shared" si="2"/>
        <v>2</v>
      </c>
    </row>
    <row r="49" spans="2:6">
      <c r="B49" t="s">
        <v>46</v>
      </c>
      <c r="C49" s="1">
        <v>44067</v>
      </c>
      <c r="D49">
        <f t="shared" si="0"/>
        <v>8</v>
      </c>
      <c r="E49">
        <f t="shared" si="1"/>
        <v>2020</v>
      </c>
      <c r="F49">
        <f t="shared" si="2"/>
        <v>2</v>
      </c>
    </row>
    <row r="50" spans="2:6">
      <c r="B50" t="s">
        <v>48</v>
      </c>
      <c r="C50" s="1">
        <v>44068</v>
      </c>
      <c r="D50">
        <f t="shared" si="0"/>
        <v>8</v>
      </c>
      <c r="E50">
        <f t="shared" si="1"/>
        <v>2020</v>
      </c>
      <c r="F50">
        <f t="shared" si="2"/>
        <v>2</v>
      </c>
    </row>
    <row r="51" spans="2:6">
      <c r="B51" t="s">
        <v>50</v>
      </c>
      <c r="C51" s="1">
        <v>44069</v>
      </c>
      <c r="D51">
        <f t="shared" si="0"/>
        <v>8</v>
      </c>
      <c r="E51">
        <f t="shared" si="1"/>
        <v>2020</v>
      </c>
      <c r="F51">
        <f t="shared" si="2"/>
        <v>2</v>
      </c>
    </row>
    <row r="52" spans="2:6">
      <c r="B52" t="s">
        <v>49</v>
      </c>
      <c r="C52" s="1">
        <v>44069</v>
      </c>
      <c r="D52">
        <f t="shared" si="0"/>
        <v>8</v>
      </c>
      <c r="E52">
        <f t="shared" si="1"/>
        <v>2020</v>
      </c>
      <c r="F52">
        <f t="shared" si="2"/>
        <v>2</v>
      </c>
    </row>
    <row r="53" spans="2:6">
      <c r="B53" t="s">
        <v>51</v>
      </c>
      <c r="C53" s="1">
        <v>44069</v>
      </c>
      <c r="D53">
        <f t="shared" si="0"/>
        <v>8</v>
      </c>
      <c r="E53">
        <f t="shared" si="1"/>
        <v>2020</v>
      </c>
      <c r="F53">
        <f t="shared" si="2"/>
        <v>2</v>
      </c>
    </row>
    <row r="54" spans="2:6">
      <c r="B54" t="s">
        <v>52</v>
      </c>
      <c r="C54" s="1">
        <v>44070</v>
      </c>
      <c r="D54">
        <f t="shared" si="0"/>
        <v>8</v>
      </c>
      <c r="E54">
        <f t="shared" si="1"/>
        <v>2020</v>
      </c>
      <c r="F54">
        <f t="shared" si="2"/>
        <v>2</v>
      </c>
    </row>
    <row r="55" spans="2:6">
      <c r="B55" t="s">
        <v>54</v>
      </c>
      <c r="C55" s="1">
        <v>44071</v>
      </c>
      <c r="D55">
        <f t="shared" si="0"/>
        <v>8</v>
      </c>
      <c r="E55">
        <f t="shared" si="1"/>
        <v>2020</v>
      </c>
      <c r="F55">
        <f t="shared" si="2"/>
        <v>2</v>
      </c>
    </row>
    <row r="56" spans="2:6">
      <c r="B56" t="s">
        <v>55</v>
      </c>
      <c r="C56" s="1">
        <v>44071</v>
      </c>
      <c r="D56">
        <f t="shared" si="0"/>
        <v>8</v>
      </c>
      <c r="E56">
        <f t="shared" si="1"/>
        <v>2020</v>
      </c>
      <c r="F56">
        <f t="shared" si="2"/>
        <v>2</v>
      </c>
    </row>
    <row r="57" spans="2:6">
      <c r="B57" t="s">
        <v>53</v>
      </c>
      <c r="C57" s="1">
        <v>44071</v>
      </c>
      <c r="D57">
        <f t="shared" si="0"/>
        <v>8</v>
      </c>
      <c r="E57">
        <f t="shared" si="1"/>
        <v>2020</v>
      </c>
      <c r="F57">
        <f t="shared" si="2"/>
        <v>2</v>
      </c>
    </row>
    <row r="58" spans="2:6">
      <c r="B58" t="s">
        <v>57</v>
      </c>
      <c r="C58" s="1">
        <v>44072</v>
      </c>
      <c r="D58">
        <f t="shared" si="0"/>
        <v>8</v>
      </c>
      <c r="E58">
        <f t="shared" si="1"/>
        <v>2020</v>
      </c>
      <c r="F58">
        <f t="shared" si="2"/>
        <v>2</v>
      </c>
    </row>
    <row r="59" spans="2:6">
      <c r="B59" t="s">
        <v>56</v>
      </c>
      <c r="C59" s="1">
        <v>44072</v>
      </c>
      <c r="D59">
        <f t="shared" si="0"/>
        <v>8</v>
      </c>
      <c r="E59">
        <f t="shared" si="1"/>
        <v>2020</v>
      </c>
      <c r="F59">
        <f t="shared" si="2"/>
        <v>2</v>
      </c>
    </row>
    <row r="60" spans="2:6">
      <c r="B60" t="s">
        <v>58</v>
      </c>
      <c r="C60" s="1">
        <v>44072</v>
      </c>
      <c r="D60">
        <f t="shared" si="0"/>
        <v>8</v>
      </c>
      <c r="E60">
        <f t="shared" si="1"/>
        <v>2020</v>
      </c>
      <c r="F60">
        <f t="shared" si="2"/>
        <v>2</v>
      </c>
    </row>
    <row r="61" spans="2:6">
      <c r="B61" t="s">
        <v>61</v>
      </c>
      <c r="C61" s="1">
        <v>44075</v>
      </c>
      <c r="D61">
        <f t="shared" si="0"/>
        <v>9</v>
      </c>
      <c r="E61">
        <f t="shared" si="1"/>
        <v>2020</v>
      </c>
      <c r="F61">
        <f t="shared" si="2"/>
        <v>3</v>
      </c>
    </row>
    <row r="62" spans="2:6">
      <c r="B62" t="s">
        <v>59</v>
      </c>
      <c r="C62" s="1">
        <v>44075</v>
      </c>
      <c r="D62">
        <f t="shared" si="0"/>
        <v>9</v>
      </c>
      <c r="E62">
        <f t="shared" si="1"/>
        <v>2020</v>
      </c>
      <c r="F62">
        <f t="shared" si="2"/>
        <v>3</v>
      </c>
    </row>
    <row r="63" spans="2:6">
      <c r="B63" t="s">
        <v>60</v>
      </c>
      <c r="C63" s="1">
        <v>44075</v>
      </c>
      <c r="D63">
        <f t="shared" si="0"/>
        <v>9</v>
      </c>
      <c r="E63">
        <f t="shared" si="1"/>
        <v>2020</v>
      </c>
      <c r="F63">
        <f t="shared" si="2"/>
        <v>3</v>
      </c>
    </row>
    <row r="64" spans="2:6">
      <c r="B64" t="s">
        <v>63</v>
      </c>
      <c r="C64" s="1">
        <v>44076</v>
      </c>
      <c r="D64">
        <f t="shared" si="0"/>
        <v>9</v>
      </c>
      <c r="E64">
        <f t="shared" si="1"/>
        <v>2020</v>
      </c>
      <c r="F64">
        <f t="shared" si="2"/>
        <v>3</v>
      </c>
    </row>
    <row r="65" spans="2:6">
      <c r="B65" t="s">
        <v>62</v>
      </c>
      <c r="C65" s="1">
        <v>44076</v>
      </c>
      <c r="D65">
        <f t="shared" si="0"/>
        <v>9</v>
      </c>
      <c r="E65">
        <f t="shared" si="1"/>
        <v>2020</v>
      </c>
      <c r="F65">
        <f t="shared" si="2"/>
        <v>3</v>
      </c>
    </row>
    <row r="66" spans="2:6">
      <c r="B66" t="s">
        <v>65</v>
      </c>
      <c r="C66" s="1">
        <v>44077</v>
      </c>
      <c r="D66">
        <f t="shared" si="0"/>
        <v>9</v>
      </c>
      <c r="E66">
        <f t="shared" si="1"/>
        <v>2020</v>
      </c>
      <c r="F66">
        <f t="shared" si="2"/>
        <v>3</v>
      </c>
    </row>
    <row r="67" spans="2:6">
      <c r="B67" t="s">
        <v>66</v>
      </c>
      <c r="C67" s="1">
        <v>44077</v>
      </c>
      <c r="D67">
        <f t="shared" si="0"/>
        <v>9</v>
      </c>
      <c r="E67">
        <f t="shared" si="1"/>
        <v>2020</v>
      </c>
      <c r="F67">
        <f t="shared" si="2"/>
        <v>3</v>
      </c>
    </row>
    <row r="68" spans="2:6">
      <c r="B68" t="s">
        <v>64</v>
      </c>
      <c r="C68" s="1">
        <v>44077</v>
      </c>
      <c r="D68">
        <f t="shared" si="0"/>
        <v>9</v>
      </c>
      <c r="E68">
        <f t="shared" si="1"/>
        <v>2020</v>
      </c>
      <c r="F68">
        <f t="shared" si="2"/>
        <v>3</v>
      </c>
    </row>
    <row r="69" spans="2:6">
      <c r="B69" t="s">
        <v>67</v>
      </c>
      <c r="C69" s="1">
        <v>44078</v>
      </c>
      <c r="D69">
        <f t="shared" si="0"/>
        <v>9</v>
      </c>
      <c r="E69">
        <f t="shared" si="1"/>
        <v>2020</v>
      </c>
      <c r="F69">
        <f t="shared" si="2"/>
        <v>3</v>
      </c>
    </row>
    <row r="70" spans="2:6">
      <c r="B70" t="s">
        <v>68</v>
      </c>
      <c r="C70" s="1">
        <v>44078</v>
      </c>
      <c r="D70">
        <f t="shared" si="0"/>
        <v>9</v>
      </c>
      <c r="E70">
        <f t="shared" si="1"/>
        <v>2020</v>
      </c>
      <c r="F70">
        <f t="shared" si="2"/>
        <v>3</v>
      </c>
    </row>
    <row r="71" spans="2:6">
      <c r="B71" t="s">
        <v>69</v>
      </c>
      <c r="C71" s="1">
        <v>44078</v>
      </c>
      <c r="D71">
        <f t="shared" ref="D71:D134" si="3">MONTH(C71)</f>
        <v>9</v>
      </c>
      <c r="E71">
        <f t="shared" ref="E71:E134" si="4">YEAR(C71)</f>
        <v>2020</v>
      </c>
      <c r="F71">
        <f t="shared" ref="F71:F134" si="5">(E71-$C$2)*12+(D71-$C$3)+1</f>
        <v>3</v>
      </c>
    </row>
    <row r="72" spans="2:6">
      <c r="B72" t="s">
        <v>70</v>
      </c>
      <c r="C72" s="1">
        <v>44080</v>
      </c>
      <c r="D72">
        <f t="shared" si="3"/>
        <v>9</v>
      </c>
      <c r="E72">
        <f t="shared" si="4"/>
        <v>2020</v>
      </c>
      <c r="F72">
        <f t="shared" si="5"/>
        <v>3</v>
      </c>
    </row>
    <row r="73" spans="2:6">
      <c r="B73" t="s">
        <v>71</v>
      </c>
      <c r="C73" s="1">
        <v>44080</v>
      </c>
      <c r="D73">
        <f t="shared" si="3"/>
        <v>9</v>
      </c>
      <c r="E73">
        <f t="shared" si="4"/>
        <v>2020</v>
      </c>
      <c r="F73">
        <f t="shared" si="5"/>
        <v>3</v>
      </c>
    </row>
    <row r="74" spans="2:6">
      <c r="B74" t="s">
        <v>72</v>
      </c>
      <c r="C74" s="1">
        <v>44081</v>
      </c>
      <c r="D74">
        <f t="shared" si="3"/>
        <v>9</v>
      </c>
      <c r="E74">
        <f t="shared" si="4"/>
        <v>2020</v>
      </c>
      <c r="F74">
        <f t="shared" si="5"/>
        <v>3</v>
      </c>
    </row>
    <row r="75" spans="2:6">
      <c r="B75" t="s">
        <v>74</v>
      </c>
      <c r="C75" s="1">
        <v>44082</v>
      </c>
      <c r="D75">
        <f t="shared" si="3"/>
        <v>9</v>
      </c>
      <c r="E75">
        <f t="shared" si="4"/>
        <v>2020</v>
      </c>
      <c r="F75">
        <f t="shared" si="5"/>
        <v>3</v>
      </c>
    </row>
    <row r="76" spans="2:6">
      <c r="B76" t="s">
        <v>73</v>
      </c>
      <c r="C76" s="1">
        <v>44082</v>
      </c>
      <c r="D76">
        <f t="shared" si="3"/>
        <v>9</v>
      </c>
      <c r="E76">
        <f t="shared" si="4"/>
        <v>2020</v>
      </c>
      <c r="F76">
        <f t="shared" si="5"/>
        <v>3</v>
      </c>
    </row>
    <row r="77" spans="2:6">
      <c r="B77" t="s">
        <v>75</v>
      </c>
      <c r="C77" s="1">
        <v>44083</v>
      </c>
      <c r="D77">
        <f t="shared" si="3"/>
        <v>9</v>
      </c>
      <c r="E77">
        <f t="shared" si="4"/>
        <v>2020</v>
      </c>
      <c r="F77">
        <f t="shared" si="5"/>
        <v>3</v>
      </c>
    </row>
    <row r="78" spans="2:6">
      <c r="B78" t="s">
        <v>78</v>
      </c>
      <c r="C78" s="1">
        <v>44084</v>
      </c>
      <c r="D78">
        <f t="shared" si="3"/>
        <v>9</v>
      </c>
      <c r="E78">
        <f t="shared" si="4"/>
        <v>2020</v>
      </c>
      <c r="F78">
        <f t="shared" si="5"/>
        <v>3</v>
      </c>
    </row>
    <row r="79" spans="2:6">
      <c r="B79" t="s">
        <v>77</v>
      </c>
      <c r="C79" s="1">
        <v>44084</v>
      </c>
      <c r="D79">
        <f t="shared" si="3"/>
        <v>9</v>
      </c>
      <c r="E79">
        <f t="shared" si="4"/>
        <v>2020</v>
      </c>
      <c r="F79">
        <f t="shared" si="5"/>
        <v>3</v>
      </c>
    </row>
    <row r="80" spans="2:6">
      <c r="B80" t="s">
        <v>80</v>
      </c>
      <c r="C80" s="1">
        <v>44084</v>
      </c>
      <c r="D80">
        <f t="shared" si="3"/>
        <v>9</v>
      </c>
      <c r="E80">
        <f t="shared" si="4"/>
        <v>2020</v>
      </c>
      <c r="F80">
        <f t="shared" si="5"/>
        <v>3</v>
      </c>
    </row>
    <row r="81" spans="2:6">
      <c r="B81" t="s">
        <v>76</v>
      </c>
      <c r="C81" s="1">
        <v>44084</v>
      </c>
      <c r="D81">
        <f t="shared" si="3"/>
        <v>9</v>
      </c>
      <c r="E81">
        <f t="shared" si="4"/>
        <v>2020</v>
      </c>
      <c r="F81">
        <f t="shared" si="5"/>
        <v>3</v>
      </c>
    </row>
    <row r="82" spans="2:6">
      <c r="B82" t="s">
        <v>79</v>
      </c>
      <c r="C82" s="1">
        <v>44084</v>
      </c>
      <c r="D82">
        <f t="shared" si="3"/>
        <v>9</v>
      </c>
      <c r="E82">
        <f t="shared" si="4"/>
        <v>2020</v>
      </c>
      <c r="F82">
        <f t="shared" si="5"/>
        <v>3</v>
      </c>
    </row>
    <row r="83" spans="2:6">
      <c r="B83" t="s">
        <v>82</v>
      </c>
      <c r="C83" s="1">
        <v>44085</v>
      </c>
      <c r="D83">
        <f t="shared" si="3"/>
        <v>9</v>
      </c>
      <c r="E83">
        <f t="shared" si="4"/>
        <v>2020</v>
      </c>
      <c r="F83">
        <f t="shared" si="5"/>
        <v>3</v>
      </c>
    </row>
    <row r="84" spans="2:6">
      <c r="B84" t="s">
        <v>81</v>
      </c>
      <c r="C84" s="1">
        <v>44085</v>
      </c>
      <c r="D84">
        <f t="shared" si="3"/>
        <v>9</v>
      </c>
      <c r="E84">
        <f t="shared" si="4"/>
        <v>2020</v>
      </c>
      <c r="F84">
        <f t="shared" si="5"/>
        <v>3</v>
      </c>
    </row>
    <row r="85" spans="2:6">
      <c r="B85" t="s">
        <v>84</v>
      </c>
      <c r="C85" s="1">
        <v>44085</v>
      </c>
      <c r="D85">
        <f t="shared" si="3"/>
        <v>9</v>
      </c>
      <c r="E85">
        <f t="shared" si="4"/>
        <v>2020</v>
      </c>
      <c r="F85">
        <f t="shared" si="5"/>
        <v>3</v>
      </c>
    </row>
    <row r="86" spans="2:6">
      <c r="B86" t="s">
        <v>83</v>
      </c>
      <c r="C86" s="1">
        <v>44085</v>
      </c>
      <c r="D86">
        <f t="shared" si="3"/>
        <v>9</v>
      </c>
      <c r="E86">
        <f t="shared" si="4"/>
        <v>2020</v>
      </c>
      <c r="F86">
        <f t="shared" si="5"/>
        <v>3</v>
      </c>
    </row>
    <row r="87" spans="2:6">
      <c r="B87" t="s">
        <v>85</v>
      </c>
      <c r="C87" s="1">
        <v>44086</v>
      </c>
      <c r="D87">
        <f t="shared" si="3"/>
        <v>9</v>
      </c>
      <c r="E87">
        <f t="shared" si="4"/>
        <v>2020</v>
      </c>
      <c r="F87">
        <f t="shared" si="5"/>
        <v>3</v>
      </c>
    </row>
    <row r="88" spans="2:6">
      <c r="B88" t="s">
        <v>89</v>
      </c>
      <c r="C88" s="1">
        <v>44086</v>
      </c>
      <c r="D88">
        <f t="shared" si="3"/>
        <v>9</v>
      </c>
      <c r="E88">
        <f t="shared" si="4"/>
        <v>2020</v>
      </c>
      <c r="F88">
        <f t="shared" si="5"/>
        <v>3</v>
      </c>
    </row>
    <row r="89" spans="2:6">
      <c r="B89" t="s">
        <v>88</v>
      </c>
      <c r="C89" s="1">
        <v>44086</v>
      </c>
      <c r="D89">
        <f t="shared" si="3"/>
        <v>9</v>
      </c>
      <c r="E89">
        <f t="shared" si="4"/>
        <v>2020</v>
      </c>
      <c r="F89">
        <f t="shared" si="5"/>
        <v>3</v>
      </c>
    </row>
    <row r="90" spans="2:6">
      <c r="B90" t="s">
        <v>87</v>
      </c>
      <c r="C90" s="1">
        <v>44086</v>
      </c>
      <c r="D90">
        <f t="shared" si="3"/>
        <v>9</v>
      </c>
      <c r="E90">
        <f t="shared" si="4"/>
        <v>2020</v>
      </c>
      <c r="F90">
        <f t="shared" si="5"/>
        <v>3</v>
      </c>
    </row>
    <row r="91" spans="2:6">
      <c r="B91" t="s">
        <v>86</v>
      </c>
      <c r="C91" s="1">
        <v>44086</v>
      </c>
      <c r="D91">
        <f t="shared" si="3"/>
        <v>9</v>
      </c>
      <c r="E91">
        <f t="shared" si="4"/>
        <v>2020</v>
      </c>
      <c r="F91">
        <f t="shared" si="5"/>
        <v>3</v>
      </c>
    </row>
    <row r="92" spans="2:6">
      <c r="B92" t="s">
        <v>91</v>
      </c>
      <c r="C92" s="1">
        <v>44087</v>
      </c>
      <c r="D92">
        <f t="shared" si="3"/>
        <v>9</v>
      </c>
      <c r="E92">
        <f t="shared" si="4"/>
        <v>2020</v>
      </c>
      <c r="F92">
        <f t="shared" si="5"/>
        <v>3</v>
      </c>
    </row>
    <row r="93" spans="2:6">
      <c r="B93" t="s">
        <v>90</v>
      </c>
      <c r="C93" s="1">
        <v>44087</v>
      </c>
      <c r="D93">
        <f t="shared" si="3"/>
        <v>9</v>
      </c>
      <c r="E93">
        <f t="shared" si="4"/>
        <v>2020</v>
      </c>
      <c r="F93">
        <f t="shared" si="5"/>
        <v>3</v>
      </c>
    </row>
    <row r="94" spans="2:6">
      <c r="B94" t="s">
        <v>92</v>
      </c>
      <c r="C94" s="1">
        <v>44088</v>
      </c>
      <c r="D94">
        <f t="shared" si="3"/>
        <v>9</v>
      </c>
      <c r="E94">
        <f t="shared" si="4"/>
        <v>2020</v>
      </c>
      <c r="F94">
        <f t="shared" si="5"/>
        <v>3</v>
      </c>
    </row>
    <row r="95" spans="2:6">
      <c r="B95" t="s">
        <v>93</v>
      </c>
      <c r="C95" s="1">
        <v>44088</v>
      </c>
      <c r="D95">
        <f t="shared" si="3"/>
        <v>9</v>
      </c>
      <c r="E95">
        <f t="shared" si="4"/>
        <v>2020</v>
      </c>
      <c r="F95">
        <f t="shared" si="5"/>
        <v>3</v>
      </c>
    </row>
    <row r="96" spans="2:6">
      <c r="B96" t="s">
        <v>96</v>
      </c>
      <c r="C96" s="1">
        <v>44089</v>
      </c>
      <c r="D96">
        <f t="shared" si="3"/>
        <v>9</v>
      </c>
      <c r="E96">
        <f t="shared" si="4"/>
        <v>2020</v>
      </c>
      <c r="F96">
        <f t="shared" si="5"/>
        <v>3</v>
      </c>
    </row>
    <row r="97" spans="2:6">
      <c r="B97" t="s">
        <v>95</v>
      </c>
      <c r="C97" s="1">
        <v>44089</v>
      </c>
      <c r="D97">
        <f t="shared" si="3"/>
        <v>9</v>
      </c>
      <c r="E97">
        <f t="shared" si="4"/>
        <v>2020</v>
      </c>
      <c r="F97">
        <f t="shared" si="5"/>
        <v>3</v>
      </c>
    </row>
    <row r="98" spans="2:6">
      <c r="B98" t="s">
        <v>94</v>
      </c>
      <c r="C98" s="1">
        <v>44089</v>
      </c>
      <c r="D98">
        <f t="shared" si="3"/>
        <v>9</v>
      </c>
      <c r="E98">
        <f t="shared" si="4"/>
        <v>2020</v>
      </c>
      <c r="F98">
        <f t="shared" si="5"/>
        <v>3</v>
      </c>
    </row>
    <row r="99" spans="2:6">
      <c r="B99" t="s">
        <v>98</v>
      </c>
      <c r="C99" s="1">
        <v>44090</v>
      </c>
      <c r="D99">
        <f t="shared" si="3"/>
        <v>9</v>
      </c>
      <c r="E99">
        <f t="shared" si="4"/>
        <v>2020</v>
      </c>
      <c r="F99">
        <f t="shared" si="5"/>
        <v>3</v>
      </c>
    </row>
    <row r="100" spans="2:6">
      <c r="B100" t="s">
        <v>99</v>
      </c>
      <c r="C100" s="1">
        <v>44090</v>
      </c>
      <c r="D100">
        <f t="shared" si="3"/>
        <v>9</v>
      </c>
      <c r="E100">
        <f t="shared" si="4"/>
        <v>2020</v>
      </c>
      <c r="F100">
        <f t="shared" si="5"/>
        <v>3</v>
      </c>
    </row>
    <row r="101" spans="2:6">
      <c r="B101" t="s">
        <v>100</v>
      </c>
      <c r="C101" s="1">
        <v>44090</v>
      </c>
      <c r="D101">
        <f t="shared" si="3"/>
        <v>9</v>
      </c>
      <c r="E101">
        <f t="shared" si="4"/>
        <v>2020</v>
      </c>
      <c r="F101">
        <f t="shared" si="5"/>
        <v>3</v>
      </c>
    </row>
    <row r="102" spans="2:6">
      <c r="B102" t="s">
        <v>97</v>
      </c>
      <c r="C102" s="1">
        <v>44090</v>
      </c>
      <c r="D102">
        <f t="shared" si="3"/>
        <v>9</v>
      </c>
      <c r="E102">
        <f t="shared" si="4"/>
        <v>2020</v>
      </c>
      <c r="F102">
        <f t="shared" si="5"/>
        <v>3</v>
      </c>
    </row>
    <row r="103" spans="2:6">
      <c r="B103" t="s">
        <v>102</v>
      </c>
      <c r="C103" s="1">
        <v>44091</v>
      </c>
      <c r="D103">
        <f t="shared" si="3"/>
        <v>9</v>
      </c>
      <c r="E103">
        <f t="shared" si="4"/>
        <v>2020</v>
      </c>
      <c r="F103">
        <f t="shared" si="5"/>
        <v>3</v>
      </c>
    </row>
    <row r="104" spans="2:6">
      <c r="B104" t="s">
        <v>101</v>
      </c>
      <c r="C104" s="1">
        <v>44091</v>
      </c>
      <c r="D104">
        <f t="shared" si="3"/>
        <v>9</v>
      </c>
      <c r="E104">
        <f t="shared" si="4"/>
        <v>2020</v>
      </c>
      <c r="F104">
        <f t="shared" si="5"/>
        <v>3</v>
      </c>
    </row>
    <row r="105" spans="2:6">
      <c r="B105" t="s">
        <v>103</v>
      </c>
      <c r="C105" s="1">
        <v>44094</v>
      </c>
      <c r="D105">
        <f t="shared" si="3"/>
        <v>9</v>
      </c>
      <c r="E105">
        <f t="shared" si="4"/>
        <v>2020</v>
      </c>
      <c r="F105">
        <f t="shared" si="5"/>
        <v>3</v>
      </c>
    </row>
    <row r="106" spans="2:6">
      <c r="B106" t="s">
        <v>104</v>
      </c>
      <c r="C106" s="1">
        <v>44094</v>
      </c>
      <c r="D106">
        <f t="shared" si="3"/>
        <v>9</v>
      </c>
      <c r="E106">
        <f t="shared" si="4"/>
        <v>2020</v>
      </c>
      <c r="F106">
        <f t="shared" si="5"/>
        <v>3</v>
      </c>
    </row>
    <row r="107" spans="2:6">
      <c r="B107" t="s">
        <v>105</v>
      </c>
      <c r="C107" s="1">
        <v>44096</v>
      </c>
      <c r="D107">
        <f t="shared" si="3"/>
        <v>9</v>
      </c>
      <c r="E107">
        <f t="shared" si="4"/>
        <v>2020</v>
      </c>
      <c r="F107">
        <f t="shared" si="5"/>
        <v>3</v>
      </c>
    </row>
    <row r="108" spans="2:6">
      <c r="B108" t="s">
        <v>106</v>
      </c>
      <c r="C108" s="1">
        <v>44097</v>
      </c>
      <c r="D108">
        <f t="shared" si="3"/>
        <v>9</v>
      </c>
      <c r="E108">
        <f t="shared" si="4"/>
        <v>2020</v>
      </c>
      <c r="F108">
        <f t="shared" si="5"/>
        <v>3</v>
      </c>
    </row>
    <row r="109" spans="2:6">
      <c r="B109" t="s">
        <v>107</v>
      </c>
      <c r="C109" s="1">
        <v>44097</v>
      </c>
      <c r="D109">
        <f t="shared" si="3"/>
        <v>9</v>
      </c>
      <c r="E109">
        <f t="shared" si="4"/>
        <v>2020</v>
      </c>
      <c r="F109">
        <f t="shared" si="5"/>
        <v>3</v>
      </c>
    </row>
    <row r="110" spans="2:6">
      <c r="B110" t="s">
        <v>109</v>
      </c>
      <c r="C110" s="1">
        <v>44098</v>
      </c>
      <c r="D110">
        <f t="shared" si="3"/>
        <v>9</v>
      </c>
      <c r="E110">
        <f t="shared" si="4"/>
        <v>2020</v>
      </c>
      <c r="F110">
        <f t="shared" si="5"/>
        <v>3</v>
      </c>
    </row>
    <row r="111" spans="2:6">
      <c r="B111" t="s">
        <v>108</v>
      </c>
      <c r="C111" s="1">
        <v>44098</v>
      </c>
      <c r="D111">
        <f t="shared" si="3"/>
        <v>9</v>
      </c>
      <c r="E111">
        <f t="shared" si="4"/>
        <v>2020</v>
      </c>
      <c r="F111">
        <f t="shared" si="5"/>
        <v>3</v>
      </c>
    </row>
    <row r="112" spans="2:6">
      <c r="B112" t="s">
        <v>110</v>
      </c>
      <c r="C112" s="1">
        <v>44098</v>
      </c>
      <c r="D112">
        <f t="shared" si="3"/>
        <v>9</v>
      </c>
      <c r="E112">
        <f t="shared" si="4"/>
        <v>2020</v>
      </c>
      <c r="F112">
        <f t="shared" si="5"/>
        <v>3</v>
      </c>
    </row>
    <row r="113" spans="2:6">
      <c r="B113" t="s">
        <v>111</v>
      </c>
      <c r="C113" s="1">
        <v>44099</v>
      </c>
      <c r="D113">
        <f t="shared" si="3"/>
        <v>9</v>
      </c>
      <c r="E113">
        <f t="shared" si="4"/>
        <v>2020</v>
      </c>
      <c r="F113">
        <f t="shared" si="5"/>
        <v>3</v>
      </c>
    </row>
    <row r="114" spans="2:6">
      <c r="B114" t="s">
        <v>112</v>
      </c>
      <c r="C114" s="1">
        <v>44100</v>
      </c>
      <c r="D114">
        <f t="shared" si="3"/>
        <v>9</v>
      </c>
      <c r="E114">
        <f t="shared" si="4"/>
        <v>2020</v>
      </c>
      <c r="F114">
        <f t="shared" si="5"/>
        <v>3</v>
      </c>
    </row>
    <row r="115" spans="2:6">
      <c r="B115" t="s">
        <v>113</v>
      </c>
      <c r="C115" s="1">
        <v>44100</v>
      </c>
      <c r="D115">
        <f t="shared" si="3"/>
        <v>9</v>
      </c>
      <c r="E115">
        <f t="shared" si="4"/>
        <v>2020</v>
      </c>
      <c r="F115">
        <f t="shared" si="5"/>
        <v>3</v>
      </c>
    </row>
    <row r="116" spans="2:6">
      <c r="B116" t="s">
        <v>114</v>
      </c>
      <c r="C116" s="1">
        <v>44101</v>
      </c>
      <c r="D116">
        <f t="shared" si="3"/>
        <v>9</v>
      </c>
      <c r="E116">
        <f t="shared" si="4"/>
        <v>2020</v>
      </c>
      <c r="F116">
        <f t="shared" si="5"/>
        <v>3</v>
      </c>
    </row>
    <row r="117" spans="2:6">
      <c r="B117" t="s">
        <v>115</v>
      </c>
      <c r="C117" s="1">
        <v>44102</v>
      </c>
      <c r="D117">
        <f t="shared" si="3"/>
        <v>9</v>
      </c>
      <c r="E117">
        <f t="shared" si="4"/>
        <v>2020</v>
      </c>
      <c r="F117">
        <f t="shared" si="5"/>
        <v>3</v>
      </c>
    </row>
    <row r="118" spans="2:6">
      <c r="B118" t="s">
        <v>117</v>
      </c>
      <c r="C118" s="1">
        <v>44103</v>
      </c>
      <c r="D118">
        <f t="shared" si="3"/>
        <v>9</v>
      </c>
      <c r="E118">
        <f t="shared" si="4"/>
        <v>2020</v>
      </c>
      <c r="F118">
        <f t="shared" si="5"/>
        <v>3</v>
      </c>
    </row>
    <row r="119" spans="2:6">
      <c r="B119" t="s">
        <v>116</v>
      </c>
      <c r="C119" s="1">
        <v>44103</v>
      </c>
      <c r="D119">
        <f t="shared" si="3"/>
        <v>9</v>
      </c>
      <c r="E119">
        <f t="shared" si="4"/>
        <v>2020</v>
      </c>
      <c r="F119">
        <f t="shared" si="5"/>
        <v>3</v>
      </c>
    </row>
    <row r="120" spans="2:6">
      <c r="B120" t="s">
        <v>120</v>
      </c>
      <c r="C120" s="1">
        <v>44104</v>
      </c>
      <c r="D120">
        <f t="shared" si="3"/>
        <v>9</v>
      </c>
      <c r="E120">
        <f t="shared" si="4"/>
        <v>2020</v>
      </c>
      <c r="F120">
        <f t="shared" si="5"/>
        <v>3</v>
      </c>
    </row>
    <row r="121" spans="2:6">
      <c r="B121" t="s">
        <v>119</v>
      </c>
      <c r="C121" s="1">
        <v>44104</v>
      </c>
      <c r="D121">
        <f t="shared" si="3"/>
        <v>9</v>
      </c>
      <c r="E121">
        <f t="shared" si="4"/>
        <v>2020</v>
      </c>
      <c r="F121">
        <f t="shared" si="5"/>
        <v>3</v>
      </c>
    </row>
    <row r="122" spans="2:6">
      <c r="B122" t="s">
        <v>118</v>
      </c>
      <c r="C122" s="1">
        <v>44104</v>
      </c>
      <c r="D122">
        <f t="shared" si="3"/>
        <v>9</v>
      </c>
      <c r="E122">
        <f t="shared" si="4"/>
        <v>2020</v>
      </c>
      <c r="F122">
        <f t="shared" si="5"/>
        <v>3</v>
      </c>
    </row>
    <row r="123" spans="2:6">
      <c r="B123" t="s">
        <v>121</v>
      </c>
      <c r="C123" s="1">
        <v>44105</v>
      </c>
      <c r="D123">
        <f t="shared" si="3"/>
        <v>10</v>
      </c>
      <c r="E123">
        <f t="shared" si="4"/>
        <v>2020</v>
      </c>
      <c r="F123">
        <f t="shared" si="5"/>
        <v>4</v>
      </c>
    </row>
    <row r="124" spans="2:6">
      <c r="B124" t="s">
        <v>122</v>
      </c>
      <c r="C124" s="1">
        <v>44106</v>
      </c>
      <c r="D124">
        <f t="shared" si="3"/>
        <v>10</v>
      </c>
      <c r="E124">
        <f t="shared" si="4"/>
        <v>2020</v>
      </c>
      <c r="F124">
        <f t="shared" si="5"/>
        <v>4</v>
      </c>
    </row>
    <row r="125" spans="2:6">
      <c r="B125" t="s">
        <v>123</v>
      </c>
      <c r="C125" s="1">
        <v>44107</v>
      </c>
      <c r="D125">
        <f t="shared" si="3"/>
        <v>10</v>
      </c>
      <c r="E125">
        <f t="shared" si="4"/>
        <v>2020</v>
      </c>
      <c r="F125">
        <f t="shared" si="5"/>
        <v>4</v>
      </c>
    </row>
    <row r="126" spans="2:6">
      <c r="B126" t="s">
        <v>125</v>
      </c>
      <c r="C126" s="1">
        <v>44107</v>
      </c>
      <c r="D126">
        <f t="shared" si="3"/>
        <v>10</v>
      </c>
      <c r="E126">
        <f t="shared" si="4"/>
        <v>2020</v>
      </c>
      <c r="F126">
        <f t="shared" si="5"/>
        <v>4</v>
      </c>
    </row>
    <row r="127" spans="2:6">
      <c r="B127" t="s">
        <v>124</v>
      </c>
      <c r="C127" s="1">
        <v>44107</v>
      </c>
      <c r="D127">
        <f t="shared" si="3"/>
        <v>10</v>
      </c>
      <c r="E127">
        <f t="shared" si="4"/>
        <v>2020</v>
      </c>
      <c r="F127">
        <f t="shared" si="5"/>
        <v>4</v>
      </c>
    </row>
    <row r="128" spans="2:6">
      <c r="B128" t="s">
        <v>126</v>
      </c>
      <c r="C128" s="1">
        <v>44107</v>
      </c>
      <c r="D128">
        <f t="shared" si="3"/>
        <v>10</v>
      </c>
      <c r="E128">
        <f t="shared" si="4"/>
        <v>2020</v>
      </c>
      <c r="F128">
        <f t="shared" si="5"/>
        <v>4</v>
      </c>
    </row>
    <row r="129" spans="2:6">
      <c r="B129" t="s">
        <v>128</v>
      </c>
      <c r="C129" s="1">
        <v>44108</v>
      </c>
      <c r="D129">
        <f t="shared" si="3"/>
        <v>10</v>
      </c>
      <c r="E129">
        <f t="shared" si="4"/>
        <v>2020</v>
      </c>
      <c r="F129">
        <f t="shared" si="5"/>
        <v>4</v>
      </c>
    </row>
    <row r="130" spans="2:6">
      <c r="B130" t="s">
        <v>129</v>
      </c>
      <c r="C130" s="1">
        <v>44108</v>
      </c>
      <c r="D130">
        <f t="shared" si="3"/>
        <v>10</v>
      </c>
      <c r="E130">
        <f t="shared" si="4"/>
        <v>2020</v>
      </c>
      <c r="F130">
        <f t="shared" si="5"/>
        <v>4</v>
      </c>
    </row>
    <row r="131" spans="2:6">
      <c r="B131" t="s">
        <v>127</v>
      </c>
      <c r="C131" s="1">
        <v>44108</v>
      </c>
      <c r="D131">
        <f t="shared" si="3"/>
        <v>10</v>
      </c>
      <c r="E131">
        <f t="shared" si="4"/>
        <v>2020</v>
      </c>
      <c r="F131">
        <f t="shared" si="5"/>
        <v>4</v>
      </c>
    </row>
    <row r="132" spans="2:6">
      <c r="B132" t="s">
        <v>130</v>
      </c>
      <c r="C132" s="1">
        <v>44109</v>
      </c>
      <c r="D132">
        <f t="shared" si="3"/>
        <v>10</v>
      </c>
      <c r="E132">
        <f t="shared" si="4"/>
        <v>2020</v>
      </c>
      <c r="F132">
        <f t="shared" si="5"/>
        <v>4</v>
      </c>
    </row>
    <row r="133" spans="2:6">
      <c r="B133" t="s">
        <v>133</v>
      </c>
      <c r="C133" s="1">
        <v>44110</v>
      </c>
      <c r="D133">
        <f t="shared" si="3"/>
        <v>10</v>
      </c>
      <c r="E133">
        <f t="shared" si="4"/>
        <v>2020</v>
      </c>
      <c r="F133">
        <f t="shared" si="5"/>
        <v>4</v>
      </c>
    </row>
    <row r="134" spans="2:6">
      <c r="B134" t="s">
        <v>132</v>
      </c>
      <c r="C134" s="1">
        <v>44110</v>
      </c>
      <c r="D134">
        <f t="shared" si="3"/>
        <v>10</v>
      </c>
      <c r="E134">
        <f t="shared" si="4"/>
        <v>2020</v>
      </c>
      <c r="F134">
        <f t="shared" si="5"/>
        <v>4</v>
      </c>
    </row>
    <row r="135" spans="2:6">
      <c r="B135" t="s">
        <v>131</v>
      </c>
      <c r="C135" s="1">
        <v>44110</v>
      </c>
      <c r="D135">
        <f t="shared" ref="D135:D198" si="6">MONTH(C135)</f>
        <v>10</v>
      </c>
      <c r="E135">
        <f t="shared" ref="E135:E198" si="7">YEAR(C135)</f>
        <v>2020</v>
      </c>
      <c r="F135">
        <f t="shared" ref="F135:F198" si="8">(E135-$C$2)*12+(D135-$C$3)+1</f>
        <v>4</v>
      </c>
    </row>
    <row r="136" spans="2:6">
      <c r="B136" t="s">
        <v>134</v>
      </c>
      <c r="C136" s="1">
        <v>44111</v>
      </c>
      <c r="D136">
        <f t="shared" si="6"/>
        <v>10</v>
      </c>
      <c r="E136">
        <f t="shared" si="7"/>
        <v>2020</v>
      </c>
      <c r="F136">
        <f t="shared" si="8"/>
        <v>4</v>
      </c>
    </row>
    <row r="137" spans="2:6">
      <c r="B137" t="s">
        <v>135</v>
      </c>
      <c r="C137" s="1">
        <v>44111</v>
      </c>
      <c r="D137">
        <f t="shared" si="6"/>
        <v>10</v>
      </c>
      <c r="E137">
        <f t="shared" si="7"/>
        <v>2020</v>
      </c>
      <c r="F137">
        <f t="shared" si="8"/>
        <v>4</v>
      </c>
    </row>
    <row r="138" spans="2:6">
      <c r="B138" t="s">
        <v>136</v>
      </c>
      <c r="C138" s="1">
        <v>44112</v>
      </c>
      <c r="D138">
        <f t="shared" si="6"/>
        <v>10</v>
      </c>
      <c r="E138">
        <f t="shared" si="7"/>
        <v>2020</v>
      </c>
      <c r="F138">
        <f t="shared" si="8"/>
        <v>4</v>
      </c>
    </row>
    <row r="139" spans="2:6">
      <c r="B139" t="s">
        <v>137</v>
      </c>
      <c r="C139" s="1">
        <v>44112</v>
      </c>
      <c r="D139">
        <f t="shared" si="6"/>
        <v>10</v>
      </c>
      <c r="E139">
        <f t="shared" si="7"/>
        <v>2020</v>
      </c>
      <c r="F139">
        <f t="shared" si="8"/>
        <v>4</v>
      </c>
    </row>
    <row r="140" spans="2:6">
      <c r="B140" t="s">
        <v>138</v>
      </c>
      <c r="C140" s="1">
        <v>44113</v>
      </c>
      <c r="D140">
        <f t="shared" si="6"/>
        <v>10</v>
      </c>
      <c r="E140">
        <f t="shared" si="7"/>
        <v>2020</v>
      </c>
      <c r="F140">
        <f t="shared" si="8"/>
        <v>4</v>
      </c>
    </row>
    <row r="141" spans="2:6">
      <c r="B141" t="s">
        <v>140</v>
      </c>
      <c r="C141" s="1">
        <v>44115</v>
      </c>
      <c r="D141">
        <f t="shared" si="6"/>
        <v>10</v>
      </c>
      <c r="E141">
        <f t="shared" si="7"/>
        <v>2020</v>
      </c>
      <c r="F141">
        <f t="shared" si="8"/>
        <v>4</v>
      </c>
    </row>
    <row r="142" spans="2:6">
      <c r="B142" t="s">
        <v>139</v>
      </c>
      <c r="C142" s="1">
        <v>44115</v>
      </c>
      <c r="D142">
        <f t="shared" si="6"/>
        <v>10</v>
      </c>
      <c r="E142">
        <f t="shared" si="7"/>
        <v>2020</v>
      </c>
      <c r="F142">
        <f t="shared" si="8"/>
        <v>4</v>
      </c>
    </row>
    <row r="143" spans="2:6">
      <c r="B143" t="s">
        <v>143</v>
      </c>
      <c r="C143" s="1">
        <v>44117</v>
      </c>
      <c r="D143">
        <f t="shared" si="6"/>
        <v>10</v>
      </c>
      <c r="E143">
        <f t="shared" si="7"/>
        <v>2020</v>
      </c>
      <c r="F143">
        <f t="shared" si="8"/>
        <v>4</v>
      </c>
    </row>
    <row r="144" spans="2:6">
      <c r="B144" t="s">
        <v>141</v>
      </c>
      <c r="C144" s="1">
        <v>44117</v>
      </c>
      <c r="D144">
        <f t="shared" si="6"/>
        <v>10</v>
      </c>
      <c r="E144">
        <f t="shared" si="7"/>
        <v>2020</v>
      </c>
      <c r="F144">
        <f t="shared" si="8"/>
        <v>4</v>
      </c>
    </row>
    <row r="145" spans="2:6">
      <c r="B145" t="s">
        <v>142</v>
      </c>
      <c r="C145" s="1">
        <v>44117</v>
      </c>
      <c r="D145">
        <f t="shared" si="6"/>
        <v>10</v>
      </c>
      <c r="E145">
        <f t="shared" si="7"/>
        <v>2020</v>
      </c>
      <c r="F145">
        <f t="shared" si="8"/>
        <v>4</v>
      </c>
    </row>
    <row r="146" spans="2:6">
      <c r="B146" t="s">
        <v>145</v>
      </c>
      <c r="C146" s="1">
        <v>44118</v>
      </c>
      <c r="D146">
        <f t="shared" si="6"/>
        <v>10</v>
      </c>
      <c r="E146">
        <f t="shared" si="7"/>
        <v>2020</v>
      </c>
      <c r="F146">
        <f t="shared" si="8"/>
        <v>4</v>
      </c>
    </row>
    <row r="147" spans="2:6">
      <c r="B147" t="s">
        <v>144</v>
      </c>
      <c r="C147" s="1">
        <v>44118</v>
      </c>
      <c r="D147">
        <f t="shared" si="6"/>
        <v>10</v>
      </c>
      <c r="E147">
        <f t="shared" si="7"/>
        <v>2020</v>
      </c>
      <c r="F147">
        <f t="shared" si="8"/>
        <v>4</v>
      </c>
    </row>
    <row r="148" spans="2:6">
      <c r="B148" t="s">
        <v>146</v>
      </c>
      <c r="C148" s="1">
        <v>44118</v>
      </c>
      <c r="D148">
        <f t="shared" si="6"/>
        <v>10</v>
      </c>
      <c r="E148">
        <f t="shared" si="7"/>
        <v>2020</v>
      </c>
      <c r="F148">
        <f t="shared" si="8"/>
        <v>4</v>
      </c>
    </row>
    <row r="149" spans="2:6">
      <c r="B149" t="s">
        <v>147</v>
      </c>
      <c r="C149" s="1">
        <v>44120</v>
      </c>
      <c r="D149">
        <f t="shared" si="6"/>
        <v>10</v>
      </c>
      <c r="E149">
        <f t="shared" si="7"/>
        <v>2020</v>
      </c>
      <c r="F149">
        <f t="shared" si="8"/>
        <v>4</v>
      </c>
    </row>
    <row r="150" spans="2:6">
      <c r="B150" t="s">
        <v>148</v>
      </c>
      <c r="C150" s="1">
        <v>44120</v>
      </c>
      <c r="D150">
        <f t="shared" si="6"/>
        <v>10</v>
      </c>
      <c r="E150">
        <f t="shared" si="7"/>
        <v>2020</v>
      </c>
      <c r="F150">
        <f t="shared" si="8"/>
        <v>4</v>
      </c>
    </row>
    <row r="151" spans="2:6">
      <c r="B151" t="s">
        <v>150</v>
      </c>
      <c r="C151" s="1">
        <v>44121</v>
      </c>
      <c r="D151">
        <f t="shared" si="6"/>
        <v>10</v>
      </c>
      <c r="E151">
        <f t="shared" si="7"/>
        <v>2020</v>
      </c>
      <c r="F151">
        <f t="shared" si="8"/>
        <v>4</v>
      </c>
    </row>
    <row r="152" spans="2:6">
      <c r="B152" t="s">
        <v>149</v>
      </c>
      <c r="C152" s="1">
        <v>44121</v>
      </c>
      <c r="D152">
        <f t="shared" si="6"/>
        <v>10</v>
      </c>
      <c r="E152">
        <f t="shared" si="7"/>
        <v>2020</v>
      </c>
      <c r="F152">
        <f t="shared" si="8"/>
        <v>4</v>
      </c>
    </row>
    <row r="153" spans="2:6">
      <c r="B153" t="s">
        <v>151</v>
      </c>
      <c r="C153" s="1">
        <v>44122</v>
      </c>
      <c r="D153">
        <f t="shared" si="6"/>
        <v>10</v>
      </c>
      <c r="E153">
        <f t="shared" si="7"/>
        <v>2020</v>
      </c>
      <c r="F153">
        <f t="shared" si="8"/>
        <v>4</v>
      </c>
    </row>
    <row r="154" spans="2:6">
      <c r="B154" t="s">
        <v>152</v>
      </c>
      <c r="C154" s="1">
        <v>44123</v>
      </c>
      <c r="D154">
        <f t="shared" si="6"/>
        <v>10</v>
      </c>
      <c r="E154">
        <f t="shared" si="7"/>
        <v>2020</v>
      </c>
      <c r="F154">
        <f t="shared" si="8"/>
        <v>4</v>
      </c>
    </row>
    <row r="155" spans="2:6">
      <c r="B155" t="s">
        <v>154</v>
      </c>
      <c r="C155" s="1">
        <v>44125</v>
      </c>
      <c r="D155">
        <f t="shared" si="6"/>
        <v>10</v>
      </c>
      <c r="E155">
        <f t="shared" si="7"/>
        <v>2020</v>
      </c>
      <c r="F155">
        <f t="shared" si="8"/>
        <v>4</v>
      </c>
    </row>
    <row r="156" spans="2:6">
      <c r="B156" t="s">
        <v>153</v>
      </c>
      <c r="C156" s="1">
        <v>44125</v>
      </c>
      <c r="D156">
        <f t="shared" si="6"/>
        <v>10</v>
      </c>
      <c r="E156">
        <f t="shared" si="7"/>
        <v>2020</v>
      </c>
      <c r="F156">
        <f t="shared" si="8"/>
        <v>4</v>
      </c>
    </row>
    <row r="157" spans="2:6">
      <c r="B157" t="s">
        <v>156</v>
      </c>
      <c r="C157" s="1">
        <v>44127</v>
      </c>
      <c r="D157">
        <f t="shared" si="6"/>
        <v>10</v>
      </c>
      <c r="E157">
        <f t="shared" si="7"/>
        <v>2020</v>
      </c>
      <c r="F157">
        <f t="shared" si="8"/>
        <v>4</v>
      </c>
    </row>
    <row r="158" spans="2:6">
      <c r="B158" t="s">
        <v>155</v>
      </c>
      <c r="C158" s="1">
        <v>44127</v>
      </c>
      <c r="D158">
        <f t="shared" si="6"/>
        <v>10</v>
      </c>
      <c r="E158">
        <f t="shared" si="7"/>
        <v>2020</v>
      </c>
      <c r="F158">
        <f t="shared" si="8"/>
        <v>4</v>
      </c>
    </row>
    <row r="159" spans="2:6">
      <c r="B159" t="s">
        <v>157</v>
      </c>
      <c r="C159" s="1">
        <v>44128</v>
      </c>
      <c r="D159">
        <f t="shared" si="6"/>
        <v>10</v>
      </c>
      <c r="E159">
        <f t="shared" si="7"/>
        <v>2020</v>
      </c>
      <c r="F159">
        <f t="shared" si="8"/>
        <v>4</v>
      </c>
    </row>
    <row r="160" spans="2:6">
      <c r="B160" t="s">
        <v>158</v>
      </c>
      <c r="C160" s="1">
        <v>44130</v>
      </c>
      <c r="D160">
        <f t="shared" si="6"/>
        <v>10</v>
      </c>
      <c r="E160">
        <f t="shared" si="7"/>
        <v>2020</v>
      </c>
      <c r="F160">
        <f t="shared" si="8"/>
        <v>4</v>
      </c>
    </row>
    <row r="161" spans="2:6">
      <c r="B161" t="s">
        <v>159</v>
      </c>
      <c r="C161" s="1">
        <v>44132</v>
      </c>
      <c r="D161">
        <f t="shared" si="6"/>
        <v>10</v>
      </c>
      <c r="E161">
        <f t="shared" si="7"/>
        <v>2020</v>
      </c>
      <c r="F161">
        <f t="shared" si="8"/>
        <v>4</v>
      </c>
    </row>
    <row r="162" spans="2:6">
      <c r="B162" t="s">
        <v>160</v>
      </c>
      <c r="C162" s="1">
        <v>44133</v>
      </c>
      <c r="D162">
        <f t="shared" si="6"/>
        <v>10</v>
      </c>
      <c r="E162">
        <f t="shared" si="7"/>
        <v>2020</v>
      </c>
      <c r="F162">
        <f t="shared" si="8"/>
        <v>4</v>
      </c>
    </row>
    <row r="163" spans="2:6">
      <c r="B163" t="s">
        <v>161</v>
      </c>
      <c r="C163" s="1">
        <v>44133</v>
      </c>
      <c r="D163">
        <f t="shared" si="6"/>
        <v>10</v>
      </c>
      <c r="E163">
        <f t="shared" si="7"/>
        <v>2020</v>
      </c>
      <c r="F163">
        <f t="shared" si="8"/>
        <v>4</v>
      </c>
    </row>
    <row r="164" spans="2:6">
      <c r="B164" t="s">
        <v>163</v>
      </c>
      <c r="C164" s="1">
        <v>44134</v>
      </c>
      <c r="D164">
        <f t="shared" si="6"/>
        <v>10</v>
      </c>
      <c r="E164">
        <f t="shared" si="7"/>
        <v>2020</v>
      </c>
      <c r="F164">
        <f t="shared" si="8"/>
        <v>4</v>
      </c>
    </row>
    <row r="165" spans="2:6">
      <c r="B165" t="s">
        <v>162</v>
      </c>
      <c r="C165" s="1">
        <v>44134</v>
      </c>
      <c r="D165">
        <f t="shared" si="6"/>
        <v>10</v>
      </c>
      <c r="E165">
        <f t="shared" si="7"/>
        <v>2020</v>
      </c>
      <c r="F165">
        <f t="shared" si="8"/>
        <v>4</v>
      </c>
    </row>
    <row r="166" spans="2:6">
      <c r="B166" t="s">
        <v>166</v>
      </c>
      <c r="C166" s="1">
        <v>44134</v>
      </c>
      <c r="D166">
        <f t="shared" si="6"/>
        <v>10</v>
      </c>
      <c r="E166">
        <f t="shared" si="7"/>
        <v>2020</v>
      </c>
      <c r="F166">
        <f t="shared" si="8"/>
        <v>4</v>
      </c>
    </row>
    <row r="167" spans="2:6">
      <c r="B167" t="s">
        <v>165</v>
      </c>
      <c r="C167" s="1">
        <v>44134</v>
      </c>
      <c r="D167">
        <f t="shared" si="6"/>
        <v>10</v>
      </c>
      <c r="E167">
        <f t="shared" si="7"/>
        <v>2020</v>
      </c>
      <c r="F167">
        <f t="shared" si="8"/>
        <v>4</v>
      </c>
    </row>
    <row r="168" spans="2:6">
      <c r="B168" t="s">
        <v>164</v>
      </c>
      <c r="C168" s="1">
        <v>44134</v>
      </c>
      <c r="D168">
        <f t="shared" si="6"/>
        <v>10</v>
      </c>
      <c r="E168">
        <f t="shared" si="7"/>
        <v>2020</v>
      </c>
      <c r="F168">
        <f t="shared" si="8"/>
        <v>4</v>
      </c>
    </row>
    <row r="169" spans="2:6">
      <c r="B169" t="s">
        <v>167</v>
      </c>
      <c r="C169" s="1">
        <v>44135</v>
      </c>
      <c r="D169">
        <f t="shared" si="6"/>
        <v>10</v>
      </c>
      <c r="E169">
        <f t="shared" si="7"/>
        <v>2020</v>
      </c>
      <c r="F169">
        <f t="shared" si="8"/>
        <v>4</v>
      </c>
    </row>
    <row r="170" spans="2:6">
      <c r="B170" t="s">
        <v>168</v>
      </c>
      <c r="C170" s="1">
        <v>44135</v>
      </c>
      <c r="D170">
        <f t="shared" si="6"/>
        <v>10</v>
      </c>
      <c r="E170">
        <f t="shared" si="7"/>
        <v>2020</v>
      </c>
      <c r="F170">
        <f t="shared" si="8"/>
        <v>4</v>
      </c>
    </row>
    <row r="171" spans="2:6">
      <c r="B171" t="s">
        <v>170</v>
      </c>
      <c r="C171" s="1">
        <v>44136</v>
      </c>
      <c r="D171">
        <f t="shared" si="6"/>
        <v>11</v>
      </c>
      <c r="E171">
        <f t="shared" si="7"/>
        <v>2020</v>
      </c>
      <c r="F171">
        <f t="shared" si="8"/>
        <v>5</v>
      </c>
    </row>
    <row r="172" spans="2:6">
      <c r="B172" t="s">
        <v>169</v>
      </c>
      <c r="C172" s="1">
        <v>44136</v>
      </c>
      <c r="D172">
        <f t="shared" si="6"/>
        <v>11</v>
      </c>
      <c r="E172">
        <f t="shared" si="7"/>
        <v>2020</v>
      </c>
      <c r="F172">
        <f t="shared" si="8"/>
        <v>5</v>
      </c>
    </row>
    <row r="173" spans="2:6">
      <c r="B173" t="s">
        <v>171</v>
      </c>
      <c r="C173" s="1">
        <v>44136</v>
      </c>
      <c r="D173">
        <f t="shared" si="6"/>
        <v>11</v>
      </c>
      <c r="E173">
        <f t="shared" si="7"/>
        <v>2020</v>
      </c>
      <c r="F173">
        <f t="shared" si="8"/>
        <v>5</v>
      </c>
    </row>
    <row r="174" spans="2:6">
      <c r="B174" t="s">
        <v>173</v>
      </c>
      <c r="C174" s="1">
        <v>44140</v>
      </c>
      <c r="D174">
        <f t="shared" si="6"/>
        <v>11</v>
      </c>
      <c r="E174">
        <f t="shared" si="7"/>
        <v>2020</v>
      </c>
      <c r="F174">
        <f t="shared" si="8"/>
        <v>5</v>
      </c>
    </row>
    <row r="175" spans="2:6">
      <c r="B175" t="s">
        <v>172</v>
      </c>
      <c r="C175" s="1">
        <v>44140</v>
      </c>
      <c r="D175">
        <f t="shared" si="6"/>
        <v>11</v>
      </c>
      <c r="E175">
        <f t="shared" si="7"/>
        <v>2020</v>
      </c>
      <c r="F175">
        <f t="shared" si="8"/>
        <v>5</v>
      </c>
    </row>
    <row r="176" spans="2:6">
      <c r="B176" t="s">
        <v>174</v>
      </c>
      <c r="C176" s="1">
        <v>44141</v>
      </c>
      <c r="D176">
        <f t="shared" si="6"/>
        <v>11</v>
      </c>
      <c r="E176">
        <f t="shared" si="7"/>
        <v>2020</v>
      </c>
      <c r="F176">
        <f t="shared" si="8"/>
        <v>5</v>
      </c>
    </row>
    <row r="177" spans="2:6">
      <c r="B177" t="s">
        <v>175</v>
      </c>
      <c r="C177" s="1">
        <v>44142</v>
      </c>
      <c r="D177">
        <f t="shared" si="6"/>
        <v>11</v>
      </c>
      <c r="E177">
        <f t="shared" si="7"/>
        <v>2020</v>
      </c>
      <c r="F177">
        <f t="shared" si="8"/>
        <v>5</v>
      </c>
    </row>
    <row r="178" spans="2:6">
      <c r="B178" t="s">
        <v>176</v>
      </c>
      <c r="C178" s="1">
        <v>44142</v>
      </c>
      <c r="D178">
        <f t="shared" si="6"/>
        <v>11</v>
      </c>
      <c r="E178">
        <f t="shared" si="7"/>
        <v>2020</v>
      </c>
      <c r="F178">
        <f t="shared" si="8"/>
        <v>5</v>
      </c>
    </row>
    <row r="179" spans="2:6">
      <c r="B179" t="s">
        <v>177</v>
      </c>
      <c r="C179" s="1">
        <v>44142</v>
      </c>
      <c r="D179">
        <f t="shared" si="6"/>
        <v>11</v>
      </c>
      <c r="E179">
        <f t="shared" si="7"/>
        <v>2020</v>
      </c>
      <c r="F179">
        <f t="shared" si="8"/>
        <v>5</v>
      </c>
    </row>
    <row r="180" spans="2:6">
      <c r="B180" t="s">
        <v>178</v>
      </c>
      <c r="C180" s="1">
        <v>44143</v>
      </c>
      <c r="D180">
        <f t="shared" si="6"/>
        <v>11</v>
      </c>
      <c r="E180">
        <f t="shared" si="7"/>
        <v>2020</v>
      </c>
      <c r="F180">
        <f t="shared" si="8"/>
        <v>5</v>
      </c>
    </row>
    <row r="181" spans="2:6">
      <c r="B181" t="s">
        <v>179</v>
      </c>
      <c r="C181" s="1">
        <v>44143</v>
      </c>
      <c r="D181">
        <f t="shared" si="6"/>
        <v>11</v>
      </c>
      <c r="E181">
        <f t="shared" si="7"/>
        <v>2020</v>
      </c>
      <c r="F181">
        <f t="shared" si="8"/>
        <v>5</v>
      </c>
    </row>
    <row r="182" spans="2:6">
      <c r="B182" t="s">
        <v>180</v>
      </c>
      <c r="C182" s="1">
        <v>44144</v>
      </c>
      <c r="D182">
        <f t="shared" si="6"/>
        <v>11</v>
      </c>
      <c r="E182">
        <f t="shared" si="7"/>
        <v>2020</v>
      </c>
      <c r="F182">
        <f t="shared" si="8"/>
        <v>5</v>
      </c>
    </row>
    <row r="183" spans="2:6">
      <c r="B183" t="s">
        <v>183</v>
      </c>
      <c r="C183" s="1">
        <v>44144</v>
      </c>
      <c r="D183">
        <f t="shared" si="6"/>
        <v>11</v>
      </c>
      <c r="E183">
        <f t="shared" si="7"/>
        <v>2020</v>
      </c>
      <c r="F183">
        <f t="shared" si="8"/>
        <v>5</v>
      </c>
    </row>
    <row r="184" spans="2:6">
      <c r="B184" t="s">
        <v>182</v>
      </c>
      <c r="C184" s="1">
        <v>44144</v>
      </c>
      <c r="D184">
        <f t="shared" si="6"/>
        <v>11</v>
      </c>
      <c r="E184">
        <f t="shared" si="7"/>
        <v>2020</v>
      </c>
      <c r="F184">
        <f t="shared" si="8"/>
        <v>5</v>
      </c>
    </row>
    <row r="185" spans="2:6">
      <c r="B185" t="s">
        <v>181</v>
      </c>
      <c r="C185" s="1">
        <v>44144</v>
      </c>
      <c r="D185">
        <f t="shared" si="6"/>
        <v>11</v>
      </c>
      <c r="E185">
        <f t="shared" si="7"/>
        <v>2020</v>
      </c>
      <c r="F185">
        <f t="shared" si="8"/>
        <v>5</v>
      </c>
    </row>
    <row r="186" spans="2:6">
      <c r="B186" t="s">
        <v>184</v>
      </c>
      <c r="C186" s="1">
        <v>44145</v>
      </c>
      <c r="D186">
        <f t="shared" si="6"/>
        <v>11</v>
      </c>
      <c r="E186">
        <f t="shared" si="7"/>
        <v>2020</v>
      </c>
      <c r="F186">
        <f t="shared" si="8"/>
        <v>5</v>
      </c>
    </row>
    <row r="187" spans="2:6">
      <c r="B187" t="s">
        <v>188</v>
      </c>
      <c r="C187" s="1">
        <v>44146</v>
      </c>
      <c r="D187">
        <f t="shared" si="6"/>
        <v>11</v>
      </c>
      <c r="E187">
        <f t="shared" si="7"/>
        <v>2020</v>
      </c>
      <c r="F187">
        <f t="shared" si="8"/>
        <v>5</v>
      </c>
    </row>
    <row r="188" spans="2:6">
      <c r="B188" t="s">
        <v>186</v>
      </c>
      <c r="C188" s="1">
        <v>44146</v>
      </c>
      <c r="D188">
        <f t="shared" si="6"/>
        <v>11</v>
      </c>
      <c r="E188">
        <f t="shared" si="7"/>
        <v>2020</v>
      </c>
      <c r="F188">
        <f t="shared" si="8"/>
        <v>5</v>
      </c>
    </row>
    <row r="189" spans="2:6">
      <c r="B189" t="s">
        <v>187</v>
      </c>
      <c r="C189" s="1">
        <v>44146</v>
      </c>
      <c r="D189">
        <f t="shared" si="6"/>
        <v>11</v>
      </c>
      <c r="E189">
        <f t="shared" si="7"/>
        <v>2020</v>
      </c>
      <c r="F189">
        <f t="shared" si="8"/>
        <v>5</v>
      </c>
    </row>
    <row r="190" spans="2:6">
      <c r="B190" t="s">
        <v>185</v>
      </c>
      <c r="C190" s="1">
        <v>44146</v>
      </c>
      <c r="D190">
        <f t="shared" si="6"/>
        <v>11</v>
      </c>
      <c r="E190">
        <f t="shared" si="7"/>
        <v>2020</v>
      </c>
      <c r="F190">
        <f t="shared" si="8"/>
        <v>5</v>
      </c>
    </row>
    <row r="191" spans="2:6">
      <c r="B191" t="s">
        <v>189</v>
      </c>
      <c r="C191" s="1">
        <v>44149</v>
      </c>
      <c r="D191">
        <f t="shared" si="6"/>
        <v>11</v>
      </c>
      <c r="E191">
        <f t="shared" si="7"/>
        <v>2020</v>
      </c>
      <c r="F191">
        <f t="shared" si="8"/>
        <v>5</v>
      </c>
    </row>
    <row r="192" spans="2:6">
      <c r="B192" t="s">
        <v>192</v>
      </c>
      <c r="C192" s="1">
        <v>44149</v>
      </c>
      <c r="D192">
        <f t="shared" si="6"/>
        <v>11</v>
      </c>
      <c r="E192">
        <f t="shared" si="7"/>
        <v>2020</v>
      </c>
      <c r="F192">
        <f t="shared" si="8"/>
        <v>5</v>
      </c>
    </row>
    <row r="193" spans="2:6">
      <c r="B193" t="s">
        <v>190</v>
      </c>
      <c r="C193" s="1">
        <v>44149</v>
      </c>
      <c r="D193">
        <f t="shared" si="6"/>
        <v>11</v>
      </c>
      <c r="E193">
        <f t="shared" si="7"/>
        <v>2020</v>
      </c>
      <c r="F193">
        <f t="shared" si="8"/>
        <v>5</v>
      </c>
    </row>
    <row r="194" spans="2:6">
      <c r="B194" t="s">
        <v>193</v>
      </c>
      <c r="C194" s="1">
        <v>44149</v>
      </c>
      <c r="D194">
        <f t="shared" si="6"/>
        <v>11</v>
      </c>
      <c r="E194">
        <f t="shared" si="7"/>
        <v>2020</v>
      </c>
      <c r="F194">
        <f t="shared" si="8"/>
        <v>5</v>
      </c>
    </row>
    <row r="195" spans="2:6">
      <c r="B195" t="s">
        <v>191</v>
      </c>
      <c r="C195" s="1">
        <v>44149</v>
      </c>
      <c r="D195">
        <f t="shared" si="6"/>
        <v>11</v>
      </c>
      <c r="E195">
        <f t="shared" si="7"/>
        <v>2020</v>
      </c>
      <c r="F195">
        <f t="shared" si="8"/>
        <v>5</v>
      </c>
    </row>
    <row r="196" spans="2:6">
      <c r="B196" t="s">
        <v>194</v>
      </c>
      <c r="C196" s="1">
        <v>44150</v>
      </c>
      <c r="D196">
        <f t="shared" si="6"/>
        <v>11</v>
      </c>
      <c r="E196">
        <f t="shared" si="7"/>
        <v>2020</v>
      </c>
      <c r="F196">
        <f t="shared" si="8"/>
        <v>5</v>
      </c>
    </row>
    <row r="197" spans="2:6">
      <c r="B197" t="s">
        <v>195</v>
      </c>
      <c r="C197" s="1">
        <v>44151</v>
      </c>
      <c r="D197">
        <f t="shared" si="6"/>
        <v>11</v>
      </c>
      <c r="E197">
        <f t="shared" si="7"/>
        <v>2020</v>
      </c>
      <c r="F197">
        <f t="shared" si="8"/>
        <v>5</v>
      </c>
    </row>
    <row r="198" spans="2:6">
      <c r="B198" t="s">
        <v>196</v>
      </c>
      <c r="C198" s="1">
        <v>44152</v>
      </c>
      <c r="D198">
        <f t="shared" si="6"/>
        <v>11</v>
      </c>
      <c r="E198">
        <f t="shared" si="7"/>
        <v>2020</v>
      </c>
      <c r="F198">
        <f t="shared" si="8"/>
        <v>5</v>
      </c>
    </row>
    <row r="199" spans="2:6">
      <c r="B199" t="s">
        <v>198</v>
      </c>
      <c r="C199" s="1">
        <v>44153</v>
      </c>
      <c r="D199">
        <f t="shared" ref="D199:D262" si="9">MONTH(C199)</f>
        <v>11</v>
      </c>
      <c r="E199">
        <f t="shared" ref="E199:E262" si="10">YEAR(C199)</f>
        <v>2020</v>
      </c>
      <c r="F199">
        <f t="shared" ref="F199:F262" si="11">(E199-$C$2)*12+(D199-$C$3)+1</f>
        <v>5</v>
      </c>
    </row>
    <row r="200" spans="2:6">
      <c r="B200" t="s">
        <v>197</v>
      </c>
      <c r="C200" s="1">
        <v>44153</v>
      </c>
      <c r="D200">
        <f t="shared" si="9"/>
        <v>11</v>
      </c>
      <c r="E200">
        <f t="shared" si="10"/>
        <v>2020</v>
      </c>
      <c r="F200">
        <f t="shared" si="11"/>
        <v>5</v>
      </c>
    </row>
    <row r="201" spans="2:6">
      <c r="B201" t="s">
        <v>199</v>
      </c>
      <c r="C201" s="1">
        <v>44154</v>
      </c>
      <c r="D201">
        <f t="shared" si="9"/>
        <v>11</v>
      </c>
      <c r="E201">
        <f t="shared" si="10"/>
        <v>2020</v>
      </c>
      <c r="F201">
        <f t="shared" si="11"/>
        <v>5</v>
      </c>
    </row>
    <row r="202" spans="2:6">
      <c r="B202" t="s">
        <v>200</v>
      </c>
      <c r="C202" s="1">
        <v>44154</v>
      </c>
      <c r="D202">
        <f t="shared" si="9"/>
        <v>11</v>
      </c>
      <c r="E202">
        <f t="shared" si="10"/>
        <v>2020</v>
      </c>
      <c r="F202">
        <f t="shared" si="11"/>
        <v>5</v>
      </c>
    </row>
    <row r="203" spans="2:6">
      <c r="B203" t="s">
        <v>201</v>
      </c>
      <c r="C203" s="1">
        <v>44155</v>
      </c>
      <c r="D203">
        <f t="shared" si="9"/>
        <v>11</v>
      </c>
      <c r="E203">
        <f t="shared" si="10"/>
        <v>2020</v>
      </c>
      <c r="F203">
        <f t="shared" si="11"/>
        <v>5</v>
      </c>
    </row>
    <row r="204" spans="2:6">
      <c r="B204" t="s">
        <v>202</v>
      </c>
      <c r="C204" s="1">
        <v>44156</v>
      </c>
      <c r="D204">
        <f t="shared" si="9"/>
        <v>11</v>
      </c>
      <c r="E204">
        <f t="shared" si="10"/>
        <v>2020</v>
      </c>
      <c r="F204">
        <f t="shared" si="11"/>
        <v>5</v>
      </c>
    </row>
    <row r="205" spans="2:6">
      <c r="B205" t="s">
        <v>203</v>
      </c>
      <c r="C205" s="1">
        <v>44158</v>
      </c>
      <c r="D205">
        <f t="shared" si="9"/>
        <v>11</v>
      </c>
      <c r="E205">
        <f t="shared" si="10"/>
        <v>2020</v>
      </c>
      <c r="F205">
        <f t="shared" si="11"/>
        <v>5</v>
      </c>
    </row>
    <row r="206" spans="2:6">
      <c r="B206" t="s">
        <v>204</v>
      </c>
      <c r="C206" s="1">
        <v>44160</v>
      </c>
      <c r="D206">
        <f t="shared" si="9"/>
        <v>11</v>
      </c>
      <c r="E206">
        <f t="shared" si="10"/>
        <v>2020</v>
      </c>
      <c r="F206">
        <f t="shared" si="11"/>
        <v>5</v>
      </c>
    </row>
    <row r="207" spans="2:6">
      <c r="B207" t="s">
        <v>205</v>
      </c>
      <c r="C207" s="1">
        <v>44160</v>
      </c>
      <c r="D207">
        <f t="shared" si="9"/>
        <v>11</v>
      </c>
      <c r="E207">
        <f t="shared" si="10"/>
        <v>2020</v>
      </c>
      <c r="F207">
        <f t="shared" si="11"/>
        <v>5</v>
      </c>
    </row>
    <row r="208" spans="2:6">
      <c r="B208" t="s">
        <v>206</v>
      </c>
      <c r="C208" s="1">
        <v>44162</v>
      </c>
      <c r="D208">
        <f t="shared" si="9"/>
        <v>11</v>
      </c>
      <c r="E208">
        <f t="shared" si="10"/>
        <v>2020</v>
      </c>
      <c r="F208">
        <f t="shared" si="11"/>
        <v>5</v>
      </c>
    </row>
    <row r="209" spans="2:6">
      <c r="B209" t="s">
        <v>208</v>
      </c>
      <c r="C209" s="1">
        <v>44164</v>
      </c>
      <c r="D209">
        <f t="shared" si="9"/>
        <v>11</v>
      </c>
      <c r="E209">
        <f t="shared" si="10"/>
        <v>2020</v>
      </c>
      <c r="F209">
        <f t="shared" si="11"/>
        <v>5</v>
      </c>
    </row>
    <row r="210" spans="2:6">
      <c r="B210" t="s">
        <v>213</v>
      </c>
      <c r="C210" s="1">
        <v>44164</v>
      </c>
      <c r="D210">
        <f t="shared" si="9"/>
        <v>11</v>
      </c>
      <c r="E210">
        <f t="shared" si="10"/>
        <v>2020</v>
      </c>
      <c r="F210">
        <f t="shared" si="11"/>
        <v>5</v>
      </c>
    </row>
    <row r="211" spans="2:6">
      <c r="B211" t="s">
        <v>209</v>
      </c>
      <c r="C211" s="1">
        <v>44164</v>
      </c>
      <c r="D211">
        <f t="shared" si="9"/>
        <v>11</v>
      </c>
      <c r="E211">
        <f t="shared" si="10"/>
        <v>2020</v>
      </c>
      <c r="F211">
        <f t="shared" si="11"/>
        <v>5</v>
      </c>
    </row>
    <row r="212" spans="2:6">
      <c r="B212" t="s">
        <v>210</v>
      </c>
      <c r="C212" s="1">
        <v>44164</v>
      </c>
      <c r="D212">
        <f t="shared" si="9"/>
        <v>11</v>
      </c>
      <c r="E212">
        <f t="shared" si="10"/>
        <v>2020</v>
      </c>
      <c r="F212">
        <f t="shared" si="11"/>
        <v>5</v>
      </c>
    </row>
    <row r="213" spans="2:6">
      <c r="B213" t="s">
        <v>207</v>
      </c>
      <c r="C213" s="1">
        <v>44164</v>
      </c>
      <c r="D213">
        <f t="shared" si="9"/>
        <v>11</v>
      </c>
      <c r="E213">
        <f t="shared" si="10"/>
        <v>2020</v>
      </c>
      <c r="F213">
        <f t="shared" si="11"/>
        <v>5</v>
      </c>
    </row>
    <row r="214" spans="2:6">
      <c r="B214" t="s">
        <v>212</v>
      </c>
      <c r="C214" s="1">
        <v>44164</v>
      </c>
      <c r="D214">
        <f t="shared" si="9"/>
        <v>11</v>
      </c>
      <c r="E214">
        <f t="shared" si="10"/>
        <v>2020</v>
      </c>
      <c r="F214">
        <f t="shared" si="11"/>
        <v>5</v>
      </c>
    </row>
    <row r="215" spans="2:6">
      <c r="B215" t="s">
        <v>211</v>
      </c>
      <c r="C215" s="1">
        <v>44164</v>
      </c>
      <c r="D215">
        <f t="shared" si="9"/>
        <v>11</v>
      </c>
      <c r="E215">
        <f t="shared" si="10"/>
        <v>2020</v>
      </c>
      <c r="F215">
        <f t="shared" si="11"/>
        <v>5</v>
      </c>
    </row>
    <row r="216" spans="2:6">
      <c r="B216" t="s">
        <v>214</v>
      </c>
      <c r="C216" s="1">
        <v>44165</v>
      </c>
      <c r="D216">
        <f t="shared" si="9"/>
        <v>11</v>
      </c>
      <c r="E216">
        <f t="shared" si="10"/>
        <v>2020</v>
      </c>
      <c r="F216">
        <f t="shared" si="11"/>
        <v>5</v>
      </c>
    </row>
    <row r="217" spans="2:6">
      <c r="B217" t="s">
        <v>216</v>
      </c>
      <c r="C217" s="1">
        <v>44165</v>
      </c>
      <c r="D217">
        <f t="shared" si="9"/>
        <v>11</v>
      </c>
      <c r="E217">
        <f t="shared" si="10"/>
        <v>2020</v>
      </c>
      <c r="F217">
        <f t="shared" si="11"/>
        <v>5</v>
      </c>
    </row>
    <row r="218" spans="2:6">
      <c r="B218" t="s">
        <v>215</v>
      </c>
      <c r="C218" s="1">
        <v>44165</v>
      </c>
      <c r="D218">
        <f t="shared" si="9"/>
        <v>11</v>
      </c>
      <c r="E218">
        <f t="shared" si="10"/>
        <v>2020</v>
      </c>
      <c r="F218">
        <f t="shared" si="11"/>
        <v>5</v>
      </c>
    </row>
    <row r="219" spans="2:6">
      <c r="B219" t="s">
        <v>220</v>
      </c>
      <c r="C219" s="1">
        <v>44166</v>
      </c>
      <c r="D219">
        <f t="shared" si="9"/>
        <v>12</v>
      </c>
      <c r="E219">
        <f t="shared" si="10"/>
        <v>2020</v>
      </c>
      <c r="F219">
        <f t="shared" si="11"/>
        <v>6</v>
      </c>
    </row>
    <row r="220" spans="2:6">
      <c r="B220" t="s">
        <v>217</v>
      </c>
      <c r="C220" s="1">
        <v>44166</v>
      </c>
      <c r="D220">
        <f t="shared" si="9"/>
        <v>12</v>
      </c>
      <c r="E220">
        <f t="shared" si="10"/>
        <v>2020</v>
      </c>
      <c r="F220">
        <f t="shared" si="11"/>
        <v>6</v>
      </c>
    </row>
    <row r="221" spans="2:6">
      <c r="B221" t="s">
        <v>219</v>
      </c>
      <c r="C221" s="1">
        <v>44166</v>
      </c>
      <c r="D221">
        <f t="shared" si="9"/>
        <v>12</v>
      </c>
      <c r="E221">
        <f t="shared" si="10"/>
        <v>2020</v>
      </c>
      <c r="F221">
        <f t="shared" si="11"/>
        <v>6</v>
      </c>
    </row>
    <row r="222" spans="2:6">
      <c r="B222" t="s">
        <v>218</v>
      </c>
      <c r="C222" s="1">
        <v>44166</v>
      </c>
      <c r="D222">
        <f t="shared" si="9"/>
        <v>12</v>
      </c>
      <c r="E222">
        <f t="shared" si="10"/>
        <v>2020</v>
      </c>
      <c r="F222">
        <f t="shared" si="11"/>
        <v>6</v>
      </c>
    </row>
    <row r="223" spans="2:6">
      <c r="B223" t="s">
        <v>221</v>
      </c>
      <c r="C223" s="1">
        <v>44167</v>
      </c>
      <c r="D223">
        <f t="shared" si="9"/>
        <v>12</v>
      </c>
      <c r="E223">
        <f t="shared" si="10"/>
        <v>2020</v>
      </c>
      <c r="F223">
        <f t="shared" si="11"/>
        <v>6</v>
      </c>
    </row>
    <row r="224" spans="2:6">
      <c r="B224" t="s">
        <v>222</v>
      </c>
      <c r="C224" s="1">
        <v>44168</v>
      </c>
      <c r="D224">
        <f t="shared" si="9"/>
        <v>12</v>
      </c>
      <c r="E224">
        <f t="shared" si="10"/>
        <v>2020</v>
      </c>
      <c r="F224">
        <f t="shared" si="11"/>
        <v>6</v>
      </c>
    </row>
    <row r="225" spans="2:6">
      <c r="B225" t="s">
        <v>223</v>
      </c>
      <c r="C225" s="1">
        <v>44168</v>
      </c>
      <c r="D225">
        <f t="shared" si="9"/>
        <v>12</v>
      </c>
      <c r="E225">
        <f t="shared" si="10"/>
        <v>2020</v>
      </c>
      <c r="F225">
        <f t="shared" si="11"/>
        <v>6</v>
      </c>
    </row>
    <row r="226" spans="2:6">
      <c r="B226" t="s">
        <v>226</v>
      </c>
      <c r="C226" s="1">
        <v>44170</v>
      </c>
      <c r="D226">
        <f t="shared" si="9"/>
        <v>12</v>
      </c>
      <c r="E226">
        <f t="shared" si="10"/>
        <v>2020</v>
      </c>
      <c r="F226">
        <f t="shared" si="11"/>
        <v>6</v>
      </c>
    </row>
    <row r="227" spans="2:6">
      <c r="B227" t="s">
        <v>224</v>
      </c>
      <c r="C227" s="1">
        <v>44170</v>
      </c>
      <c r="D227">
        <f t="shared" si="9"/>
        <v>12</v>
      </c>
      <c r="E227">
        <f t="shared" si="10"/>
        <v>2020</v>
      </c>
      <c r="F227">
        <f t="shared" si="11"/>
        <v>6</v>
      </c>
    </row>
    <row r="228" spans="2:6">
      <c r="B228" t="s">
        <v>225</v>
      </c>
      <c r="C228" s="1">
        <v>44170</v>
      </c>
      <c r="D228">
        <f t="shared" si="9"/>
        <v>12</v>
      </c>
      <c r="E228">
        <f t="shared" si="10"/>
        <v>2020</v>
      </c>
      <c r="F228">
        <f t="shared" si="11"/>
        <v>6</v>
      </c>
    </row>
    <row r="229" spans="2:6">
      <c r="B229" t="s">
        <v>227</v>
      </c>
      <c r="C229" s="1">
        <v>44171</v>
      </c>
      <c r="D229">
        <f t="shared" si="9"/>
        <v>12</v>
      </c>
      <c r="E229">
        <f t="shared" si="10"/>
        <v>2020</v>
      </c>
      <c r="F229">
        <f t="shared" si="11"/>
        <v>6</v>
      </c>
    </row>
    <row r="230" spans="2:6">
      <c r="B230" t="s">
        <v>228</v>
      </c>
      <c r="C230" s="1">
        <v>44171</v>
      </c>
      <c r="D230">
        <f t="shared" si="9"/>
        <v>12</v>
      </c>
      <c r="E230">
        <f t="shared" si="10"/>
        <v>2020</v>
      </c>
      <c r="F230">
        <f t="shared" si="11"/>
        <v>6</v>
      </c>
    </row>
    <row r="231" spans="2:6">
      <c r="B231" t="s">
        <v>229</v>
      </c>
      <c r="C231" s="1">
        <v>44171</v>
      </c>
      <c r="D231">
        <f t="shared" si="9"/>
        <v>12</v>
      </c>
      <c r="E231">
        <f t="shared" si="10"/>
        <v>2020</v>
      </c>
      <c r="F231">
        <f t="shared" si="11"/>
        <v>6</v>
      </c>
    </row>
    <row r="232" spans="2:6">
      <c r="B232" t="s">
        <v>230</v>
      </c>
      <c r="C232" s="1">
        <v>44172</v>
      </c>
      <c r="D232">
        <f t="shared" si="9"/>
        <v>12</v>
      </c>
      <c r="E232">
        <f t="shared" si="10"/>
        <v>2020</v>
      </c>
      <c r="F232">
        <f t="shared" si="11"/>
        <v>6</v>
      </c>
    </row>
    <row r="233" spans="2:6">
      <c r="B233" t="s">
        <v>232</v>
      </c>
      <c r="C233" s="1">
        <v>44172</v>
      </c>
      <c r="D233">
        <f t="shared" si="9"/>
        <v>12</v>
      </c>
      <c r="E233">
        <f t="shared" si="10"/>
        <v>2020</v>
      </c>
      <c r="F233">
        <f t="shared" si="11"/>
        <v>6</v>
      </c>
    </row>
    <row r="234" spans="2:6">
      <c r="B234" t="s">
        <v>231</v>
      </c>
      <c r="C234" s="1">
        <v>44172</v>
      </c>
      <c r="D234">
        <f t="shared" si="9"/>
        <v>12</v>
      </c>
      <c r="E234">
        <f t="shared" si="10"/>
        <v>2020</v>
      </c>
      <c r="F234">
        <f t="shared" si="11"/>
        <v>6</v>
      </c>
    </row>
    <row r="235" spans="2:6">
      <c r="B235" t="s">
        <v>233</v>
      </c>
      <c r="C235" s="1">
        <v>44173</v>
      </c>
      <c r="D235">
        <f t="shared" si="9"/>
        <v>12</v>
      </c>
      <c r="E235">
        <f t="shared" si="10"/>
        <v>2020</v>
      </c>
      <c r="F235">
        <f t="shared" si="11"/>
        <v>6</v>
      </c>
    </row>
    <row r="236" spans="2:6">
      <c r="B236" t="s">
        <v>234</v>
      </c>
      <c r="C236" s="1">
        <v>44173</v>
      </c>
      <c r="D236">
        <f t="shared" si="9"/>
        <v>12</v>
      </c>
      <c r="E236">
        <f t="shared" si="10"/>
        <v>2020</v>
      </c>
      <c r="F236">
        <f t="shared" si="11"/>
        <v>6</v>
      </c>
    </row>
    <row r="237" spans="2:6">
      <c r="B237" t="s">
        <v>236</v>
      </c>
      <c r="C237" s="1">
        <v>44174</v>
      </c>
      <c r="D237">
        <f t="shared" si="9"/>
        <v>12</v>
      </c>
      <c r="E237">
        <f t="shared" si="10"/>
        <v>2020</v>
      </c>
      <c r="F237">
        <f t="shared" si="11"/>
        <v>6</v>
      </c>
    </row>
    <row r="238" spans="2:6">
      <c r="B238" t="s">
        <v>237</v>
      </c>
      <c r="C238" s="1">
        <v>44174</v>
      </c>
      <c r="D238">
        <f t="shared" si="9"/>
        <v>12</v>
      </c>
      <c r="E238">
        <f t="shared" si="10"/>
        <v>2020</v>
      </c>
      <c r="F238">
        <f t="shared" si="11"/>
        <v>6</v>
      </c>
    </row>
    <row r="239" spans="2:6">
      <c r="B239" t="s">
        <v>235</v>
      </c>
      <c r="C239" s="1">
        <v>44174</v>
      </c>
      <c r="D239">
        <f t="shared" si="9"/>
        <v>12</v>
      </c>
      <c r="E239">
        <f t="shared" si="10"/>
        <v>2020</v>
      </c>
      <c r="F239">
        <f t="shared" si="11"/>
        <v>6</v>
      </c>
    </row>
    <row r="240" spans="2:6">
      <c r="B240" t="s">
        <v>239</v>
      </c>
      <c r="C240" s="1">
        <v>44175</v>
      </c>
      <c r="D240">
        <f t="shared" si="9"/>
        <v>12</v>
      </c>
      <c r="E240">
        <f t="shared" si="10"/>
        <v>2020</v>
      </c>
      <c r="F240">
        <f t="shared" si="11"/>
        <v>6</v>
      </c>
    </row>
    <row r="241" spans="2:6">
      <c r="B241" t="s">
        <v>238</v>
      </c>
      <c r="C241" s="1">
        <v>44175</v>
      </c>
      <c r="D241">
        <f t="shared" si="9"/>
        <v>12</v>
      </c>
      <c r="E241">
        <f t="shared" si="10"/>
        <v>2020</v>
      </c>
      <c r="F241">
        <f t="shared" si="11"/>
        <v>6</v>
      </c>
    </row>
    <row r="242" spans="2:6">
      <c r="B242" t="s">
        <v>240</v>
      </c>
      <c r="C242" s="1">
        <v>44176</v>
      </c>
      <c r="D242">
        <f t="shared" si="9"/>
        <v>12</v>
      </c>
      <c r="E242">
        <f t="shared" si="10"/>
        <v>2020</v>
      </c>
      <c r="F242">
        <f t="shared" si="11"/>
        <v>6</v>
      </c>
    </row>
    <row r="243" spans="2:6">
      <c r="B243" t="s">
        <v>241</v>
      </c>
      <c r="C243" s="1">
        <v>44176</v>
      </c>
      <c r="D243">
        <f t="shared" si="9"/>
        <v>12</v>
      </c>
      <c r="E243">
        <f t="shared" si="10"/>
        <v>2020</v>
      </c>
      <c r="F243">
        <f t="shared" si="11"/>
        <v>6</v>
      </c>
    </row>
    <row r="244" spans="2:6">
      <c r="B244" t="s">
        <v>244</v>
      </c>
      <c r="C244" s="1">
        <v>44177</v>
      </c>
      <c r="D244">
        <f t="shared" si="9"/>
        <v>12</v>
      </c>
      <c r="E244">
        <f t="shared" si="10"/>
        <v>2020</v>
      </c>
      <c r="F244">
        <f t="shared" si="11"/>
        <v>6</v>
      </c>
    </row>
    <row r="245" spans="2:6">
      <c r="B245" t="s">
        <v>243</v>
      </c>
      <c r="C245" s="1">
        <v>44177</v>
      </c>
      <c r="D245">
        <f t="shared" si="9"/>
        <v>12</v>
      </c>
      <c r="E245">
        <f t="shared" si="10"/>
        <v>2020</v>
      </c>
      <c r="F245">
        <f t="shared" si="11"/>
        <v>6</v>
      </c>
    </row>
    <row r="246" spans="2:6">
      <c r="B246" t="s">
        <v>242</v>
      </c>
      <c r="C246" s="1">
        <v>44177</v>
      </c>
      <c r="D246">
        <f t="shared" si="9"/>
        <v>12</v>
      </c>
      <c r="E246">
        <f t="shared" si="10"/>
        <v>2020</v>
      </c>
      <c r="F246">
        <f t="shared" si="11"/>
        <v>6</v>
      </c>
    </row>
    <row r="247" spans="2:6">
      <c r="B247" t="s">
        <v>246</v>
      </c>
      <c r="C247" s="1">
        <v>44178</v>
      </c>
      <c r="D247">
        <f t="shared" si="9"/>
        <v>12</v>
      </c>
      <c r="E247">
        <f t="shared" si="10"/>
        <v>2020</v>
      </c>
      <c r="F247">
        <f t="shared" si="11"/>
        <v>6</v>
      </c>
    </row>
    <row r="248" spans="2:6">
      <c r="B248" t="s">
        <v>245</v>
      </c>
      <c r="C248" s="1">
        <v>44178</v>
      </c>
      <c r="D248">
        <f t="shared" si="9"/>
        <v>12</v>
      </c>
      <c r="E248">
        <f t="shared" si="10"/>
        <v>2020</v>
      </c>
      <c r="F248">
        <f t="shared" si="11"/>
        <v>6</v>
      </c>
    </row>
    <row r="249" spans="2:6">
      <c r="B249" t="s">
        <v>248</v>
      </c>
      <c r="C249" s="1">
        <v>44179</v>
      </c>
      <c r="D249">
        <f t="shared" si="9"/>
        <v>12</v>
      </c>
      <c r="E249">
        <f t="shared" si="10"/>
        <v>2020</v>
      </c>
      <c r="F249">
        <f t="shared" si="11"/>
        <v>6</v>
      </c>
    </row>
    <row r="250" spans="2:6">
      <c r="B250" t="s">
        <v>247</v>
      </c>
      <c r="C250" s="1">
        <v>44179</v>
      </c>
      <c r="D250">
        <f t="shared" si="9"/>
        <v>12</v>
      </c>
      <c r="E250">
        <f t="shared" si="10"/>
        <v>2020</v>
      </c>
      <c r="F250">
        <f t="shared" si="11"/>
        <v>6</v>
      </c>
    </row>
    <row r="251" spans="2:6">
      <c r="B251" t="s">
        <v>249</v>
      </c>
      <c r="C251" s="1">
        <v>44180</v>
      </c>
      <c r="D251">
        <f t="shared" si="9"/>
        <v>12</v>
      </c>
      <c r="E251">
        <f t="shared" si="10"/>
        <v>2020</v>
      </c>
      <c r="F251">
        <f t="shared" si="11"/>
        <v>6</v>
      </c>
    </row>
    <row r="252" spans="2:6">
      <c r="B252" t="s">
        <v>250</v>
      </c>
      <c r="C252" s="1">
        <v>44184</v>
      </c>
      <c r="D252">
        <f t="shared" si="9"/>
        <v>12</v>
      </c>
      <c r="E252">
        <f t="shared" si="10"/>
        <v>2020</v>
      </c>
      <c r="F252">
        <f t="shared" si="11"/>
        <v>6</v>
      </c>
    </row>
    <row r="253" spans="2:6">
      <c r="B253" t="s">
        <v>251</v>
      </c>
      <c r="C253" s="1">
        <v>44186</v>
      </c>
      <c r="D253">
        <f t="shared" si="9"/>
        <v>12</v>
      </c>
      <c r="E253">
        <f t="shared" si="10"/>
        <v>2020</v>
      </c>
      <c r="F253">
        <f t="shared" si="11"/>
        <v>6</v>
      </c>
    </row>
    <row r="254" spans="2:6">
      <c r="B254" t="s">
        <v>253</v>
      </c>
      <c r="C254" s="1">
        <v>44186</v>
      </c>
      <c r="D254">
        <f t="shared" si="9"/>
        <v>12</v>
      </c>
      <c r="E254">
        <f t="shared" si="10"/>
        <v>2020</v>
      </c>
      <c r="F254">
        <f t="shared" si="11"/>
        <v>6</v>
      </c>
    </row>
    <row r="255" spans="2:6">
      <c r="B255" t="s">
        <v>252</v>
      </c>
      <c r="C255" s="1">
        <v>44186</v>
      </c>
      <c r="D255">
        <f t="shared" si="9"/>
        <v>12</v>
      </c>
      <c r="E255">
        <f t="shared" si="10"/>
        <v>2020</v>
      </c>
      <c r="F255">
        <f t="shared" si="11"/>
        <v>6</v>
      </c>
    </row>
    <row r="256" spans="2:6">
      <c r="B256" t="s">
        <v>254</v>
      </c>
      <c r="C256" s="1">
        <v>44187</v>
      </c>
      <c r="D256">
        <f t="shared" si="9"/>
        <v>12</v>
      </c>
      <c r="E256">
        <f t="shared" si="10"/>
        <v>2020</v>
      </c>
      <c r="F256">
        <f t="shared" si="11"/>
        <v>6</v>
      </c>
    </row>
    <row r="257" spans="2:6">
      <c r="B257" t="s">
        <v>255</v>
      </c>
      <c r="C257" s="1">
        <v>44188</v>
      </c>
      <c r="D257">
        <f t="shared" si="9"/>
        <v>12</v>
      </c>
      <c r="E257">
        <f t="shared" si="10"/>
        <v>2020</v>
      </c>
      <c r="F257">
        <f t="shared" si="11"/>
        <v>6</v>
      </c>
    </row>
    <row r="258" spans="2:6">
      <c r="B258" t="s">
        <v>256</v>
      </c>
      <c r="C258" s="1">
        <v>44189</v>
      </c>
      <c r="D258">
        <f t="shared" si="9"/>
        <v>12</v>
      </c>
      <c r="E258">
        <f t="shared" si="10"/>
        <v>2020</v>
      </c>
      <c r="F258">
        <f t="shared" si="11"/>
        <v>6</v>
      </c>
    </row>
    <row r="259" spans="2:6">
      <c r="B259" t="s">
        <v>257</v>
      </c>
      <c r="C259" s="1">
        <v>44189</v>
      </c>
      <c r="D259">
        <f t="shared" si="9"/>
        <v>12</v>
      </c>
      <c r="E259">
        <f t="shared" si="10"/>
        <v>2020</v>
      </c>
      <c r="F259">
        <f t="shared" si="11"/>
        <v>6</v>
      </c>
    </row>
    <row r="260" spans="2:6">
      <c r="B260" t="s">
        <v>259</v>
      </c>
      <c r="C260" s="1">
        <v>44190</v>
      </c>
      <c r="D260">
        <f t="shared" si="9"/>
        <v>12</v>
      </c>
      <c r="E260">
        <f t="shared" si="10"/>
        <v>2020</v>
      </c>
      <c r="F260">
        <f t="shared" si="11"/>
        <v>6</v>
      </c>
    </row>
    <row r="261" spans="2:6">
      <c r="B261" t="s">
        <v>260</v>
      </c>
      <c r="C261" s="1">
        <v>44190</v>
      </c>
      <c r="D261">
        <f t="shared" si="9"/>
        <v>12</v>
      </c>
      <c r="E261">
        <f t="shared" si="10"/>
        <v>2020</v>
      </c>
      <c r="F261">
        <f t="shared" si="11"/>
        <v>6</v>
      </c>
    </row>
    <row r="262" spans="2:6">
      <c r="B262" t="s">
        <v>261</v>
      </c>
      <c r="C262" s="1">
        <v>44190</v>
      </c>
      <c r="D262">
        <f t="shared" si="9"/>
        <v>12</v>
      </c>
      <c r="E262">
        <f t="shared" si="10"/>
        <v>2020</v>
      </c>
      <c r="F262">
        <f t="shared" si="11"/>
        <v>6</v>
      </c>
    </row>
    <row r="263" spans="2:6">
      <c r="B263" t="s">
        <v>258</v>
      </c>
      <c r="C263" s="1">
        <v>44190</v>
      </c>
      <c r="D263">
        <f t="shared" ref="D263:D326" si="12">MONTH(C263)</f>
        <v>12</v>
      </c>
      <c r="E263">
        <f t="shared" ref="E263:E326" si="13">YEAR(C263)</f>
        <v>2020</v>
      </c>
      <c r="F263">
        <f t="shared" ref="F263:F326" si="14">(E263-$C$2)*12+(D263-$C$3)+1</f>
        <v>6</v>
      </c>
    </row>
    <row r="264" spans="2:6">
      <c r="B264" t="s">
        <v>262</v>
      </c>
      <c r="C264" s="1">
        <v>44191</v>
      </c>
      <c r="D264">
        <f t="shared" si="12"/>
        <v>12</v>
      </c>
      <c r="E264">
        <f t="shared" si="13"/>
        <v>2020</v>
      </c>
      <c r="F264">
        <f t="shared" si="14"/>
        <v>6</v>
      </c>
    </row>
    <row r="265" spans="2:6">
      <c r="B265" t="s">
        <v>263</v>
      </c>
      <c r="C265" s="1">
        <v>44191</v>
      </c>
      <c r="D265">
        <f t="shared" si="12"/>
        <v>12</v>
      </c>
      <c r="E265">
        <f t="shared" si="13"/>
        <v>2020</v>
      </c>
      <c r="F265">
        <f t="shared" si="14"/>
        <v>6</v>
      </c>
    </row>
    <row r="266" spans="2:6">
      <c r="B266" t="s">
        <v>264</v>
      </c>
      <c r="C266" s="1">
        <v>44192</v>
      </c>
      <c r="D266">
        <f t="shared" si="12"/>
        <v>12</v>
      </c>
      <c r="E266">
        <f t="shared" si="13"/>
        <v>2020</v>
      </c>
      <c r="F266">
        <f t="shared" si="14"/>
        <v>6</v>
      </c>
    </row>
    <row r="267" spans="2:6">
      <c r="B267" t="s">
        <v>265</v>
      </c>
      <c r="C267" s="1">
        <v>44193</v>
      </c>
      <c r="D267">
        <f t="shared" si="12"/>
        <v>12</v>
      </c>
      <c r="E267">
        <f t="shared" si="13"/>
        <v>2020</v>
      </c>
      <c r="F267">
        <f t="shared" si="14"/>
        <v>6</v>
      </c>
    </row>
    <row r="268" spans="2:6">
      <c r="B268" t="s">
        <v>266</v>
      </c>
      <c r="C268" s="1">
        <v>44193</v>
      </c>
      <c r="D268">
        <f t="shared" si="12"/>
        <v>12</v>
      </c>
      <c r="E268">
        <f t="shared" si="13"/>
        <v>2020</v>
      </c>
      <c r="F268">
        <f t="shared" si="14"/>
        <v>6</v>
      </c>
    </row>
    <row r="269" spans="2:6">
      <c r="B269" t="s">
        <v>267</v>
      </c>
      <c r="C269" s="1">
        <v>44194</v>
      </c>
      <c r="D269">
        <f t="shared" si="12"/>
        <v>12</v>
      </c>
      <c r="E269">
        <f t="shared" si="13"/>
        <v>2020</v>
      </c>
      <c r="F269">
        <f t="shared" si="14"/>
        <v>6</v>
      </c>
    </row>
    <row r="270" spans="2:6">
      <c r="B270" t="s">
        <v>268</v>
      </c>
      <c r="C270" s="1">
        <v>44194</v>
      </c>
      <c r="D270">
        <f t="shared" si="12"/>
        <v>12</v>
      </c>
      <c r="E270">
        <f t="shared" si="13"/>
        <v>2020</v>
      </c>
      <c r="F270">
        <f t="shared" si="14"/>
        <v>6</v>
      </c>
    </row>
    <row r="271" spans="2:6">
      <c r="B271" t="s">
        <v>270</v>
      </c>
      <c r="C271" s="1">
        <v>44195</v>
      </c>
      <c r="D271">
        <f t="shared" si="12"/>
        <v>12</v>
      </c>
      <c r="E271">
        <f t="shared" si="13"/>
        <v>2020</v>
      </c>
      <c r="F271">
        <f t="shared" si="14"/>
        <v>6</v>
      </c>
    </row>
    <row r="272" spans="2:6">
      <c r="B272" t="s">
        <v>269</v>
      </c>
      <c r="C272" s="1">
        <v>44195</v>
      </c>
      <c r="D272">
        <f t="shared" si="12"/>
        <v>12</v>
      </c>
      <c r="E272">
        <f t="shared" si="13"/>
        <v>2020</v>
      </c>
      <c r="F272">
        <f t="shared" si="14"/>
        <v>6</v>
      </c>
    </row>
    <row r="273" spans="2:6">
      <c r="B273" t="s">
        <v>271</v>
      </c>
      <c r="C273" s="1">
        <v>44196</v>
      </c>
      <c r="D273">
        <f t="shared" si="12"/>
        <v>12</v>
      </c>
      <c r="E273">
        <f t="shared" si="13"/>
        <v>2020</v>
      </c>
      <c r="F273">
        <f t="shared" si="14"/>
        <v>6</v>
      </c>
    </row>
    <row r="274" spans="2:6">
      <c r="B274" t="s">
        <v>272</v>
      </c>
      <c r="C274" s="1">
        <v>44196</v>
      </c>
      <c r="D274">
        <f t="shared" si="12"/>
        <v>12</v>
      </c>
      <c r="E274">
        <f t="shared" si="13"/>
        <v>2020</v>
      </c>
      <c r="F274">
        <f t="shared" si="14"/>
        <v>6</v>
      </c>
    </row>
    <row r="275" spans="2:6">
      <c r="B275" t="s">
        <v>273</v>
      </c>
      <c r="C275" s="1">
        <v>44197</v>
      </c>
      <c r="D275">
        <f t="shared" si="12"/>
        <v>1</v>
      </c>
      <c r="E275">
        <f t="shared" si="13"/>
        <v>2021</v>
      </c>
      <c r="F275">
        <f t="shared" si="14"/>
        <v>7</v>
      </c>
    </row>
    <row r="276" spans="2:6">
      <c r="B276" t="s">
        <v>274</v>
      </c>
      <c r="C276" s="1">
        <v>44198</v>
      </c>
      <c r="D276">
        <f t="shared" si="12"/>
        <v>1</v>
      </c>
      <c r="E276">
        <f t="shared" si="13"/>
        <v>2021</v>
      </c>
      <c r="F276">
        <f t="shared" si="14"/>
        <v>7</v>
      </c>
    </row>
    <row r="277" spans="2:6">
      <c r="B277" t="s">
        <v>275</v>
      </c>
      <c r="C277" s="1">
        <v>44199</v>
      </c>
      <c r="D277">
        <f t="shared" si="12"/>
        <v>1</v>
      </c>
      <c r="E277">
        <f t="shared" si="13"/>
        <v>2021</v>
      </c>
      <c r="F277">
        <f t="shared" si="14"/>
        <v>7</v>
      </c>
    </row>
    <row r="278" spans="2:6">
      <c r="B278" t="s">
        <v>276</v>
      </c>
      <c r="C278" s="1">
        <v>44200</v>
      </c>
      <c r="D278">
        <f t="shared" si="12"/>
        <v>1</v>
      </c>
      <c r="E278">
        <f t="shared" si="13"/>
        <v>2021</v>
      </c>
      <c r="F278">
        <f t="shared" si="14"/>
        <v>7</v>
      </c>
    </row>
    <row r="279" spans="2:6">
      <c r="B279" t="s">
        <v>279</v>
      </c>
      <c r="C279" s="1">
        <v>44201</v>
      </c>
      <c r="D279">
        <f t="shared" si="12"/>
        <v>1</v>
      </c>
      <c r="E279">
        <f t="shared" si="13"/>
        <v>2021</v>
      </c>
      <c r="F279">
        <f t="shared" si="14"/>
        <v>7</v>
      </c>
    </row>
    <row r="280" spans="2:6">
      <c r="B280" t="s">
        <v>278</v>
      </c>
      <c r="C280" s="1">
        <v>44201</v>
      </c>
      <c r="D280">
        <f t="shared" si="12"/>
        <v>1</v>
      </c>
      <c r="E280">
        <f t="shared" si="13"/>
        <v>2021</v>
      </c>
      <c r="F280">
        <f t="shared" si="14"/>
        <v>7</v>
      </c>
    </row>
    <row r="281" spans="2:6">
      <c r="B281" t="s">
        <v>280</v>
      </c>
      <c r="C281" s="1">
        <v>44201</v>
      </c>
      <c r="D281">
        <f t="shared" si="12"/>
        <v>1</v>
      </c>
      <c r="E281">
        <f t="shared" si="13"/>
        <v>2021</v>
      </c>
      <c r="F281">
        <f t="shared" si="14"/>
        <v>7</v>
      </c>
    </row>
    <row r="282" spans="2:6">
      <c r="B282" t="s">
        <v>277</v>
      </c>
      <c r="C282" s="1">
        <v>44201</v>
      </c>
      <c r="D282">
        <f t="shared" si="12"/>
        <v>1</v>
      </c>
      <c r="E282">
        <f t="shared" si="13"/>
        <v>2021</v>
      </c>
      <c r="F282">
        <f t="shared" si="14"/>
        <v>7</v>
      </c>
    </row>
    <row r="283" spans="2:6">
      <c r="B283" t="s">
        <v>281</v>
      </c>
      <c r="C283" s="1">
        <v>44201</v>
      </c>
      <c r="D283">
        <f t="shared" si="12"/>
        <v>1</v>
      </c>
      <c r="E283">
        <f t="shared" si="13"/>
        <v>2021</v>
      </c>
      <c r="F283">
        <f t="shared" si="14"/>
        <v>7</v>
      </c>
    </row>
    <row r="284" spans="2:6">
      <c r="B284" t="s">
        <v>283</v>
      </c>
      <c r="C284" s="1">
        <v>44202</v>
      </c>
      <c r="D284">
        <f t="shared" si="12"/>
        <v>1</v>
      </c>
      <c r="E284">
        <f t="shared" si="13"/>
        <v>2021</v>
      </c>
      <c r="F284">
        <f t="shared" si="14"/>
        <v>7</v>
      </c>
    </row>
    <row r="285" spans="2:6">
      <c r="B285" t="s">
        <v>282</v>
      </c>
      <c r="C285" s="1">
        <v>44202</v>
      </c>
      <c r="D285">
        <f t="shared" si="12"/>
        <v>1</v>
      </c>
      <c r="E285">
        <f t="shared" si="13"/>
        <v>2021</v>
      </c>
      <c r="F285">
        <f t="shared" si="14"/>
        <v>7</v>
      </c>
    </row>
    <row r="286" spans="2:6">
      <c r="B286" t="s">
        <v>284</v>
      </c>
      <c r="C286" s="1">
        <v>44202</v>
      </c>
      <c r="D286">
        <f t="shared" si="12"/>
        <v>1</v>
      </c>
      <c r="E286">
        <f t="shared" si="13"/>
        <v>2021</v>
      </c>
      <c r="F286">
        <f t="shared" si="14"/>
        <v>7</v>
      </c>
    </row>
    <row r="287" spans="2:6">
      <c r="B287" t="s">
        <v>287</v>
      </c>
      <c r="C287" s="1">
        <v>44204</v>
      </c>
      <c r="D287">
        <f t="shared" si="12"/>
        <v>1</v>
      </c>
      <c r="E287">
        <f t="shared" si="13"/>
        <v>2021</v>
      </c>
      <c r="F287">
        <f t="shared" si="14"/>
        <v>7</v>
      </c>
    </row>
    <row r="288" spans="2:6">
      <c r="B288" t="s">
        <v>286</v>
      </c>
      <c r="C288" s="1">
        <v>44204</v>
      </c>
      <c r="D288">
        <f t="shared" si="12"/>
        <v>1</v>
      </c>
      <c r="E288">
        <f t="shared" si="13"/>
        <v>2021</v>
      </c>
      <c r="F288">
        <f t="shared" si="14"/>
        <v>7</v>
      </c>
    </row>
    <row r="289" spans="2:6">
      <c r="B289" t="s">
        <v>288</v>
      </c>
      <c r="C289" s="1">
        <v>44204</v>
      </c>
      <c r="D289">
        <f t="shared" si="12"/>
        <v>1</v>
      </c>
      <c r="E289">
        <f t="shared" si="13"/>
        <v>2021</v>
      </c>
      <c r="F289">
        <f t="shared" si="14"/>
        <v>7</v>
      </c>
    </row>
    <row r="290" spans="2:6">
      <c r="B290" t="s">
        <v>285</v>
      </c>
      <c r="C290" s="1">
        <v>44204</v>
      </c>
      <c r="D290">
        <f t="shared" si="12"/>
        <v>1</v>
      </c>
      <c r="E290">
        <f t="shared" si="13"/>
        <v>2021</v>
      </c>
      <c r="F290">
        <f t="shared" si="14"/>
        <v>7</v>
      </c>
    </row>
    <row r="291" spans="2:6">
      <c r="B291" t="s">
        <v>289</v>
      </c>
      <c r="C291" s="1">
        <v>44204</v>
      </c>
      <c r="D291">
        <f t="shared" si="12"/>
        <v>1</v>
      </c>
      <c r="E291">
        <f t="shared" si="13"/>
        <v>2021</v>
      </c>
      <c r="F291">
        <f t="shared" si="14"/>
        <v>7</v>
      </c>
    </row>
    <row r="292" spans="2:6">
      <c r="B292" t="s">
        <v>292</v>
      </c>
      <c r="C292" s="1">
        <v>44204</v>
      </c>
      <c r="D292">
        <f t="shared" si="12"/>
        <v>1</v>
      </c>
      <c r="E292">
        <f t="shared" si="13"/>
        <v>2021</v>
      </c>
      <c r="F292">
        <f t="shared" si="14"/>
        <v>7</v>
      </c>
    </row>
    <row r="293" spans="2:6">
      <c r="B293" t="s">
        <v>291</v>
      </c>
      <c r="C293" s="1">
        <v>44204</v>
      </c>
      <c r="D293">
        <f t="shared" si="12"/>
        <v>1</v>
      </c>
      <c r="E293">
        <f t="shared" si="13"/>
        <v>2021</v>
      </c>
      <c r="F293">
        <f t="shared" si="14"/>
        <v>7</v>
      </c>
    </row>
    <row r="294" spans="2:6">
      <c r="B294" t="s">
        <v>290</v>
      </c>
      <c r="C294" s="1">
        <v>44204</v>
      </c>
      <c r="D294">
        <f t="shared" si="12"/>
        <v>1</v>
      </c>
      <c r="E294">
        <f t="shared" si="13"/>
        <v>2021</v>
      </c>
      <c r="F294">
        <f t="shared" si="14"/>
        <v>7</v>
      </c>
    </row>
    <row r="295" spans="2:6">
      <c r="B295" t="s">
        <v>293</v>
      </c>
      <c r="C295" s="1">
        <v>44204</v>
      </c>
      <c r="D295">
        <f t="shared" si="12"/>
        <v>1</v>
      </c>
      <c r="E295">
        <f t="shared" si="13"/>
        <v>2021</v>
      </c>
      <c r="F295">
        <f t="shared" si="14"/>
        <v>7</v>
      </c>
    </row>
    <row r="296" spans="2:6">
      <c r="B296" t="s">
        <v>294</v>
      </c>
      <c r="C296" s="1">
        <v>44205</v>
      </c>
      <c r="D296">
        <f t="shared" si="12"/>
        <v>1</v>
      </c>
      <c r="E296">
        <f t="shared" si="13"/>
        <v>2021</v>
      </c>
      <c r="F296">
        <f t="shared" si="14"/>
        <v>7</v>
      </c>
    </row>
    <row r="297" spans="2:6">
      <c r="B297" t="s">
        <v>295</v>
      </c>
      <c r="C297" s="1">
        <v>44205</v>
      </c>
      <c r="D297">
        <f t="shared" si="12"/>
        <v>1</v>
      </c>
      <c r="E297">
        <f t="shared" si="13"/>
        <v>2021</v>
      </c>
      <c r="F297">
        <f t="shared" si="14"/>
        <v>7</v>
      </c>
    </row>
    <row r="298" spans="2:6">
      <c r="B298" t="s">
        <v>296</v>
      </c>
      <c r="C298" s="1">
        <v>44205</v>
      </c>
      <c r="D298">
        <f t="shared" si="12"/>
        <v>1</v>
      </c>
      <c r="E298">
        <f t="shared" si="13"/>
        <v>2021</v>
      </c>
      <c r="F298">
        <f t="shared" si="14"/>
        <v>7</v>
      </c>
    </row>
    <row r="299" spans="2:6">
      <c r="B299" t="s">
        <v>298</v>
      </c>
      <c r="C299" s="1">
        <v>44206</v>
      </c>
      <c r="D299">
        <f t="shared" si="12"/>
        <v>1</v>
      </c>
      <c r="E299">
        <f t="shared" si="13"/>
        <v>2021</v>
      </c>
      <c r="F299">
        <f t="shared" si="14"/>
        <v>7</v>
      </c>
    </row>
    <row r="300" spans="2:6">
      <c r="B300" t="s">
        <v>297</v>
      </c>
      <c r="C300" s="1">
        <v>44206</v>
      </c>
      <c r="D300">
        <f t="shared" si="12"/>
        <v>1</v>
      </c>
      <c r="E300">
        <f t="shared" si="13"/>
        <v>2021</v>
      </c>
      <c r="F300">
        <f t="shared" si="14"/>
        <v>7</v>
      </c>
    </row>
    <row r="301" spans="2:6">
      <c r="B301" t="s">
        <v>299</v>
      </c>
      <c r="C301" s="1">
        <v>44207</v>
      </c>
      <c r="D301">
        <f t="shared" si="12"/>
        <v>1</v>
      </c>
      <c r="E301">
        <f t="shared" si="13"/>
        <v>2021</v>
      </c>
      <c r="F301">
        <f t="shared" si="14"/>
        <v>7</v>
      </c>
    </row>
    <row r="302" spans="2:6">
      <c r="B302" t="s">
        <v>301</v>
      </c>
      <c r="C302" s="1">
        <v>44208</v>
      </c>
      <c r="D302">
        <f t="shared" si="12"/>
        <v>1</v>
      </c>
      <c r="E302">
        <f t="shared" si="13"/>
        <v>2021</v>
      </c>
      <c r="F302">
        <f t="shared" si="14"/>
        <v>7</v>
      </c>
    </row>
    <row r="303" spans="2:6">
      <c r="B303" t="s">
        <v>300</v>
      </c>
      <c r="C303" s="1">
        <v>44208</v>
      </c>
      <c r="D303">
        <f t="shared" si="12"/>
        <v>1</v>
      </c>
      <c r="E303">
        <f t="shared" si="13"/>
        <v>2021</v>
      </c>
      <c r="F303">
        <f t="shared" si="14"/>
        <v>7</v>
      </c>
    </row>
    <row r="304" spans="2:6">
      <c r="B304" t="s">
        <v>303</v>
      </c>
      <c r="C304" s="1">
        <v>44209</v>
      </c>
      <c r="D304">
        <f t="shared" si="12"/>
        <v>1</v>
      </c>
      <c r="E304">
        <f t="shared" si="13"/>
        <v>2021</v>
      </c>
      <c r="F304">
        <f t="shared" si="14"/>
        <v>7</v>
      </c>
    </row>
    <row r="305" spans="2:6">
      <c r="B305" t="s">
        <v>304</v>
      </c>
      <c r="C305" s="1">
        <v>44209</v>
      </c>
      <c r="D305">
        <f t="shared" si="12"/>
        <v>1</v>
      </c>
      <c r="E305">
        <f t="shared" si="13"/>
        <v>2021</v>
      </c>
      <c r="F305">
        <f t="shared" si="14"/>
        <v>7</v>
      </c>
    </row>
    <row r="306" spans="2:6">
      <c r="B306" t="s">
        <v>305</v>
      </c>
      <c r="C306" s="1">
        <v>44209</v>
      </c>
      <c r="D306">
        <f t="shared" si="12"/>
        <v>1</v>
      </c>
      <c r="E306">
        <f t="shared" si="13"/>
        <v>2021</v>
      </c>
      <c r="F306">
        <f t="shared" si="14"/>
        <v>7</v>
      </c>
    </row>
    <row r="307" spans="2:6">
      <c r="B307" t="s">
        <v>302</v>
      </c>
      <c r="C307" s="1">
        <v>44209</v>
      </c>
      <c r="D307">
        <f t="shared" si="12"/>
        <v>1</v>
      </c>
      <c r="E307">
        <f t="shared" si="13"/>
        <v>2021</v>
      </c>
      <c r="F307">
        <f t="shared" si="14"/>
        <v>7</v>
      </c>
    </row>
    <row r="308" spans="2:6">
      <c r="B308" t="s">
        <v>307</v>
      </c>
      <c r="C308" s="1">
        <v>44210</v>
      </c>
      <c r="D308">
        <f t="shared" si="12"/>
        <v>1</v>
      </c>
      <c r="E308">
        <f t="shared" si="13"/>
        <v>2021</v>
      </c>
      <c r="F308">
        <f t="shared" si="14"/>
        <v>7</v>
      </c>
    </row>
    <row r="309" spans="2:6">
      <c r="B309" t="s">
        <v>306</v>
      </c>
      <c r="C309" s="1">
        <v>44210</v>
      </c>
      <c r="D309">
        <f t="shared" si="12"/>
        <v>1</v>
      </c>
      <c r="E309">
        <f t="shared" si="13"/>
        <v>2021</v>
      </c>
      <c r="F309">
        <f t="shared" si="14"/>
        <v>7</v>
      </c>
    </row>
    <row r="310" spans="2:6">
      <c r="B310" t="s">
        <v>308</v>
      </c>
      <c r="C310" s="1">
        <v>44211</v>
      </c>
      <c r="D310">
        <f t="shared" si="12"/>
        <v>1</v>
      </c>
      <c r="E310">
        <f t="shared" si="13"/>
        <v>2021</v>
      </c>
      <c r="F310">
        <f t="shared" si="14"/>
        <v>7</v>
      </c>
    </row>
    <row r="311" spans="2:6">
      <c r="B311" t="s">
        <v>310</v>
      </c>
      <c r="C311" s="1">
        <v>44212</v>
      </c>
      <c r="D311">
        <f t="shared" si="12"/>
        <v>1</v>
      </c>
      <c r="E311">
        <f t="shared" si="13"/>
        <v>2021</v>
      </c>
      <c r="F311">
        <f t="shared" si="14"/>
        <v>7</v>
      </c>
    </row>
    <row r="312" spans="2:6">
      <c r="B312" t="s">
        <v>309</v>
      </c>
      <c r="C312" s="1">
        <v>44212</v>
      </c>
      <c r="D312">
        <f t="shared" si="12"/>
        <v>1</v>
      </c>
      <c r="E312">
        <f t="shared" si="13"/>
        <v>2021</v>
      </c>
      <c r="F312">
        <f t="shared" si="14"/>
        <v>7</v>
      </c>
    </row>
    <row r="313" spans="2:6">
      <c r="B313" t="s">
        <v>312</v>
      </c>
      <c r="C313" s="1">
        <v>44213</v>
      </c>
      <c r="D313">
        <f t="shared" si="12"/>
        <v>1</v>
      </c>
      <c r="E313">
        <f t="shared" si="13"/>
        <v>2021</v>
      </c>
      <c r="F313">
        <f t="shared" si="14"/>
        <v>7</v>
      </c>
    </row>
    <row r="314" spans="2:6">
      <c r="B314" t="s">
        <v>311</v>
      </c>
      <c r="C314" s="1">
        <v>44213</v>
      </c>
      <c r="D314">
        <f t="shared" si="12"/>
        <v>1</v>
      </c>
      <c r="E314">
        <f t="shared" si="13"/>
        <v>2021</v>
      </c>
      <c r="F314">
        <f t="shared" si="14"/>
        <v>7</v>
      </c>
    </row>
    <row r="315" spans="2:6">
      <c r="B315" t="s">
        <v>313</v>
      </c>
      <c r="C315" s="1">
        <v>44213</v>
      </c>
      <c r="D315">
        <f t="shared" si="12"/>
        <v>1</v>
      </c>
      <c r="E315">
        <f t="shared" si="13"/>
        <v>2021</v>
      </c>
      <c r="F315">
        <f t="shared" si="14"/>
        <v>7</v>
      </c>
    </row>
    <row r="316" spans="2:6">
      <c r="B316" t="s">
        <v>314</v>
      </c>
      <c r="C316" s="1">
        <v>44214</v>
      </c>
      <c r="D316">
        <f t="shared" si="12"/>
        <v>1</v>
      </c>
      <c r="E316">
        <f t="shared" si="13"/>
        <v>2021</v>
      </c>
      <c r="F316">
        <f t="shared" si="14"/>
        <v>7</v>
      </c>
    </row>
    <row r="317" spans="2:6">
      <c r="B317" t="s">
        <v>315</v>
      </c>
      <c r="C317" s="1">
        <v>44214</v>
      </c>
      <c r="D317">
        <f t="shared" si="12"/>
        <v>1</v>
      </c>
      <c r="E317">
        <f t="shared" si="13"/>
        <v>2021</v>
      </c>
      <c r="F317">
        <f t="shared" si="14"/>
        <v>7</v>
      </c>
    </row>
    <row r="318" spans="2:6">
      <c r="B318" t="s">
        <v>316</v>
      </c>
      <c r="C318" s="1">
        <v>44215</v>
      </c>
      <c r="D318">
        <f t="shared" si="12"/>
        <v>1</v>
      </c>
      <c r="E318">
        <f t="shared" si="13"/>
        <v>2021</v>
      </c>
      <c r="F318">
        <f t="shared" si="14"/>
        <v>7</v>
      </c>
    </row>
    <row r="319" spans="2:6">
      <c r="B319" t="s">
        <v>317</v>
      </c>
      <c r="C319" s="1">
        <v>44215</v>
      </c>
      <c r="D319">
        <f t="shared" si="12"/>
        <v>1</v>
      </c>
      <c r="E319">
        <f t="shared" si="13"/>
        <v>2021</v>
      </c>
      <c r="F319">
        <f t="shared" si="14"/>
        <v>7</v>
      </c>
    </row>
    <row r="320" spans="2:6">
      <c r="B320" t="s">
        <v>318</v>
      </c>
      <c r="C320" s="1">
        <v>44216</v>
      </c>
      <c r="D320">
        <f t="shared" si="12"/>
        <v>1</v>
      </c>
      <c r="E320">
        <f t="shared" si="13"/>
        <v>2021</v>
      </c>
      <c r="F320">
        <f t="shared" si="14"/>
        <v>7</v>
      </c>
    </row>
    <row r="321" spans="2:6">
      <c r="B321" t="s">
        <v>319</v>
      </c>
      <c r="C321" s="1">
        <v>44217</v>
      </c>
      <c r="D321">
        <f t="shared" si="12"/>
        <v>1</v>
      </c>
      <c r="E321">
        <f t="shared" si="13"/>
        <v>2021</v>
      </c>
      <c r="F321">
        <f t="shared" si="14"/>
        <v>7</v>
      </c>
    </row>
    <row r="322" spans="2:6">
      <c r="B322" t="s">
        <v>320</v>
      </c>
      <c r="C322" s="1">
        <v>44217</v>
      </c>
      <c r="D322">
        <f t="shared" si="12"/>
        <v>1</v>
      </c>
      <c r="E322">
        <f t="shared" si="13"/>
        <v>2021</v>
      </c>
      <c r="F322">
        <f t="shared" si="14"/>
        <v>7</v>
      </c>
    </row>
    <row r="323" spans="2:6">
      <c r="B323" t="s">
        <v>321</v>
      </c>
      <c r="C323" s="1">
        <v>44217</v>
      </c>
      <c r="D323">
        <f t="shared" si="12"/>
        <v>1</v>
      </c>
      <c r="E323">
        <f t="shared" si="13"/>
        <v>2021</v>
      </c>
      <c r="F323">
        <f t="shared" si="14"/>
        <v>7</v>
      </c>
    </row>
    <row r="324" spans="2:6">
      <c r="B324" t="s">
        <v>322</v>
      </c>
      <c r="C324" s="1">
        <v>44218</v>
      </c>
      <c r="D324">
        <f t="shared" si="12"/>
        <v>1</v>
      </c>
      <c r="E324">
        <f t="shared" si="13"/>
        <v>2021</v>
      </c>
      <c r="F324">
        <f t="shared" si="14"/>
        <v>7</v>
      </c>
    </row>
    <row r="325" spans="2:6">
      <c r="B325" t="s">
        <v>323</v>
      </c>
      <c r="C325" s="1">
        <v>44219</v>
      </c>
      <c r="D325">
        <f t="shared" si="12"/>
        <v>1</v>
      </c>
      <c r="E325">
        <f t="shared" si="13"/>
        <v>2021</v>
      </c>
      <c r="F325">
        <f t="shared" si="14"/>
        <v>7</v>
      </c>
    </row>
    <row r="326" spans="2:6">
      <c r="B326" t="s">
        <v>329</v>
      </c>
      <c r="C326" s="1">
        <v>44220</v>
      </c>
      <c r="D326">
        <f t="shared" si="12"/>
        <v>1</v>
      </c>
      <c r="E326">
        <f t="shared" si="13"/>
        <v>2021</v>
      </c>
      <c r="F326">
        <f t="shared" si="14"/>
        <v>7</v>
      </c>
    </row>
    <row r="327" spans="2:6">
      <c r="B327" t="s">
        <v>327</v>
      </c>
      <c r="C327" s="1">
        <v>44220</v>
      </c>
      <c r="D327">
        <f t="shared" ref="D327:D390" si="15">MONTH(C327)</f>
        <v>1</v>
      </c>
      <c r="E327">
        <f t="shared" ref="E327:E390" si="16">YEAR(C327)</f>
        <v>2021</v>
      </c>
      <c r="F327">
        <f t="shared" ref="F327:F390" si="17">(E327-$C$2)*12+(D327-$C$3)+1</f>
        <v>7</v>
      </c>
    </row>
    <row r="328" spans="2:6">
      <c r="B328" t="s">
        <v>324</v>
      </c>
      <c r="C328" s="1">
        <v>44220</v>
      </c>
      <c r="D328">
        <f t="shared" si="15"/>
        <v>1</v>
      </c>
      <c r="E328">
        <f t="shared" si="16"/>
        <v>2021</v>
      </c>
      <c r="F328">
        <f t="shared" si="17"/>
        <v>7</v>
      </c>
    </row>
    <row r="329" spans="2:6">
      <c r="B329" t="s">
        <v>330</v>
      </c>
      <c r="C329" s="1">
        <v>44220</v>
      </c>
      <c r="D329">
        <f t="shared" si="15"/>
        <v>1</v>
      </c>
      <c r="E329">
        <f t="shared" si="16"/>
        <v>2021</v>
      </c>
      <c r="F329">
        <f t="shared" si="17"/>
        <v>7</v>
      </c>
    </row>
    <row r="330" spans="2:6">
      <c r="B330" t="s">
        <v>328</v>
      </c>
      <c r="C330" s="1">
        <v>44220</v>
      </c>
      <c r="D330">
        <f t="shared" si="15"/>
        <v>1</v>
      </c>
      <c r="E330">
        <f t="shared" si="16"/>
        <v>2021</v>
      </c>
      <c r="F330">
        <f t="shared" si="17"/>
        <v>7</v>
      </c>
    </row>
    <row r="331" spans="2:6">
      <c r="B331" t="s">
        <v>325</v>
      </c>
      <c r="C331" s="1">
        <v>44220</v>
      </c>
      <c r="D331">
        <f t="shared" si="15"/>
        <v>1</v>
      </c>
      <c r="E331">
        <f t="shared" si="16"/>
        <v>2021</v>
      </c>
      <c r="F331">
        <f t="shared" si="17"/>
        <v>7</v>
      </c>
    </row>
    <row r="332" spans="2:6">
      <c r="B332" t="s">
        <v>326</v>
      </c>
      <c r="C332" s="1">
        <v>44220</v>
      </c>
      <c r="D332">
        <f t="shared" si="15"/>
        <v>1</v>
      </c>
      <c r="E332">
        <f t="shared" si="16"/>
        <v>2021</v>
      </c>
      <c r="F332">
        <f t="shared" si="17"/>
        <v>7</v>
      </c>
    </row>
    <row r="333" spans="2:6">
      <c r="B333" t="s">
        <v>331</v>
      </c>
      <c r="C333" s="1">
        <v>44221</v>
      </c>
      <c r="D333">
        <f t="shared" si="15"/>
        <v>1</v>
      </c>
      <c r="E333">
        <f t="shared" si="16"/>
        <v>2021</v>
      </c>
      <c r="F333">
        <f t="shared" si="17"/>
        <v>7</v>
      </c>
    </row>
    <row r="334" spans="2:6">
      <c r="B334" t="s">
        <v>332</v>
      </c>
      <c r="C334" s="1">
        <v>44221</v>
      </c>
      <c r="D334">
        <f t="shared" si="15"/>
        <v>1</v>
      </c>
      <c r="E334">
        <f t="shared" si="16"/>
        <v>2021</v>
      </c>
      <c r="F334">
        <f t="shared" si="17"/>
        <v>7</v>
      </c>
    </row>
    <row r="335" spans="2:6">
      <c r="B335" t="s">
        <v>335</v>
      </c>
      <c r="C335" s="1">
        <v>44222</v>
      </c>
      <c r="D335">
        <f t="shared" si="15"/>
        <v>1</v>
      </c>
      <c r="E335">
        <f t="shared" si="16"/>
        <v>2021</v>
      </c>
      <c r="F335">
        <f t="shared" si="17"/>
        <v>7</v>
      </c>
    </row>
    <row r="336" spans="2:6">
      <c r="B336" t="s">
        <v>334</v>
      </c>
      <c r="C336" s="1">
        <v>44222</v>
      </c>
      <c r="D336">
        <f t="shared" si="15"/>
        <v>1</v>
      </c>
      <c r="E336">
        <f t="shared" si="16"/>
        <v>2021</v>
      </c>
      <c r="F336">
        <f t="shared" si="17"/>
        <v>7</v>
      </c>
    </row>
    <row r="337" spans="2:6">
      <c r="B337" t="s">
        <v>333</v>
      </c>
      <c r="C337" s="1">
        <v>44222</v>
      </c>
      <c r="D337">
        <f t="shared" si="15"/>
        <v>1</v>
      </c>
      <c r="E337">
        <f t="shared" si="16"/>
        <v>2021</v>
      </c>
      <c r="F337">
        <f t="shared" si="17"/>
        <v>7</v>
      </c>
    </row>
    <row r="338" spans="2:6">
      <c r="B338" t="s">
        <v>336</v>
      </c>
      <c r="C338" s="1">
        <v>44223</v>
      </c>
      <c r="D338">
        <f t="shared" si="15"/>
        <v>1</v>
      </c>
      <c r="E338">
        <f t="shared" si="16"/>
        <v>2021</v>
      </c>
      <c r="F338">
        <f t="shared" si="17"/>
        <v>7</v>
      </c>
    </row>
    <row r="339" spans="2:6">
      <c r="B339" t="s">
        <v>337</v>
      </c>
      <c r="C339" s="1">
        <v>44223</v>
      </c>
      <c r="D339">
        <f t="shared" si="15"/>
        <v>1</v>
      </c>
      <c r="E339">
        <f t="shared" si="16"/>
        <v>2021</v>
      </c>
      <c r="F339">
        <f t="shared" si="17"/>
        <v>7</v>
      </c>
    </row>
    <row r="340" spans="2:6">
      <c r="B340" t="s">
        <v>338</v>
      </c>
      <c r="C340" s="1">
        <v>44223</v>
      </c>
      <c r="D340">
        <f t="shared" si="15"/>
        <v>1</v>
      </c>
      <c r="E340">
        <f t="shared" si="16"/>
        <v>2021</v>
      </c>
      <c r="F340">
        <f t="shared" si="17"/>
        <v>7</v>
      </c>
    </row>
    <row r="341" spans="2:6">
      <c r="B341" t="s">
        <v>339</v>
      </c>
      <c r="C341" s="1">
        <v>44223</v>
      </c>
      <c r="D341">
        <f t="shared" si="15"/>
        <v>1</v>
      </c>
      <c r="E341">
        <f t="shared" si="16"/>
        <v>2021</v>
      </c>
      <c r="F341">
        <f t="shared" si="17"/>
        <v>7</v>
      </c>
    </row>
    <row r="342" spans="2:6">
      <c r="B342" t="s">
        <v>341</v>
      </c>
      <c r="C342" s="1">
        <v>44224</v>
      </c>
      <c r="D342">
        <f t="shared" si="15"/>
        <v>1</v>
      </c>
      <c r="E342">
        <f t="shared" si="16"/>
        <v>2021</v>
      </c>
      <c r="F342">
        <f t="shared" si="17"/>
        <v>7</v>
      </c>
    </row>
    <row r="343" spans="2:6">
      <c r="B343" t="s">
        <v>340</v>
      </c>
      <c r="C343" s="1">
        <v>44224</v>
      </c>
      <c r="D343">
        <f t="shared" si="15"/>
        <v>1</v>
      </c>
      <c r="E343">
        <f t="shared" si="16"/>
        <v>2021</v>
      </c>
      <c r="F343">
        <f t="shared" si="17"/>
        <v>7</v>
      </c>
    </row>
    <row r="344" spans="2:6">
      <c r="B344" t="s">
        <v>342</v>
      </c>
      <c r="C344" s="1">
        <v>44224</v>
      </c>
      <c r="D344">
        <f t="shared" si="15"/>
        <v>1</v>
      </c>
      <c r="E344">
        <f t="shared" si="16"/>
        <v>2021</v>
      </c>
      <c r="F344">
        <f t="shared" si="17"/>
        <v>7</v>
      </c>
    </row>
    <row r="345" spans="2:6">
      <c r="B345" t="s">
        <v>346</v>
      </c>
      <c r="C345" s="1">
        <v>44225</v>
      </c>
      <c r="D345">
        <f t="shared" si="15"/>
        <v>1</v>
      </c>
      <c r="E345">
        <f t="shared" si="16"/>
        <v>2021</v>
      </c>
      <c r="F345">
        <f t="shared" si="17"/>
        <v>7</v>
      </c>
    </row>
    <row r="346" spans="2:6">
      <c r="B346" t="s">
        <v>345</v>
      </c>
      <c r="C346" s="1">
        <v>44225</v>
      </c>
      <c r="D346">
        <f t="shared" si="15"/>
        <v>1</v>
      </c>
      <c r="E346">
        <f t="shared" si="16"/>
        <v>2021</v>
      </c>
      <c r="F346">
        <f t="shared" si="17"/>
        <v>7</v>
      </c>
    </row>
    <row r="347" spans="2:6">
      <c r="B347" t="s">
        <v>343</v>
      </c>
      <c r="C347" s="1">
        <v>44225</v>
      </c>
      <c r="D347">
        <f t="shared" si="15"/>
        <v>1</v>
      </c>
      <c r="E347">
        <f t="shared" si="16"/>
        <v>2021</v>
      </c>
      <c r="F347">
        <f t="shared" si="17"/>
        <v>7</v>
      </c>
    </row>
    <row r="348" spans="2:6">
      <c r="B348" t="s">
        <v>344</v>
      </c>
      <c r="C348" s="1">
        <v>44225</v>
      </c>
      <c r="D348">
        <f t="shared" si="15"/>
        <v>1</v>
      </c>
      <c r="E348">
        <f t="shared" si="16"/>
        <v>2021</v>
      </c>
      <c r="F348">
        <f t="shared" si="17"/>
        <v>7</v>
      </c>
    </row>
    <row r="349" spans="2:6">
      <c r="B349" t="s">
        <v>347</v>
      </c>
      <c r="C349" s="1">
        <v>44225</v>
      </c>
      <c r="D349">
        <f t="shared" si="15"/>
        <v>1</v>
      </c>
      <c r="E349">
        <f t="shared" si="16"/>
        <v>2021</v>
      </c>
      <c r="F349">
        <f t="shared" si="17"/>
        <v>7</v>
      </c>
    </row>
    <row r="350" spans="2:6">
      <c r="B350" t="s">
        <v>355</v>
      </c>
      <c r="C350" s="1">
        <v>44226</v>
      </c>
      <c r="D350">
        <f t="shared" si="15"/>
        <v>1</v>
      </c>
      <c r="E350">
        <f t="shared" si="16"/>
        <v>2021</v>
      </c>
      <c r="F350">
        <f t="shared" si="17"/>
        <v>7</v>
      </c>
    </row>
    <row r="351" spans="2:6">
      <c r="B351" t="s">
        <v>360</v>
      </c>
      <c r="C351" s="1">
        <v>44226</v>
      </c>
      <c r="D351">
        <f t="shared" si="15"/>
        <v>1</v>
      </c>
      <c r="E351">
        <f t="shared" si="16"/>
        <v>2021</v>
      </c>
      <c r="F351">
        <f t="shared" si="17"/>
        <v>7</v>
      </c>
    </row>
    <row r="352" spans="2:6">
      <c r="B352" t="s">
        <v>359</v>
      </c>
      <c r="C352" s="1">
        <v>44226</v>
      </c>
      <c r="D352">
        <f t="shared" si="15"/>
        <v>1</v>
      </c>
      <c r="E352">
        <f t="shared" si="16"/>
        <v>2021</v>
      </c>
      <c r="F352">
        <f t="shared" si="17"/>
        <v>7</v>
      </c>
    </row>
    <row r="353" spans="2:6">
      <c r="B353" t="s">
        <v>358</v>
      </c>
      <c r="C353" s="1">
        <v>44226</v>
      </c>
      <c r="D353">
        <f t="shared" si="15"/>
        <v>1</v>
      </c>
      <c r="E353">
        <f t="shared" si="16"/>
        <v>2021</v>
      </c>
      <c r="F353">
        <f t="shared" si="17"/>
        <v>7</v>
      </c>
    </row>
    <row r="354" spans="2:6">
      <c r="B354" t="s">
        <v>356</v>
      </c>
      <c r="C354" s="1">
        <v>44226</v>
      </c>
      <c r="D354">
        <f t="shared" si="15"/>
        <v>1</v>
      </c>
      <c r="E354">
        <f t="shared" si="16"/>
        <v>2021</v>
      </c>
      <c r="F354">
        <f t="shared" si="17"/>
        <v>7</v>
      </c>
    </row>
    <row r="355" spans="2:6">
      <c r="B355" t="s">
        <v>357</v>
      </c>
      <c r="C355" s="1">
        <v>44226</v>
      </c>
      <c r="D355">
        <f t="shared" si="15"/>
        <v>1</v>
      </c>
      <c r="E355">
        <f t="shared" si="16"/>
        <v>2021</v>
      </c>
      <c r="F355">
        <f t="shared" si="17"/>
        <v>7</v>
      </c>
    </row>
    <row r="356" spans="2:6">
      <c r="B356" t="s">
        <v>354</v>
      </c>
      <c r="C356" s="1">
        <v>44226</v>
      </c>
      <c r="D356">
        <f t="shared" si="15"/>
        <v>1</v>
      </c>
      <c r="E356">
        <f t="shared" si="16"/>
        <v>2021</v>
      </c>
      <c r="F356">
        <f t="shared" si="17"/>
        <v>7</v>
      </c>
    </row>
    <row r="357" spans="2:6">
      <c r="B357" t="s">
        <v>353</v>
      </c>
      <c r="C357" s="1">
        <v>44226</v>
      </c>
      <c r="D357">
        <f t="shared" si="15"/>
        <v>1</v>
      </c>
      <c r="E357">
        <f t="shared" si="16"/>
        <v>2021</v>
      </c>
      <c r="F357">
        <f t="shared" si="17"/>
        <v>7</v>
      </c>
    </row>
    <row r="358" spans="2:6">
      <c r="B358" t="s">
        <v>349</v>
      </c>
      <c r="C358" s="1">
        <v>44226</v>
      </c>
      <c r="D358">
        <f t="shared" si="15"/>
        <v>1</v>
      </c>
      <c r="E358">
        <f t="shared" si="16"/>
        <v>2021</v>
      </c>
      <c r="F358">
        <f t="shared" si="17"/>
        <v>7</v>
      </c>
    </row>
    <row r="359" spans="2:6">
      <c r="B359" t="s">
        <v>352</v>
      </c>
      <c r="C359" s="1">
        <v>44226</v>
      </c>
      <c r="D359">
        <f t="shared" si="15"/>
        <v>1</v>
      </c>
      <c r="E359">
        <f t="shared" si="16"/>
        <v>2021</v>
      </c>
      <c r="F359">
        <f t="shared" si="17"/>
        <v>7</v>
      </c>
    </row>
    <row r="360" spans="2:6">
      <c r="B360" t="s">
        <v>351</v>
      </c>
      <c r="C360" s="1">
        <v>44226</v>
      </c>
      <c r="D360">
        <f t="shared" si="15"/>
        <v>1</v>
      </c>
      <c r="E360">
        <f t="shared" si="16"/>
        <v>2021</v>
      </c>
      <c r="F360">
        <f t="shared" si="17"/>
        <v>7</v>
      </c>
    </row>
    <row r="361" spans="2:6">
      <c r="B361" t="s">
        <v>350</v>
      </c>
      <c r="C361" s="1">
        <v>44226</v>
      </c>
      <c r="D361">
        <f t="shared" si="15"/>
        <v>1</v>
      </c>
      <c r="E361">
        <f t="shared" si="16"/>
        <v>2021</v>
      </c>
      <c r="F361">
        <f t="shared" si="17"/>
        <v>7</v>
      </c>
    </row>
    <row r="362" spans="2:6">
      <c r="B362" t="s">
        <v>348</v>
      </c>
      <c r="C362" s="1">
        <v>44226</v>
      </c>
      <c r="D362">
        <f t="shared" si="15"/>
        <v>1</v>
      </c>
      <c r="E362">
        <f t="shared" si="16"/>
        <v>2021</v>
      </c>
      <c r="F362">
        <f t="shared" si="17"/>
        <v>7</v>
      </c>
    </row>
    <row r="363" spans="2:6">
      <c r="B363" t="s">
        <v>361</v>
      </c>
      <c r="C363" s="1">
        <v>44227</v>
      </c>
      <c r="D363">
        <f t="shared" si="15"/>
        <v>1</v>
      </c>
      <c r="E363">
        <f t="shared" si="16"/>
        <v>2021</v>
      </c>
      <c r="F363">
        <f t="shared" si="17"/>
        <v>7</v>
      </c>
    </row>
    <row r="364" spans="2:6">
      <c r="B364" t="s">
        <v>363</v>
      </c>
      <c r="C364" s="1">
        <v>44227</v>
      </c>
      <c r="D364">
        <f t="shared" si="15"/>
        <v>1</v>
      </c>
      <c r="E364">
        <f t="shared" si="16"/>
        <v>2021</v>
      </c>
      <c r="F364">
        <f t="shared" si="17"/>
        <v>7</v>
      </c>
    </row>
    <row r="365" spans="2:6">
      <c r="B365" t="s">
        <v>365</v>
      </c>
      <c r="C365" s="1">
        <v>44227</v>
      </c>
      <c r="D365">
        <f t="shared" si="15"/>
        <v>1</v>
      </c>
      <c r="E365">
        <f t="shared" si="16"/>
        <v>2021</v>
      </c>
      <c r="F365">
        <f t="shared" si="17"/>
        <v>7</v>
      </c>
    </row>
    <row r="366" spans="2:6">
      <c r="B366" t="s">
        <v>364</v>
      </c>
      <c r="C366" s="1">
        <v>44227</v>
      </c>
      <c r="D366">
        <f t="shared" si="15"/>
        <v>1</v>
      </c>
      <c r="E366">
        <f t="shared" si="16"/>
        <v>2021</v>
      </c>
      <c r="F366">
        <f t="shared" si="17"/>
        <v>7</v>
      </c>
    </row>
    <row r="367" spans="2:6">
      <c r="B367" t="s">
        <v>362</v>
      </c>
      <c r="C367" s="1">
        <v>44227</v>
      </c>
      <c r="D367">
        <f t="shared" si="15"/>
        <v>1</v>
      </c>
      <c r="E367">
        <f t="shared" si="16"/>
        <v>2021</v>
      </c>
      <c r="F367">
        <f t="shared" si="17"/>
        <v>7</v>
      </c>
    </row>
    <row r="368" spans="2:6">
      <c r="B368" t="s">
        <v>367</v>
      </c>
      <c r="C368" s="1">
        <v>44228</v>
      </c>
      <c r="D368">
        <f t="shared" si="15"/>
        <v>2</v>
      </c>
      <c r="E368">
        <f t="shared" si="16"/>
        <v>2021</v>
      </c>
      <c r="F368">
        <f t="shared" si="17"/>
        <v>8</v>
      </c>
    </row>
    <row r="369" spans="2:6">
      <c r="B369" t="s">
        <v>368</v>
      </c>
      <c r="C369" s="1">
        <v>44228</v>
      </c>
      <c r="D369">
        <f t="shared" si="15"/>
        <v>2</v>
      </c>
      <c r="E369">
        <f t="shared" si="16"/>
        <v>2021</v>
      </c>
      <c r="F369">
        <f t="shared" si="17"/>
        <v>8</v>
      </c>
    </row>
    <row r="370" spans="2:6">
      <c r="B370" t="s">
        <v>370</v>
      </c>
      <c r="C370" s="1">
        <v>44228</v>
      </c>
      <c r="D370">
        <f t="shared" si="15"/>
        <v>2</v>
      </c>
      <c r="E370">
        <f t="shared" si="16"/>
        <v>2021</v>
      </c>
      <c r="F370">
        <f t="shared" si="17"/>
        <v>8</v>
      </c>
    </row>
    <row r="371" spans="2:6">
      <c r="B371" t="s">
        <v>366</v>
      </c>
      <c r="C371" s="1">
        <v>44228</v>
      </c>
      <c r="D371">
        <f t="shared" si="15"/>
        <v>2</v>
      </c>
      <c r="E371">
        <f t="shared" si="16"/>
        <v>2021</v>
      </c>
      <c r="F371">
        <f t="shared" si="17"/>
        <v>8</v>
      </c>
    </row>
    <row r="372" spans="2:6">
      <c r="B372" t="s">
        <v>372</v>
      </c>
      <c r="C372" s="1">
        <v>44228</v>
      </c>
      <c r="D372">
        <f t="shared" si="15"/>
        <v>2</v>
      </c>
      <c r="E372">
        <f t="shared" si="16"/>
        <v>2021</v>
      </c>
      <c r="F372">
        <f t="shared" si="17"/>
        <v>8</v>
      </c>
    </row>
    <row r="373" spans="2:6">
      <c r="B373" t="s">
        <v>371</v>
      </c>
      <c r="C373" s="1">
        <v>44228</v>
      </c>
      <c r="D373">
        <f t="shared" si="15"/>
        <v>2</v>
      </c>
      <c r="E373">
        <f t="shared" si="16"/>
        <v>2021</v>
      </c>
      <c r="F373">
        <f t="shared" si="17"/>
        <v>8</v>
      </c>
    </row>
    <row r="374" spans="2:6">
      <c r="B374" t="s">
        <v>373</v>
      </c>
      <c r="C374" s="1">
        <v>44228</v>
      </c>
      <c r="D374">
        <f t="shared" si="15"/>
        <v>2</v>
      </c>
      <c r="E374">
        <f t="shared" si="16"/>
        <v>2021</v>
      </c>
      <c r="F374">
        <f t="shared" si="17"/>
        <v>8</v>
      </c>
    </row>
    <row r="375" spans="2:6">
      <c r="B375" t="s">
        <v>369</v>
      </c>
      <c r="C375" s="1">
        <v>44228</v>
      </c>
      <c r="D375">
        <f t="shared" si="15"/>
        <v>2</v>
      </c>
      <c r="E375">
        <f t="shared" si="16"/>
        <v>2021</v>
      </c>
      <c r="F375">
        <f t="shared" si="17"/>
        <v>8</v>
      </c>
    </row>
    <row r="376" spans="2:6">
      <c r="B376" t="s">
        <v>374</v>
      </c>
      <c r="C376" s="1">
        <v>44229</v>
      </c>
      <c r="D376">
        <f t="shared" si="15"/>
        <v>2</v>
      </c>
      <c r="E376">
        <f t="shared" si="16"/>
        <v>2021</v>
      </c>
      <c r="F376">
        <f t="shared" si="17"/>
        <v>8</v>
      </c>
    </row>
    <row r="377" spans="2:6">
      <c r="B377" t="s">
        <v>378</v>
      </c>
      <c r="C377" s="1">
        <v>44230</v>
      </c>
      <c r="D377">
        <f t="shared" si="15"/>
        <v>2</v>
      </c>
      <c r="E377">
        <f t="shared" si="16"/>
        <v>2021</v>
      </c>
      <c r="F377">
        <f t="shared" si="17"/>
        <v>8</v>
      </c>
    </row>
    <row r="378" spans="2:6">
      <c r="B378" t="s">
        <v>377</v>
      </c>
      <c r="C378" s="1">
        <v>44230</v>
      </c>
      <c r="D378">
        <f t="shared" si="15"/>
        <v>2</v>
      </c>
      <c r="E378">
        <f t="shared" si="16"/>
        <v>2021</v>
      </c>
      <c r="F378">
        <f t="shared" si="17"/>
        <v>8</v>
      </c>
    </row>
    <row r="379" spans="2:6">
      <c r="B379" t="s">
        <v>379</v>
      </c>
      <c r="C379" s="1">
        <v>44230</v>
      </c>
      <c r="D379">
        <f t="shared" si="15"/>
        <v>2</v>
      </c>
      <c r="E379">
        <f t="shared" si="16"/>
        <v>2021</v>
      </c>
      <c r="F379">
        <f t="shared" si="17"/>
        <v>8</v>
      </c>
    </row>
    <row r="380" spans="2:6">
      <c r="B380" t="s">
        <v>376</v>
      </c>
      <c r="C380" s="1">
        <v>44230</v>
      </c>
      <c r="D380">
        <f t="shared" si="15"/>
        <v>2</v>
      </c>
      <c r="E380">
        <f t="shared" si="16"/>
        <v>2021</v>
      </c>
      <c r="F380">
        <f t="shared" si="17"/>
        <v>8</v>
      </c>
    </row>
    <row r="381" spans="2:6">
      <c r="B381" t="s">
        <v>375</v>
      </c>
      <c r="C381" s="1">
        <v>44230</v>
      </c>
      <c r="D381">
        <f t="shared" si="15"/>
        <v>2</v>
      </c>
      <c r="E381">
        <f t="shared" si="16"/>
        <v>2021</v>
      </c>
      <c r="F381">
        <f t="shared" si="17"/>
        <v>8</v>
      </c>
    </row>
    <row r="382" spans="2:6">
      <c r="B382" t="s">
        <v>380</v>
      </c>
      <c r="C382" s="1">
        <v>44231</v>
      </c>
      <c r="D382">
        <f t="shared" si="15"/>
        <v>2</v>
      </c>
      <c r="E382">
        <f t="shared" si="16"/>
        <v>2021</v>
      </c>
      <c r="F382">
        <f t="shared" si="17"/>
        <v>8</v>
      </c>
    </row>
    <row r="383" spans="2:6">
      <c r="B383" t="s">
        <v>382</v>
      </c>
      <c r="C383" s="1">
        <v>44231</v>
      </c>
      <c r="D383">
        <f t="shared" si="15"/>
        <v>2</v>
      </c>
      <c r="E383">
        <f t="shared" si="16"/>
        <v>2021</v>
      </c>
      <c r="F383">
        <f t="shared" si="17"/>
        <v>8</v>
      </c>
    </row>
    <row r="384" spans="2:6">
      <c r="B384" t="s">
        <v>383</v>
      </c>
      <c r="C384" s="1">
        <v>44231</v>
      </c>
      <c r="D384">
        <f t="shared" si="15"/>
        <v>2</v>
      </c>
      <c r="E384">
        <f t="shared" si="16"/>
        <v>2021</v>
      </c>
      <c r="F384">
        <f t="shared" si="17"/>
        <v>8</v>
      </c>
    </row>
    <row r="385" spans="2:6">
      <c r="B385" t="s">
        <v>381</v>
      </c>
      <c r="C385" s="1">
        <v>44231</v>
      </c>
      <c r="D385">
        <f t="shared" si="15"/>
        <v>2</v>
      </c>
      <c r="E385">
        <f t="shared" si="16"/>
        <v>2021</v>
      </c>
      <c r="F385">
        <f t="shared" si="17"/>
        <v>8</v>
      </c>
    </row>
    <row r="386" spans="2:6">
      <c r="B386" t="s">
        <v>385</v>
      </c>
      <c r="C386" s="1">
        <v>44232</v>
      </c>
      <c r="D386">
        <f t="shared" si="15"/>
        <v>2</v>
      </c>
      <c r="E386">
        <f t="shared" si="16"/>
        <v>2021</v>
      </c>
      <c r="F386">
        <f t="shared" si="17"/>
        <v>8</v>
      </c>
    </row>
    <row r="387" spans="2:6">
      <c r="B387" t="s">
        <v>386</v>
      </c>
      <c r="C387" s="1">
        <v>44232</v>
      </c>
      <c r="D387">
        <f t="shared" si="15"/>
        <v>2</v>
      </c>
      <c r="E387">
        <f t="shared" si="16"/>
        <v>2021</v>
      </c>
      <c r="F387">
        <f t="shared" si="17"/>
        <v>8</v>
      </c>
    </row>
    <row r="388" spans="2:6">
      <c r="B388" t="s">
        <v>387</v>
      </c>
      <c r="C388" s="1">
        <v>44232</v>
      </c>
      <c r="D388">
        <f t="shared" si="15"/>
        <v>2</v>
      </c>
      <c r="E388">
        <f t="shared" si="16"/>
        <v>2021</v>
      </c>
      <c r="F388">
        <f t="shared" si="17"/>
        <v>8</v>
      </c>
    </row>
    <row r="389" spans="2:6">
      <c r="B389" t="s">
        <v>384</v>
      </c>
      <c r="C389" s="1">
        <v>44232</v>
      </c>
      <c r="D389">
        <f t="shared" si="15"/>
        <v>2</v>
      </c>
      <c r="E389">
        <f t="shared" si="16"/>
        <v>2021</v>
      </c>
      <c r="F389">
        <f t="shared" si="17"/>
        <v>8</v>
      </c>
    </row>
    <row r="390" spans="2:6">
      <c r="B390" t="s">
        <v>388</v>
      </c>
      <c r="C390" s="1">
        <v>44233</v>
      </c>
      <c r="D390">
        <f t="shared" si="15"/>
        <v>2</v>
      </c>
      <c r="E390">
        <f t="shared" si="16"/>
        <v>2021</v>
      </c>
      <c r="F390">
        <f t="shared" si="17"/>
        <v>8</v>
      </c>
    </row>
    <row r="391" spans="2:6">
      <c r="B391" t="s">
        <v>391</v>
      </c>
      <c r="C391" s="1">
        <v>44233</v>
      </c>
      <c r="D391">
        <f t="shared" ref="D391:D454" si="18">MONTH(C391)</f>
        <v>2</v>
      </c>
      <c r="E391">
        <f t="shared" ref="E391:E454" si="19">YEAR(C391)</f>
        <v>2021</v>
      </c>
      <c r="F391">
        <f t="shared" ref="F391:F454" si="20">(E391-$C$2)*12+(D391-$C$3)+1</f>
        <v>8</v>
      </c>
    </row>
    <row r="392" spans="2:6">
      <c r="B392" t="s">
        <v>390</v>
      </c>
      <c r="C392" s="1">
        <v>44233</v>
      </c>
      <c r="D392">
        <f t="shared" si="18"/>
        <v>2</v>
      </c>
      <c r="E392">
        <f t="shared" si="19"/>
        <v>2021</v>
      </c>
      <c r="F392">
        <f t="shared" si="20"/>
        <v>8</v>
      </c>
    </row>
    <row r="393" spans="2:6">
      <c r="B393" t="s">
        <v>389</v>
      </c>
      <c r="C393" s="1">
        <v>44233</v>
      </c>
      <c r="D393">
        <f t="shared" si="18"/>
        <v>2</v>
      </c>
      <c r="E393">
        <f t="shared" si="19"/>
        <v>2021</v>
      </c>
      <c r="F393">
        <f t="shared" si="20"/>
        <v>8</v>
      </c>
    </row>
    <row r="394" spans="2:6">
      <c r="B394" t="s">
        <v>394</v>
      </c>
      <c r="C394" s="1">
        <v>44234</v>
      </c>
      <c r="D394">
        <f t="shared" si="18"/>
        <v>2</v>
      </c>
      <c r="E394">
        <f t="shared" si="19"/>
        <v>2021</v>
      </c>
      <c r="F394">
        <f t="shared" si="20"/>
        <v>8</v>
      </c>
    </row>
    <row r="395" spans="2:6">
      <c r="B395" t="s">
        <v>396</v>
      </c>
      <c r="C395" s="1">
        <v>44234</v>
      </c>
      <c r="D395">
        <f t="shared" si="18"/>
        <v>2</v>
      </c>
      <c r="E395">
        <f t="shared" si="19"/>
        <v>2021</v>
      </c>
      <c r="F395">
        <f t="shared" si="20"/>
        <v>8</v>
      </c>
    </row>
    <row r="396" spans="2:6">
      <c r="B396" t="s">
        <v>395</v>
      </c>
      <c r="C396" s="1">
        <v>44234</v>
      </c>
      <c r="D396">
        <f t="shared" si="18"/>
        <v>2</v>
      </c>
      <c r="E396">
        <f t="shared" si="19"/>
        <v>2021</v>
      </c>
      <c r="F396">
        <f t="shared" si="20"/>
        <v>8</v>
      </c>
    </row>
    <row r="397" spans="2:6">
      <c r="B397" t="s">
        <v>393</v>
      </c>
      <c r="C397" s="1">
        <v>44234</v>
      </c>
      <c r="D397">
        <f t="shared" si="18"/>
        <v>2</v>
      </c>
      <c r="E397">
        <f t="shared" si="19"/>
        <v>2021</v>
      </c>
      <c r="F397">
        <f t="shared" si="20"/>
        <v>8</v>
      </c>
    </row>
    <row r="398" spans="2:6">
      <c r="B398" t="s">
        <v>392</v>
      </c>
      <c r="C398" s="1">
        <v>44234</v>
      </c>
      <c r="D398">
        <f t="shared" si="18"/>
        <v>2</v>
      </c>
      <c r="E398">
        <f t="shared" si="19"/>
        <v>2021</v>
      </c>
      <c r="F398">
        <f t="shared" si="20"/>
        <v>8</v>
      </c>
    </row>
    <row r="399" spans="2:6">
      <c r="B399" t="s">
        <v>397</v>
      </c>
      <c r="C399" s="1">
        <v>44235</v>
      </c>
      <c r="D399">
        <f t="shared" si="18"/>
        <v>2</v>
      </c>
      <c r="E399">
        <f t="shared" si="19"/>
        <v>2021</v>
      </c>
      <c r="F399">
        <f t="shared" si="20"/>
        <v>8</v>
      </c>
    </row>
    <row r="400" spans="2:6">
      <c r="B400" t="s">
        <v>401</v>
      </c>
      <c r="C400" s="1">
        <v>44235</v>
      </c>
      <c r="D400">
        <f t="shared" si="18"/>
        <v>2</v>
      </c>
      <c r="E400">
        <f t="shared" si="19"/>
        <v>2021</v>
      </c>
      <c r="F400">
        <f t="shared" si="20"/>
        <v>8</v>
      </c>
    </row>
    <row r="401" spans="2:6">
      <c r="B401" t="s">
        <v>400</v>
      </c>
      <c r="C401" s="1">
        <v>44235</v>
      </c>
      <c r="D401">
        <f t="shared" si="18"/>
        <v>2</v>
      </c>
      <c r="E401">
        <f t="shared" si="19"/>
        <v>2021</v>
      </c>
      <c r="F401">
        <f t="shared" si="20"/>
        <v>8</v>
      </c>
    </row>
    <row r="402" spans="2:6">
      <c r="B402" t="s">
        <v>399</v>
      </c>
      <c r="C402" s="1">
        <v>44235</v>
      </c>
      <c r="D402">
        <f t="shared" si="18"/>
        <v>2</v>
      </c>
      <c r="E402">
        <f t="shared" si="19"/>
        <v>2021</v>
      </c>
      <c r="F402">
        <f t="shared" si="20"/>
        <v>8</v>
      </c>
    </row>
    <row r="403" spans="2:6">
      <c r="B403" t="s">
        <v>398</v>
      </c>
      <c r="C403" s="1">
        <v>44235</v>
      </c>
      <c r="D403">
        <f t="shared" si="18"/>
        <v>2</v>
      </c>
      <c r="E403">
        <f t="shared" si="19"/>
        <v>2021</v>
      </c>
      <c r="F403">
        <f t="shared" si="20"/>
        <v>8</v>
      </c>
    </row>
    <row r="404" spans="2:6">
      <c r="B404" t="s">
        <v>402</v>
      </c>
      <c r="C404" s="1">
        <v>44236</v>
      </c>
      <c r="D404">
        <f t="shared" si="18"/>
        <v>2</v>
      </c>
      <c r="E404">
        <f t="shared" si="19"/>
        <v>2021</v>
      </c>
      <c r="F404">
        <f t="shared" si="20"/>
        <v>8</v>
      </c>
    </row>
    <row r="405" spans="2:6">
      <c r="B405" t="s">
        <v>410</v>
      </c>
      <c r="C405" s="1">
        <v>44237</v>
      </c>
      <c r="D405">
        <f t="shared" si="18"/>
        <v>2</v>
      </c>
      <c r="E405">
        <f t="shared" si="19"/>
        <v>2021</v>
      </c>
      <c r="F405">
        <f t="shared" si="20"/>
        <v>8</v>
      </c>
    </row>
    <row r="406" spans="2:6">
      <c r="B406" t="s">
        <v>404</v>
      </c>
      <c r="C406" s="1">
        <v>44237</v>
      </c>
      <c r="D406">
        <f t="shared" si="18"/>
        <v>2</v>
      </c>
      <c r="E406">
        <f t="shared" si="19"/>
        <v>2021</v>
      </c>
      <c r="F406">
        <f t="shared" si="20"/>
        <v>8</v>
      </c>
    </row>
    <row r="407" spans="2:6">
      <c r="B407" t="s">
        <v>406</v>
      </c>
      <c r="C407" s="1">
        <v>44237</v>
      </c>
      <c r="D407">
        <f t="shared" si="18"/>
        <v>2</v>
      </c>
      <c r="E407">
        <f t="shared" si="19"/>
        <v>2021</v>
      </c>
      <c r="F407">
        <f t="shared" si="20"/>
        <v>8</v>
      </c>
    </row>
    <row r="408" spans="2:6">
      <c r="B408" t="s">
        <v>409</v>
      </c>
      <c r="C408" s="1">
        <v>44237</v>
      </c>
      <c r="D408">
        <f t="shared" si="18"/>
        <v>2</v>
      </c>
      <c r="E408">
        <f t="shared" si="19"/>
        <v>2021</v>
      </c>
      <c r="F408">
        <f t="shared" si="20"/>
        <v>8</v>
      </c>
    </row>
    <row r="409" spans="2:6">
      <c r="B409" t="s">
        <v>403</v>
      </c>
      <c r="C409" s="1">
        <v>44237</v>
      </c>
      <c r="D409">
        <f t="shared" si="18"/>
        <v>2</v>
      </c>
      <c r="E409">
        <f t="shared" si="19"/>
        <v>2021</v>
      </c>
      <c r="F409">
        <f t="shared" si="20"/>
        <v>8</v>
      </c>
    </row>
    <row r="410" spans="2:6">
      <c r="B410" t="s">
        <v>407</v>
      </c>
      <c r="C410" s="1">
        <v>44237</v>
      </c>
      <c r="D410">
        <f t="shared" si="18"/>
        <v>2</v>
      </c>
      <c r="E410">
        <f t="shared" si="19"/>
        <v>2021</v>
      </c>
      <c r="F410">
        <f t="shared" si="20"/>
        <v>8</v>
      </c>
    </row>
    <row r="411" spans="2:6">
      <c r="B411" t="s">
        <v>411</v>
      </c>
      <c r="C411" s="1">
        <v>44237</v>
      </c>
      <c r="D411">
        <f t="shared" si="18"/>
        <v>2</v>
      </c>
      <c r="E411">
        <f t="shared" si="19"/>
        <v>2021</v>
      </c>
      <c r="F411">
        <f t="shared" si="20"/>
        <v>8</v>
      </c>
    </row>
    <row r="412" spans="2:6">
      <c r="B412" t="s">
        <v>405</v>
      </c>
      <c r="C412" s="1">
        <v>44237</v>
      </c>
      <c r="D412">
        <f t="shared" si="18"/>
        <v>2</v>
      </c>
      <c r="E412">
        <f t="shared" si="19"/>
        <v>2021</v>
      </c>
      <c r="F412">
        <f t="shared" si="20"/>
        <v>8</v>
      </c>
    </row>
    <row r="413" spans="2:6">
      <c r="B413" t="s">
        <v>408</v>
      </c>
      <c r="C413" s="1">
        <v>44237</v>
      </c>
      <c r="D413">
        <f t="shared" si="18"/>
        <v>2</v>
      </c>
      <c r="E413">
        <f t="shared" si="19"/>
        <v>2021</v>
      </c>
      <c r="F413">
        <f t="shared" si="20"/>
        <v>8</v>
      </c>
    </row>
    <row r="414" spans="2:6">
      <c r="B414" t="s">
        <v>414</v>
      </c>
      <c r="C414" s="1">
        <v>44238</v>
      </c>
      <c r="D414">
        <f t="shared" si="18"/>
        <v>2</v>
      </c>
      <c r="E414">
        <f t="shared" si="19"/>
        <v>2021</v>
      </c>
      <c r="F414">
        <f t="shared" si="20"/>
        <v>8</v>
      </c>
    </row>
    <row r="415" spans="2:6">
      <c r="B415" t="s">
        <v>415</v>
      </c>
      <c r="C415" s="1">
        <v>44238</v>
      </c>
      <c r="D415">
        <f t="shared" si="18"/>
        <v>2</v>
      </c>
      <c r="E415">
        <f t="shared" si="19"/>
        <v>2021</v>
      </c>
      <c r="F415">
        <f t="shared" si="20"/>
        <v>8</v>
      </c>
    </row>
    <row r="416" spans="2:6">
      <c r="B416" t="s">
        <v>417</v>
      </c>
      <c r="C416" s="1">
        <v>44238</v>
      </c>
      <c r="D416">
        <f t="shared" si="18"/>
        <v>2</v>
      </c>
      <c r="E416">
        <f t="shared" si="19"/>
        <v>2021</v>
      </c>
      <c r="F416">
        <f t="shared" si="20"/>
        <v>8</v>
      </c>
    </row>
    <row r="417" spans="2:6">
      <c r="B417" t="s">
        <v>416</v>
      </c>
      <c r="C417" s="1">
        <v>44238</v>
      </c>
      <c r="D417">
        <f t="shared" si="18"/>
        <v>2</v>
      </c>
      <c r="E417">
        <f t="shared" si="19"/>
        <v>2021</v>
      </c>
      <c r="F417">
        <f t="shared" si="20"/>
        <v>8</v>
      </c>
    </row>
    <row r="418" spans="2:6">
      <c r="B418" t="s">
        <v>412</v>
      </c>
      <c r="C418" s="1">
        <v>44238</v>
      </c>
      <c r="D418">
        <f t="shared" si="18"/>
        <v>2</v>
      </c>
      <c r="E418">
        <f t="shared" si="19"/>
        <v>2021</v>
      </c>
      <c r="F418">
        <f t="shared" si="20"/>
        <v>8</v>
      </c>
    </row>
    <row r="419" spans="2:6">
      <c r="B419" t="s">
        <v>413</v>
      </c>
      <c r="C419" s="1">
        <v>44238</v>
      </c>
      <c r="D419">
        <f t="shared" si="18"/>
        <v>2</v>
      </c>
      <c r="E419">
        <f t="shared" si="19"/>
        <v>2021</v>
      </c>
      <c r="F419">
        <f t="shared" si="20"/>
        <v>8</v>
      </c>
    </row>
    <row r="420" spans="2:6">
      <c r="B420" t="s">
        <v>420</v>
      </c>
      <c r="C420" s="1">
        <v>44239</v>
      </c>
      <c r="D420">
        <f t="shared" si="18"/>
        <v>2</v>
      </c>
      <c r="E420">
        <f t="shared" si="19"/>
        <v>2021</v>
      </c>
      <c r="F420">
        <f t="shared" si="20"/>
        <v>8</v>
      </c>
    </row>
    <row r="421" spans="2:6">
      <c r="B421" t="s">
        <v>418</v>
      </c>
      <c r="C421" s="1">
        <v>44239</v>
      </c>
      <c r="D421">
        <f t="shared" si="18"/>
        <v>2</v>
      </c>
      <c r="E421">
        <f t="shared" si="19"/>
        <v>2021</v>
      </c>
      <c r="F421">
        <f t="shared" si="20"/>
        <v>8</v>
      </c>
    </row>
    <row r="422" spans="2:6">
      <c r="B422" t="s">
        <v>421</v>
      </c>
      <c r="C422" s="1">
        <v>44239</v>
      </c>
      <c r="D422">
        <f t="shared" si="18"/>
        <v>2</v>
      </c>
      <c r="E422">
        <f t="shared" si="19"/>
        <v>2021</v>
      </c>
      <c r="F422">
        <f t="shared" si="20"/>
        <v>8</v>
      </c>
    </row>
    <row r="423" spans="2:6">
      <c r="B423" t="s">
        <v>419</v>
      </c>
      <c r="C423" s="1">
        <v>44239</v>
      </c>
      <c r="D423">
        <f t="shared" si="18"/>
        <v>2</v>
      </c>
      <c r="E423">
        <f t="shared" si="19"/>
        <v>2021</v>
      </c>
      <c r="F423">
        <f t="shared" si="20"/>
        <v>8</v>
      </c>
    </row>
    <row r="424" spans="2:6">
      <c r="B424" t="s">
        <v>422</v>
      </c>
      <c r="C424" s="1">
        <v>44239</v>
      </c>
      <c r="D424">
        <f t="shared" si="18"/>
        <v>2</v>
      </c>
      <c r="E424">
        <f t="shared" si="19"/>
        <v>2021</v>
      </c>
      <c r="F424">
        <f t="shared" si="20"/>
        <v>8</v>
      </c>
    </row>
    <row r="425" spans="2:6">
      <c r="B425" t="s">
        <v>424</v>
      </c>
      <c r="C425" s="1">
        <v>44240</v>
      </c>
      <c r="D425">
        <f t="shared" si="18"/>
        <v>2</v>
      </c>
      <c r="E425">
        <f t="shared" si="19"/>
        <v>2021</v>
      </c>
      <c r="F425">
        <f t="shared" si="20"/>
        <v>8</v>
      </c>
    </row>
    <row r="426" spans="2:6">
      <c r="B426" t="s">
        <v>425</v>
      </c>
      <c r="C426" s="1">
        <v>44240</v>
      </c>
      <c r="D426">
        <f t="shared" si="18"/>
        <v>2</v>
      </c>
      <c r="E426">
        <f t="shared" si="19"/>
        <v>2021</v>
      </c>
      <c r="F426">
        <f t="shared" si="20"/>
        <v>8</v>
      </c>
    </row>
    <row r="427" spans="2:6">
      <c r="B427" t="s">
        <v>423</v>
      </c>
      <c r="C427" s="1">
        <v>44240</v>
      </c>
      <c r="D427">
        <f t="shared" si="18"/>
        <v>2</v>
      </c>
      <c r="E427">
        <f t="shared" si="19"/>
        <v>2021</v>
      </c>
      <c r="F427">
        <f t="shared" si="20"/>
        <v>8</v>
      </c>
    </row>
    <row r="428" spans="2:6">
      <c r="B428" t="s">
        <v>426</v>
      </c>
      <c r="C428" s="1">
        <v>44240</v>
      </c>
      <c r="D428">
        <f t="shared" si="18"/>
        <v>2</v>
      </c>
      <c r="E428">
        <f t="shared" si="19"/>
        <v>2021</v>
      </c>
      <c r="F428">
        <f t="shared" si="20"/>
        <v>8</v>
      </c>
    </row>
    <row r="429" spans="2:6">
      <c r="B429" t="s">
        <v>427</v>
      </c>
      <c r="C429" s="1">
        <v>44241</v>
      </c>
      <c r="D429">
        <f t="shared" si="18"/>
        <v>2</v>
      </c>
      <c r="E429">
        <f t="shared" si="19"/>
        <v>2021</v>
      </c>
      <c r="F429">
        <f t="shared" si="20"/>
        <v>8</v>
      </c>
    </row>
    <row r="430" spans="2:6">
      <c r="B430" t="s">
        <v>429</v>
      </c>
      <c r="C430" s="1">
        <v>44241</v>
      </c>
      <c r="D430">
        <f t="shared" si="18"/>
        <v>2</v>
      </c>
      <c r="E430">
        <f t="shared" si="19"/>
        <v>2021</v>
      </c>
      <c r="F430">
        <f t="shared" si="20"/>
        <v>8</v>
      </c>
    </row>
    <row r="431" spans="2:6">
      <c r="B431" t="s">
        <v>428</v>
      </c>
      <c r="C431" s="1">
        <v>44241</v>
      </c>
      <c r="D431">
        <f t="shared" si="18"/>
        <v>2</v>
      </c>
      <c r="E431">
        <f t="shared" si="19"/>
        <v>2021</v>
      </c>
      <c r="F431">
        <f t="shared" si="20"/>
        <v>8</v>
      </c>
    </row>
    <row r="432" spans="2:6">
      <c r="B432" t="s">
        <v>430</v>
      </c>
      <c r="C432" s="1">
        <v>44241</v>
      </c>
      <c r="D432">
        <f t="shared" si="18"/>
        <v>2</v>
      </c>
      <c r="E432">
        <f t="shared" si="19"/>
        <v>2021</v>
      </c>
      <c r="F432">
        <f t="shared" si="20"/>
        <v>8</v>
      </c>
    </row>
    <row r="433" spans="2:6">
      <c r="B433" t="s">
        <v>435</v>
      </c>
      <c r="C433" s="1">
        <v>44242</v>
      </c>
      <c r="D433">
        <f t="shared" si="18"/>
        <v>2</v>
      </c>
      <c r="E433">
        <f t="shared" si="19"/>
        <v>2021</v>
      </c>
      <c r="F433">
        <f t="shared" si="20"/>
        <v>8</v>
      </c>
    </row>
    <row r="434" spans="2:6">
      <c r="B434" t="s">
        <v>434</v>
      </c>
      <c r="C434" s="1">
        <v>44242</v>
      </c>
      <c r="D434">
        <f t="shared" si="18"/>
        <v>2</v>
      </c>
      <c r="E434">
        <f t="shared" si="19"/>
        <v>2021</v>
      </c>
      <c r="F434">
        <f t="shared" si="20"/>
        <v>8</v>
      </c>
    </row>
    <row r="435" spans="2:6">
      <c r="B435" t="s">
        <v>436</v>
      </c>
      <c r="C435" s="1">
        <v>44242</v>
      </c>
      <c r="D435">
        <f t="shared" si="18"/>
        <v>2</v>
      </c>
      <c r="E435">
        <f t="shared" si="19"/>
        <v>2021</v>
      </c>
      <c r="F435">
        <f t="shared" si="20"/>
        <v>8</v>
      </c>
    </row>
    <row r="436" spans="2:6">
      <c r="B436" t="s">
        <v>431</v>
      </c>
      <c r="C436" s="1">
        <v>44242</v>
      </c>
      <c r="D436">
        <f t="shared" si="18"/>
        <v>2</v>
      </c>
      <c r="E436">
        <f t="shared" si="19"/>
        <v>2021</v>
      </c>
      <c r="F436">
        <f t="shared" si="20"/>
        <v>8</v>
      </c>
    </row>
    <row r="437" spans="2:6">
      <c r="B437" t="s">
        <v>432</v>
      </c>
      <c r="C437" s="1">
        <v>44242</v>
      </c>
      <c r="D437">
        <f t="shared" si="18"/>
        <v>2</v>
      </c>
      <c r="E437">
        <f t="shared" si="19"/>
        <v>2021</v>
      </c>
      <c r="F437">
        <f t="shared" si="20"/>
        <v>8</v>
      </c>
    </row>
    <row r="438" spans="2:6">
      <c r="B438" t="s">
        <v>433</v>
      </c>
      <c r="C438" s="1">
        <v>44242</v>
      </c>
      <c r="D438">
        <f t="shared" si="18"/>
        <v>2</v>
      </c>
      <c r="E438">
        <f t="shared" si="19"/>
        <v>2021</v>
      </c>
      <c r="F438">
        <f t="shared" si="20"/>
        <v>8</v>
      </c>
    </row>
    <row r="439" spans="2:6">
      <c r="B439" t="s">
        <v>440</v>
      </c>
      <c r="C439" s="1">
        <v>44243</v>
      </c>
      <c r="D439">
        <f t="shared" si="18"/>
        <v>2</v>
      </c>
      <c r="E439">
        <f t="shared" si="19"/>
        <v>2021</v>
      </c>
      <c r="F439">
        <f t="shared" si="20"/>
        <v>8</v>
      </c>
    </row>
    <row r="440" spans="2:6">
      <c r="B440" t="s">
        <v>442</v>
      </c>
      <c r="C440" s="1">
        <v>44243</v>
      </c>
      <c r="D440">
        <f t="shared" si="18"/>
        <v>2</v>
      </c>
      <c r="E440">
        <f t="shared" si="19"/>
        <v>2021</v>
      </c>
      <c r="F440">
        <f t="shared" si="20"/>
        <v>8</v>
      </c>
    </row>
    <row r="441" spans="2:6">
      <c r="B441" t="s">
        <v>437</v>
      </c>
      <c r="C441" s="1">
        <v>44243</v>
      </c>
      <c r="D441">
        <f t="shared" si="18"/>
        <v>2</v>
      </c>
      <c r="E441">
        <f t="shared" si="19"/>
        <v>2021</v>
      </c>
      <c r="F441">
        <f t="shared" si="20"/>
        <v>8</v>
      </c>
    </row>
    <row r="442" spans="2:6">
      <c r="B442" t="s">
        <v>443</v>
      </c>
      <c r="C442" s="1">
        <v>44243</v>
      </c>
      <c r="D442">
        <f t="shared" si="18"/>
        <v>2</v>
      </c>
      <c r="E442">
        <f t="shared" si="19"/>
        <v>2021</v>
      </c>
      <c r="F442">
        <f t="shared" si="20"/>
        <v>8</v>
      </c>
    </row>
    <row r="443" spans="2:6">
      <c r="B443" t="s">
        <v>439</v>
      </c>
      <c r="C443" s="1">
        <v>44243</v>
      </c>
      <c r="D443">
        <f t="shared" si="18"/>
        <v>2</v>
      </c>
      <c r="E443">
        <f t="shared" si="19"/>
        <v>2021</v>
      </c>
      <c r="F443">
        <f t="shared" si="20"/>
        <v>8</v>
      </c>
    </row>
    <row r="444" spans="2:6">
      <c r="B444" t="s">
        <v>438</v>
      </c>
      <c r="C444" s="1">
        <v>44243</v>
      </c>
      <c r="D444">
        <f t="shared" si="18"/>
        <v>2</v>
      </c>
      <c r="E444">
        <f t="shared" si="19"/>
        <v>2021</v>
      </c>
      <c r="F444">
        <f t="shared" si="20"/>
        <v>8</v>
      </c>
    </row>
    <row r="445" spans="2:6">
      <c r="B445" t="s">
        <v>441</v>
      </c>
      <c r="C445" s="1">
        <v>44243</v>
      </c>
      <c r="D445">
        <f t="shared" si="18"/>
        <v>2</v>
      </c>
      <c r="E445">
        <f t="shared" si="19"/>
        <v>2021</v>
      </c>
      <c r="F445">
        <f t="shared" si="20"/>
        <v>8</v>
      </c>
    </row>
    <row r="446" spans="2:6">
      <c r="B446" t="s">
        <v>444</v>
      </c>
      <c r="C446" s="1">
        <v>44244</v>
      </c>
      <c r="D446">
        <f t="shared" si="18"/>
        <v>2</v>
      </c>
      <c r="E446">
        <f t="shared" si="19"/>
        <v>2021</v>
      </c>
      <c r="F446">
        <f t="shared" si="20"/>
        <v>8</v>
      </c>
    </row>
    <row r="447" spans="2:6">
      <c r="B447" t="s">
        <v>445</v>
      </c>
      <c r="C447" s="1">
        <v>44244</v>
      </c>
      <c r="D447">
        <f t="shared" si="18"/>
        <v>2</v>
      </c>
      <c r="E447">
        <f t="shared" si="19"/>
        <v>2021</v>
      </c>
      <c r="F447">
        <f t="shared" si="20"/>
        <v>8</v>
      </c>
    </row>
    <row r="448" spans="2:6">
      <c r="B448" t="s">
        <v>448</v>
      </c>
      <c r="C448" s="1">
        <v>44245</v>
      </c>
      <c r="D448">
        <f t="shared" si="18"/>
        <v>2</v>
      </c>
      <c r="E448">
        <f t="shared" si="19"/>
        <v>2021</v>
      </c>
      <c r="F448">
        <f t="shared" si="20"/>
        <v>8</v>
      </c>
    </row>
    <row r="449" spans="2:6">
      <c r="B449" t="s">
        <v>446</v>
      </c>
      <c r="C449" s="1">
        <v>44245</v>
      </c>
      <c r="D449">
        <f t="shared" si="18"/>
        <v>2</v>
      </c>
      <c r="E449">
        <f t="shared" si="19"/>
        <v>2021</v>
      </c>
      <c r="F449">
        <f t="shared" si="20"/>
        <v>8</v>
      </c>
    </row>
    <row r="450" spans="2:6">
      <c r="B450" t="s">
        <v>447</v>
      </c>
      <c r="C450" s="1">
        <v>44245</v>
      </c>
      <c r="D450">
        <f t="shared" si="18"/>
        <v>2</v>
      </c>
      <c r="E450">
        <f t="shared" si="19"/>
        <v>2021</v>
      </c>
      <c r="F450">
        <f t="shared" si="20"/>
        <v>8</v>
      </c>
    </row>
    <row r="451" spans="2:6">
      <c r="B451" t="s">
        <v>449</v>
      </c>
      <c r="C451" s="1">
        <v>44246</v>
      </c>
      <c r="D451">
        <f t="shared" si="18"/>
        <v>2</v>
      </c>
      <c r="E451">
        <f t="shared" si="19"/>
        <v>2021</v>
      </c>
      <c r="F451">
        <f t="shared" si="20"/>
        <v>8</v>
      </c>
    </row>
    <row r="452" spans="2:6">
      <c r="B452" t="s">
        <v>450</v>
      </c>
      <c r="C452" s="1">
        <v>44246</v>
      </c>
      <c r="D452">
        <f t="shared" si="18"/>
        <v>2</v>
      </c>
      <c r="E452">
        <f t="shared" si="19"/>
        <v>2021</v>
      </c>
      <c r="F452">
        <f t="shared" si="20"/>
        <v>8</v>
      </c>
    </row>
    <row r="453" spans="2:6">
      <c r="B453" t="s">
        <v>452</v>
      </c>
      <c r="C453" s="1">
        <v>44247</v>
      </c>
      <c r="D453">
        <f t="shared" si="18"/>
        <v>2</v>
      </c>
      <c r="E453">
        <f t="shared" si="19"/>
        <v>2021</v>
      </c>
      <c r="F453">
        <f t="shared" si="20"/>
        <v>8</v>
      </c>
    </row>
    <row r="454" spans="2:6">
      <c r="B454" t="s">
        <v>451</v>
      </c>
      <c r="C454" s="1">
        <v>44247</v>
      </c>
      <c r="D454">
        <f t="shared" si="18"/>
        <v>2</v>
      </c>
      <c r="E454">
        <f t="shared" si="19"/>
        <v>2021</v>
      </c>
      <c r="F454">
        <f t="shared" si="20"/>
        <v>8</v>
      </c>
    </row>
    <row r="455" spans="2:6">
      <c r="B455" t="s">
        <v>455</v>
      </c>
      <c r="C455" s="1">
        <v>44248</v>
      </c>
      <c r="D455">
        <f t="shared" ref="D455:D518" si="21">MONTH(C455)</f>
        <v>2</v>
      </c>
      <c r="E455">
        <f t="shared" ref="E455:E518" si="22">YEAR(C455)</f>
        <v>2021</v>
      </c>
      <c r="F455">
        <f t="shared" ref="F455:F518" si="23">(E455-$C$2)*12+(D455-$C$3)+1</f>
        <v>8</v>
      </c>
    </row>
    <row r="456" spans="2:6">
      <c r="B456" t="s">
        <v>458</v>
      </c>
      <c r="C456" s="1">
        <v>44248</v>
      </c>
      <c r="D456">
        <f t="shared" si="21"/>
        <v>2</v>
      </c>
      <c r="E456">
        <f t="shared" si="22"/>
        <v>2021</v>
      </c>
      <c r="F456">
        <f t="shared" si="23"/>
        <v>8</v>
      </c>
    </row>
    <row r="457" spans="2:6">
      <c r="B457" t="s">
        <v>459</v>
      </c>
      <c r="C457" s="1">
        <v>44248</v>
      </c>
      <c r="D457">
        <f t="shared" si="21"/>
        <v>2</v>
      </c>
      <c r="E457">
        <f t="shared" si="22"/>
        <v>2021</v>
      </c>
      <c r="F457">
        <f t="shared" si="23"/>
        <v>8</v>
      </c>
    </row>
    <row r="458" spans="2:6">
      <c r="B458" t="s">
        <v>454</v>
      </c>
      <c r="C458" s="1">
        <v>44248</v>
      </c>
      <c r="D458">
        <f t="shared" si="21"/>
        <v>2</v>
      </c>
      <c r="E458">
        <f t="shared" si="22"/>
        <v>2021</v>
      </c>
      <c r="F458">
        <f t="shared" si="23"/>
        <v>8</v>
      </c>
    </row>
    <row r="459" spans="2:6">
      <c r="B459" t="s">
        <v>457</v>
      </c>
      <c r="C459" s="1">
        <v>44248</v>
      </c>
      <c r="D459">
        <f t="shared" si="21"/>
        <v>2</v>
      </c>
      <c r="E459">
        <f t="shared" si="22"/>
        <v>2021</v>
      </c>
      <c r="F459">
        <f t="shared" si="23"/>
        <v>8</v>
      </c>
    </row>
    <row r="460" spans="2:6">
      <c r="B460" t="s">
        <v>453</v>
      </c>
      <c r="C460" s="1">
        <v>44248</v>
      </c>
      <c r="D460">
        <f t="shared" si="21"/>
        <v>2</v>
      </c>
      <c r="E460">
        <f t="shared" si="22"/>
        <v>2021</v>
      </c>
      <c r="F460">
        <f t="shared" si="23"/>
        <v>8</v>
      </c>
    </row>
    <row r="461" spans="2:6">
      <c r="B461" t="s">
        <v>456</v>
      </c>
      <c r="C461" s="1">
        <v>44248</v>
      </c>
      <c r="D461">
        <f t="shared" si="21"/>
        <v>2</v>
      </c>
      <c r="E461">
        <f t="shared" si="22"/>
        <v>2021</v>
      </c>
      <c r="F461">
        <f t="shared" si="23"/>
        <v>8</v>
      </c>
    </row>
    <row r="462" spans="2:6">
      <c r="B462" t="s">
        <v>461</v>
      </c>
      <c r="C462" s="1">
        <v>44249</v>
      </c>
      <c r="D462">
        <f t="shared" si="21"/>
        <v>2</v>
      </c>
      <c r="E462">
        <f t="shared" si="22"/>
        <v>2021</v>
      </c>
      <c r="F462">
        <f t="shared" si="23"/>
        <v>8</v>
      </c>
    </row>
    <row r="463" spans="2:6">
      <c r="B463" t="s">
        <v>464</v>
      </c>
      <c r="C463" s="1">
        <v>44249</v>
      </c>
      <c r="D463">
        <f t="shared" si="21"/>
        <v>2</v>
      </c>
      <c r="E463">
        <f t="shared" si="22"/>
        <v>2021</v>
      </c>
      <c r="F463">
        <f t="shared" si="23"/>
        <v>8</v>
      </c>
    </row>
    <row r="464" spans="2:6">
      <c r="B464" t="s">
        <v>460</v>
      </c>
      <c r="C464" s="1">
        <v>44249</v>
      </c>
      <c r="D464">
        <f t="shared" si="21"/>
        <v>2</v>
      </c>
      <c r="E464">
        <f t="shared" si="22"/>
        <v>2021</v>
      </c>
      <c r="F464">
        <f t="shared" si="23"/>
        <v>8</v>
      </c>
    </row>
    <row r="465" spans="2:6">
      <c r="B465" t="s">
        <v>463</v>
      </c>
      <c r="C465" s="1">
        <v>44249</v>
      </c>
      <c r="D465">
        <f t="shared" si="21"/>
        <v>2</v>
      </c>
      <c r="E465">
        <f t="shared" si="22"/>
        <v>2021</v>
      </c>
      <c r="F465">
        <f t="shared" si="23"/>
        <v>8</v>
      </c>
    </row>
    <row r="466" spans="2:6">
      <c r="B466" t="s">
        <v>465</v>
      </c>
      <c r="C466" s="1">
        <v>44249</v>
      </c>
      <c r="D466">
        <f t="shared" si="21"/>
        <v>2</v>
      </c>
      <c r="E466">
        <f t="shared" si="22"/>
        <v>2021</v>
      </c>
      <c r="F466">
        <f t="shared" si="23"/>
        <v>8</v>
      </c>
    </row>
    <row r="467" spans="2:6">
      <c r="B467" t="s">
        <v>466</v>
      </c>
      <c r="C467" s="1">
        <v>44249</v>
      </c>
      <c r="D467">
        <f t="shared" si="21"/>
        <v>2</v>
      </c>
      <c r="E467">
        <f t="shared" si="22"/>
        <v>2021</v>
      </c>
      <c r="F467">
        <f t="shared" si="23"/>
        <v>8</v>
      </c>
    </row>
    <row r="468" spans="2:6">
      <c r="B468" t="s">
        <v>462</v>
      </c>
      <c r="C468" s="1">
        <v>44249</v>
      </c>
      <c r="D468">
        <f t="shared" si="21"/>
        <v>2</v>
      </c>
      <c r="E468">
        <f t="shared" si="22"/>
        <v>2021</v>
      </c>
      <c r="F468">
        <f t="shared" si="23"/>
        <v>8</v>
      </c>
    </row>
    <row r="469" spans="2:6">
      <c r="B469" t="s">
        <v>475</v>
      </c>
      <c r="C469" s="1">
        <v>44250</v>
      </c>
      <c r="D469">
        <f t="shared" si="21"/>
        <v>2</v>
      </c>
      <c r="E469">
        <f t="shared" si="22"/>
        <v>2021</v>
      </c>
      <c r="F469">
        <f t="shared" si="23"/>
        <v>8</v>
      </c>
    </row>
    <row r="470" spans="2:6">
      <c r="B470" t="s">
        <v>471</v>
      </c>
      <c r="C470" s="1">
        <v>44250</v>
      </c>
      <c r="D470">
        <f t="shared" si="21"/>
        <v>2</v>
      </c>
      <c r="E470">
        <f t="shared" si="22"/>
        <v>2021</v>
      </c>
      <c r="F470">
        <f t="shared" si="23"/>
        <v>8</v>
      </c>
    </row>
    <row r="471" spans="2:6">
      <c r="B471" t="s">
        <v>470</v>
      </c>
      <c r="C471" s="1">
        <v>44250</v>
      </c>
      <c r="D471">
        <f t="shared" si="21"/>
        <v>2</v>
      </c>
      <c r="E471">
        <f t="shared" si="22"/>
        <v>2021</v>
      </c>
      <c r="F471">
        <f t="shared" si="23"/>
        <v>8</v>
      </c>
    </row>
    <row r="472" spans="2:6">
      <c r="B472" t="s">
        <v>468</v>
      </c>
      <c r="C472" s="1">
        <v>44250</v>
      </c>
      <c r="D472">
        <f t="shared" si="21"/>
        <v>2</v>
      </c>
      <c r="E472">
        <f t="shared" si="22"/>
        <v>2021</v>
      </c>
      <c r="F472">
        <f t="shared" si="23"/>
        <v>8</v>
      </c>
    </row>
    <row r="473" spans="2:6">
      <c r="B473" t="s">
        <v>469</v>
      </c>
      <c r="C473" s="1">
        <v>44250</v>
      </c>
      <c r="D473">
        <f t="shared" si="21"/>
        <v>2</v>
      </c>
      <c r="E473">
        <f t="shared" si="22"/>
        <v>2021</v>
      </c>
      <c r="F473">
        <f t="shared" si="23"/>
        <v>8</v>
      </c>
    </row>
    <row r="474" spans="2:6">
      <c r="B474" t="s">
        <v>477</v>
      </c>
      <c r="C474" s="1">
        <v>44250</v>
      </c>
      <c r="D474">
        <f t="shared" si="21"/>
        <v>2</v>
      </c>
      <c r="E474">
        <f t="shared" si="22"/>
        <v>2021</v>
      </c>
      <c r="F474">
        <f t="shared" si="23"/>
        <v>8</v>
      </c>
    </row>
    <row r="475" spans="2:6">
      <c r="B475" t="s">
        <v>476</v>
      </c>
      <c r="C475" s="1">
        <v>44250</v>
      </c>
      <c r="D475">
        <f t="shared" si="21"/>
        <v>2</v>
      </c>
      <c r="E475">
        <f t="shared" si="22"/>
        <v>2021</v>
      </c>
      <c r="F475">
        <f t="shared" si="23"/>
        <v>8</v>
      </c>
    </row>
    <row r="476" spans="2:6">
      <c r="B476" t="s">
        <v>472</v>
      </c>
      <c r="C476" s="1">
        <v>44250</v>
      </c>
      <c r="D476">
        <f t="shared" si="21"/>
        <v>2</v>
      </c>
      <c r="E476">
        <f t="shared" si="22"/>
        <v>2021</v>
      </c>
      <c r="F476">
        <f t="shared" si="23"/>
        <v>8</v>
      </c>
    </row>
    <row r="477" spans="2:6">
      <c r="B477" t="s">
        <v>473</v>
      </c>
      <c r="C477" s="1">
        <v>44250</v>
      </c>
      <c r="D477">
        <f t="shared" si="21"/>
        <v>2</v>
      </c>
      <c r="E477">
        <f t="shared" si="22"/>
        <v>2021</v>
      </c>
      <c r="F477">
        <f t="shared" si="23"/>
        <v>8</v>
      </c>
    </row>
    <row r="478" spans="2:6">
      <c r="B478" t="s">
        <v>467</v>
      </c>
      <c r="C478" s="1">
        <v>44250</v>
      </c>
      <c r="D478">
        <f t="shared" si="21"/>
        <v>2</v>
      </c>
      <c r="E478">
        <f t="shared" si="22"/>
        <v>2021</v>
      </c>
      <c r="F478">
        <f t="shared" si="23"/>
        <v>8</v>
      </c>
    </row>
    <row r="479" spans="2:6">
      <c r="B479" t="s">
        <v>474</v>
      </c>
      <c r="C479" s="1">
        <v>44250</v>
      </c>
      <c r="D479">
        <f t="shared" si="21"/>
        <v>2</v>
      </c>
      <c r="E479">
        <f t="shared" si="22"/>
        <v>2021</v>
      </c>
      <c r="F479">
        <f t="shared" si="23"/>
        <v>8</v>
      </c>
    </row>
    <row r="480" spans="2:6">
      <c r="B480" t="s">
        <v>478</v>
      </c>
      <c r="C480" s="1">
        <v>44251</v>
      </c>
      <c r="D480">
        <f t="shared" si="21"/>
        <v>2</v>
      </c>
      <c r="E480">
        <f t="shared" si="22"/>
        <v>2021</v>
      </c>
      <c r="F480">
        <f t="shared" si="23"/>
        <v>8</v>
      </c>
    </row>
    <row r="481" spans="2:6">
      <c r="B481" t="s">
        <v>486</v>
      </c>
      <c r="C481" s="1">
        <v>44251</v>
      </c>
      <c r="D481">
        <f t="shared" si="21"/>
        <v>2</v>
      </c>
      <c r="E481">
        <f t="shared" si="22"/>
        <v>2021</v>
      </c>
      <c r="F481">
        <f t="shared" si="23"/>
        <v>8</v>
      </c>
    </row>
    <row r="482" spans="2:6">
      <c r="B482" t="s">
        <v>481</v>
      </c>
      <c r="C482" s="1">
        <v>44251</v>
      </c>
      <c r="D482">
        <f t="shared" si="21"/>
        <v>2</v>
      </c>
      <c r="E482">
        <f t="shared" si="22"/>
        <v>2021</v>
      </c>
      <c r="F482">
        <f t="shared" si="23"/>
        <v>8</v>
      </c>
    </row>
    <row r="483" spans="2:6">
      <c r="B483" t="s">
        <v>484</v>
      </c>
      <c r="C483" s="1">
        <v>44251</v>
      </c>
      <c r="D483">
        <f t="shared" si="21"/>
        <v>2</v>
      </c>
      <c r="E483">
        <f t="shared" si="22"/>
        <v>2021</v>
      </c>
      <c r="F483">
        <f t="shared" si="23"/>
        <v>8</v>
      </c>
    </row>
    <row r="484" spans="2:6">
      <c r="B484" t="s">
        <v>485</v>
      </c>
      <c r="C484" s="1">
        <v>44251</v>
      </c>
      <c r="D484">
        <f t="shared" si="21"/>
        <v>2</v>
      </c>
      <c r="E484">
        <f t="shared" si="22"/>
        <v>2021</v>
      </c>
      <c r="F484">
        <f t="shared" si="23"/>
        <v>8</v>
      </c>
    </row>
    <row r="485" spans="2:6">
      <c r="B485" t="s">
        <v>479</v>
      </c>
      <c r="C485" s="1">
        <v>44251</v>
      </c>
      <c r="D485">
        <f t="shared" si="21"/>
        <v>2</v>
      </c>
      <c r="E485">
        <f t="shared" si="22"/>
        <v>2021</v>
      </c>
      <c r="F485">
        <f t="shared" si="23"/>
        <v>8</v>
      </c>
    </row>
    <row r="486" spans="2:6">
      <c r="B486" t="s">
        <v>482</v>
      </c>
      <c r="C486" s="1">
        <v>44251</v>
      </c>
      <c r="D486">
        <f t="shared" si="21"/>
        <v>2</v>
      </c>
      <c r="E486">
        <f t="shared" si="22"/>
        <v>2021</v>
      </c>
      <c r="F486">
        <f t="shared" si="23"/>
        <v>8</v>
      </c>
    </row>
    <row r="487" spans="2:6">
      <c r="B487" t="s">
        <v>483</v>
      </c>
      <c r="C487" s="1">
        <v>44251</v>
      </c>
      <c r="D487">
        <f t="shared" si="21"/>
        <v>2</v>
      </c>
      <c r="E487">
        <f t="shared" si="22"/>
        <v>2021</v>
      </c>
      <c r="F487">
        <f t="shared" si="23"/>
        <v>8</v>
      </c>
    </row>
    <row r="488" spans="2:6">
      <c r="B488" t="s">
        <v>480</v>
      </c>
      <c r="C488" s="1">
        <v>44251</v>
      </c>
      <c r="D488">
        <f t="shared" si="21"/>
        <v>2</v>
      </c>
      <c r="E488">
        <f t="shared" si="22"/>
        <v>2021</v>
      </c>
      <c r="F488">
        <f t="shared" si="23"/>
        <v>8</v>
      </c>
    </row>
    <row r="489" spans="2:6">
      <c r="B489" t="s">
        <v>488</v>
      </c>
      <c r="C489" s="1">
        <v>44252</v>
      </c>
      <c r="D489">
        <f t="shared" si="21"/>
        <v>2</v>
      </c>
      <c r="E489">
        <f t="shared" si="22"/>
        <v>2021</v>
      </c>
      <c r="F489">
        <f t="shared" si="23"/>
        <v>8</v>
      </c>
    </row>
    <row r="490" spans="2:6">
      <c r="B490" t="s">
        <v>487</v>
      </c>
      <c r="C490" s="1">
        <v>44252</v>
      </c>
      <c r="D490">
        <f t="shared" si="21"/>
        <v>2</v>
      </c>
      <c r="E490">
        <f t="shared" si="22"/>
        <v>2021</v>
      </c>
      <c r="F490">
        <f t="shared" si="23"/>
        <v>8</v>
      </c>
    </row>
    <row r="491" spans="2:6">
      <c r="B491" t="s">
        <v>489</v>
      </c>
      <c r="C491" s="1">
        <v>44253</v>
      </c>
      <c r="D491">
        <f t="shared" si="21"/>
        <v>2</v>
      </c>
      <c r="E491">
        <f t="shared" si="22"/>
        <v>2021</v>
      </c>
      <c r="F491">
        <f t="shared" si="23"/>
        <v>8</v>
      </c>
    </row>
    <row r="492" spans="2:6">
      <c r="B492" t="s">
        <v>491</v>
      </c>
      <c r="C492" s="1">
        <v>44253</v>
      </c>
      <c r="D492">
        <f t="shared" si="21"/>
        <v>2</v>
      </c>
      <c r="E492">
        <f t="shared" si="22"/>
        <v>2021</v>
      </c>
      <c r="F492">
        <f t="shared" si="23"/>
        <v>8</v>
      </c>
    </row>
    <row r="493" spans="2:6">
      <c r="B493" t="s">
        <v>494</v>
      </c>
      <c r="C493" s="1">
        <v>44253</v>
      </c>
      <c r="D493">
        <f t="shared" si="21"/>
        <v>2</v>
      </c>
      <c r="E493">
        <f t="shared" si="22"/>
        <v>2021</v>
      </c>
      <c r="F493">
        <f t="shared" si="23"/>
        <v>8</v>
      </c>
    </row>
    <row r="494" spans="2:6">
      <c r="B494" t="s">
        <v>493</v>
      </c>
      <c r="C494" s="1">
        <v>44253</v>
      </c>
      <c r="D494">
        <f t="shared" si="21"/>
        <v>2</v>
      </c>
      <c r="E494">
        <f t="shared" si="22"/>
        <v>2021</v>
      </c>
      <c r="F494">
        <f t="shared" si="23"/>
        <v>8</v>
      </c>
    </row>
    <row r="495" spans="2:6">
      <c r="B495" t="s">
        <v>490</v>
      </c>
      <c r="C495" s="1">
        <v>44253</v>
      </c>
      <c r="D495">
        <f t="shared" si="21"/>
        <v>2</v>
      </c>
      <c r="E495">
        <f t="shared" si="22"/>
        <v>2021</v>
      </c>
      <c r="F495">
        <f t="shared" si="23"/>
        <v>8</v>
      </c>
    </row>
    <row r="496" spans="2:6">
      <c r="B496" t="s">
        <v>492</v>
      </c>
      <c r="C496" s="1">
        <v>44253</v>
      </c>
      <c r="D496">
        <f t="shared" si="21"/>
        <v>2</v>
      </c>
      <c r="E496">
        <f t="shared" si="22"/>
        <v>2021</v>
      </c>
      <c r="F496">
        <f t="shared" si="23"/>
        <v>8</v>
      </c>
    </row>
    <row r="497" spans="2:6">
      <c r="B497" t="s">
        <v>501</v>
      </c>
      <c r="C497" s="1">
        <v>44254</v>
      </c>
      <c r="D497">
        <f t="shared" si="21"/>
        <v>2</v>
      </c>
      <c r="E497">
        <f t="shared" si="22"/>
        <v>2021</v>
      </c>
      <c r="F497">
        <f t="shared" si="23"/>
        <v>8</v>
      </c>
    </row>
    <row r="498" spans="2:6">
      <c r="B498" t="s">
        <v>502</v>
      </c>
      <c r="C498" s="1">
        <v>44254</v>
      </c>
      <c r="D498">
        <f t="shared" si="21"/>
        <v>2</v>
      </c>
      <c r="E498">
        <f t="shared" si="22"/>
        <v>2021</v>
      </c>
      <c r="F498">
        <f t="shared" si="23"/>
        <v>8</v>
      </c>
    </row>
    <row r="499" spans="2:6">
      <c r="B499" t="s">
        <v>495</v>
      </c>
      <c r="C499" s="1">
        <v>44254</v>
      </c>
      <c r="D499">
        <f t="shared" si="21"/>
        <v>2</v>
      </c>
      <c r="E499">
        <f t="shared" si="22"/>
        <v>2021</v>
      </c>
      <c r="F499">
        <f t="shared" si="23"/>
        <v>8</v>
      </c>
    </row>
    <row r="500" spans="2:6">
      <c r="B500" t="s">
        <v>500</v>
      </c>
      <c r="C500" s="1">
        <v>44254</v>
      </c>
      <c r="D500">
        <f t="shared" si="21"/>
        <v>2</v>
      </c>
      <c r="E500">
        <f t="shared" si="22"/>
        <v>2021</v>
      </c>
      <c r="F500">
        <f t="shared" si="23"/>
        <v>8</v>
      </c>
    </row>
    <row r="501" spans="2:6">
      <c r="B501" t="s">
        <v>499</v>
      </c>
      <c r="C501" s="1">
        <v>44254</v>
      </c>
      <c r="D501">
        <f t="shared" si="21"/>
        <v>2</v>
      </c>
      <c r="E501">
        <f t="shared" si="22"/>
        <v>2021</v>
      </c>
      <c r="F501">
        <f t="shared" si="23"/>
        <v>8</v>
      </c>
    </row>
    <row r="502" spans="2:6">
      <c r="B502" t="s">
        <v>497</v>
      </c>
      <c r="C502" s="1">
        <v>44254</v>
      </c>
      <c r="D502">
        <f t="shared" si="21"/>
        <v>2</v>
      </c>
      <c r="E502">
        <f t="shared" si="22"/>
        <v>2021</v>
      </c>
      <c r="F502">
        <f t="shared" si="23"/>
        <v>8</v>
      </c>
    </row>
    <row r="503" spans="2:6">
      <c r="B503" t="s">
        <v>498</v>
      </c>
      <c r="C503" s="1">
        <v>44254</v>
      </c>
      <c r="D503">
        <f t="shared" si="21"/>
        <v>2</v>
      </c>
      <c r="E503">
        <f t="shared" si="22"/>
        <v>2021</v>
      </c>
      <c r="F503">
        <f t="shared" si="23"/>
        <v>8</v>
      </c>
    </row>
    <row r="504" spans="2:6">
      <c r="B504" t="s">
        <v>496</v>
      </c>
      <c r="C504" s="1">
        <v>44254</v>
      </c>
      <c r="D504">
        <f t="shared" si="21"/>
        <v>2</v>
      </c>
      <c r="E504">
        <f t="shared" si="22"/>
        <v>2021</v>
      </c>
      <c r="F504">
        <f t="shared" si="23"/>
        <v>8</v>
      </c>
    </row>
    <row r="505" spans="2:6">
      <c r="B505" t="s">
        <v>504</v>
      </c>
      <c r="C505" s="1">
        <v>44255</v>
      </c>
      <c r="D505">
        <f t="shared" si="21"/>
        <v>2</v>
      </c>
      <c r="E505">
        <f t="shared" si="22"/>
        <v>2021</v>
      </c>
      <c r="F505">
        <f t="shared" si="23"/>
        <v>8</v>
      </c>
    </row>
    <row r="506" spans="2:6">
      <c r="B506" t="s">
        <v>503</v>
      </c>
      <c r="C506" s="1">
        <v>44255</v>
      </c>
      <c r="D506">
        <f t="shared" si="21"/>
        <v>2</v>
      </c>
      <c r="E506">
        <f t="shared" si="22"/>
        <v>2021</v>
      </c>
      <c r="F506">
        <f t="shared" si="23"/>
        <v>8</v>
      </c>
    </row>
    <row r="507" spans="2:6">
      <c r="B507" t="s">
        <v>506</v>
      </c>
      <c r="C507" s="1">
        <v>44255</v>
      </c>
      <c r="D507">
        <f t="shared" si="21"/>
        <v>2</v>
      </c>
      <c r="E507">
        <f t="shared" si="22"/>
        <v>2021</v>
      </c>
      <c r="F507">
        <f t="shared" si="23"/>
        <v>8</v>
      </c>
    </row>
    <row r="508" spans="2:6">
      <c r="B508" t="s">
        <v>505</v>
      </c>
      <c r="C508" s="1">
        <v>44255</v>
      </c>
      <c r="D508">
        <f t="shared" si="21"/>
        <v>2</v>
      </c>
      <c r="E508">
        <f t="shared" si="22"/>
        <v>2021</v>
      </c>
      <c r="F508">
        <f t="shared" si="23"/>
        <v>8</v>
      </c>
    </row>
    <row r="509" spans="2:6">
      <c r="B509" t="s">
        <v>510</v>
      </c>
      <c r="C509" s="1">
        <v>44256</v>
      </c>
      <c r="D509">
        <f t="shared" si="21"/>
        <v>3</v>
      </c>
      <c r="E509">
        <f t="shared" si="22"/>
        <v>2021</v>
      </c>
      <c r="F509">
        <f t="shared" si="23"/>
        <v>9</v>
      </c>
    </row>
    <row r="510" spans="2:6">
      <c r="B510" t="s">
        <v>512</v>
      </c>
      <c r="C510" s="1">
        <v>44256</v>
      </c>
      <c r="D510">
        <f t="shared" si="21"/>
        <v>3</v>
      </c>
      <c r="E510">
        <f t="shared" si="22"/>
        <v>2021</v>
      </c>
      <c r="F510">
        <f t="shared" si="23"/>
        <v>9</v>
      </c>
    </row>
    <row r="511" spans="2:6">
      <c r="B511" t="s">
        <v>513</v>
      </c>
      <c r="C511" s="1">
        <v>44256</v>
      </c>
      <c r="D511">
        <f t="shared" si="21"/>
        <v>3</v>
      </c>
      <c r="E511">
        <f t="shared" si="22"/>
        <v>2021</v>
      </c>
      <c r="F511">
        <f t="shared" si="23"/>
        <v>9</v>
      </c>
    </row>
    <row r="512" spans="2:6">
      <c r="B512" t="s">
        <v>508</v>
      </c>
      <c r="C512" s="1">
        <v>44256</v>
      </c>
      <c r="D512">
        <f t="shared" si="21"/>
        <v>3</v>
      </c>
      <c r="E512">
        <f t="shared" si="22"/>
        <v>2021</v>
      </c>
      <c r="F512">
        <f t="shared" si="23"/>
        <v>9</v>
      </c>
    </row>
    <row r="513" spans="2:6">
      <c r="B513" t="s">
        <v>507</v>
      </c>
      <c r="C513" s="1">
        <v>44256</v>
      </c>
      <c r="D513">
        <f t="shared" si="21"/>
        <v>3</v>
      </c>
      <c r="E513">
        <f t="shared" si="22"/>
        <v>2021</v>
      </c>
      <c r="F513">
        <f t="shared" si="23"/>
        <v>9</v>
      </c>
    </row>
    <row r="514" spans="2:6">
      <c r="B514" t="s">
        <v>509</v>
      </c>
      <c r="C514" s="1">
        <v>44256</v>
      </c>
      <c r="D514">
        <f t="shared" si="21"/>
        <v>3</v>
      </c>
      <c r="E514">
        <f t="shared" si="22"/>
        <v>2021</v>
      </c>
      <c r="F514">
        <f t="shared" si="23"/>
        <v>9</v>
      </c>
    </row>
    <row r="515" spans="2:6">
      <c r="B515" t="s">
        <v>511</v>
      </c>
      <c r="C515" s="1">
        <v>44256</v>
      </c>
      <c r="D515">
        <f t="shared" si="21"/>
        <v>3</v>
      </c>
      <c r="E515">
        <f t="shared" si="22"/>
        <v>2021</v>
      </c>
      <c r="F515">
        <f t="shared" si="23"/>
        <v>9</v>
      </c>
    </row>
    <row r="516" spans="2:6">
      <c r="B516" t="s">
        <v>515</v>
      </c>
      <c r="C516" s="1">
        <v>44257</v>
      </c>
      <c r="D516">
        <f t="shared" si="21"/>
        <v>3</v>
      </c>
      <c r="E516">
        <f t="shared" si="22"/>
        <v>2021</v>
      </c>
      <c r="F516">
        <f t="shared" si="23"/>
        <v>9</v>
      </c>
    </row>
    <row r="517" spans="2:6">
      <c r="B517" t="s">
        <v>518</v>
      </c>
      <c r="C517" s="1">
        <v>44257</v>
      </c>
      <c r="D517">
        <f t="shared" si="21"/>
        <v>3</v>
      </c>
      <c r="E517">
        <f t="shared" si="22"/>
        <v>2021</v>
      </c>
      <c r="F517">
        <f t="shared" si="23"/>
        <v>9</v>
      </c>
    </row>
    <row r="518" spans="2:6">
      <c r="B518" t="s">
        <v>519</v>
      </c>
      <c r="C518" s="1">
        <v>44257</v>
      </c>
      <c r="D518">
        <f t="shared" si="21"/>
        <v>3</v>
      </c>
      <c r="E518">
        <f t="shared" si="22"/>
        <v>2021</v>
      </c>
      <c r="F518">
        <f t="shared" si="23"/>
        <v>9</v>
      </c>
    </row>
    <row r="519" spans="2:6">
      <c r="B519" t="s">
        <v>517</v>
      </c>
      <c r="C519" s="1">
        <v>44257</v>
      </c>
      <c r="D519">
        <f t="shared" ref="D519:D582" si="24">MONTH(C519)</f>
        <v>3</v>
      </c>
      <c r="E519">
        <f t="shared" ref="E519:E582" si="25">YEAR(C519)</f>
        <v>2021</v>
      </c>
      <c r="F519">
        <f t="shared" ref="F519:F582" si="26">(E519-$C$2)*12+(D519-$C$3)+1</f>
        <v>9</v>
      </c>
    </row>
    <row r="520" spans="2:6">
      <c r="B520" t="s">
        <v>516</v>
      </c>
      <c r="C520" s="1">
        <v>44257</v>
      </c>
      <c r="D520">
        <f t="shared" si="24"/>
        <v>3</v>
      </c>
      <c r="E520">
        <f t="shared" si="25"/>
        <v>2021</v>
      </c>
      <c r="F520">
        <f t="shared" si="26"/>
        <v>9</v>
      </c>
    </row>
    <row r="521" spans="2:6">
      <c r="B521" t="s">
        <v>520</v>
      </c>
      <c r="C521" s="1">
        <v>44257</v>
      </c>
      <c r="D521">
        <f t="shared" si="24"/>
        <v>3</v>
      </c>
      <c r="E521">
        <f t="shared" si="25"/>
        <v>2021</v>
      </c>
      <c r="F521">
        <f t="shared" si="26"/>
        <v>9</v>
      </c>
    </row>
    <row r="522" spans="2:6">
      <c r="B522" t="s">
        <v>514</v>
      </c>
      <c r="C522" s="1">
        <v>44257</v>
      </c>
      <c r="D522">
        <f t="shared" si="24"/>
        <v>3</v>
      </c>
      <c r="E522">
        <f t="shared" si="25"/>
        <v>2021</v>
      </c>
      <c r="F522">
        <f t="shared" si="26"/>
        <v>9</v>
      </c>
    </row>
    <row r="523" spans="2:6">
      <c r="B523" t="s">
        <v>522</v>
      </c>
      <c r="C523" s="1">
        <v>44258</v>
      </c>
      <c r="D523">
        <f t="shared" si="24"/>
        <v>3</v>
      </c>
      <c r="E523">
        <f t="shared" si="25"/>
        <v>2021</v>
      </c>
      <c r="F523">
        <f t="shared" si="26"/>
        <v>9</v>
      </c>
    </row>
    <row r="524" spans="2:6">
      <c r="B524" t="s">
        <v>523</v>
      </c>
      <c r="C524" s="1">
        <v>44258</v>
      </c>
      <c r="D524">
        <f t="shared" si="24"/>
        <v>3</v>
      </c>
      <c r="E524">
        <f t="shared" si="25"/>
        <v>2021</v>
      </c>
      <c r="F524">
        <f t="shared" si="26"/>
        <v>9</v>
      </c>
    </row>
    <row r="525" spans="2:6">
      <c r="B525" t="s">
        <v>521</v>
      </c>
      <c r="C525" s="1">
        <v>44258</v>
      </c>
      <c r="D525">
        <f t="shared" si="24"/>
        <v>3</v>
      </c>
      <c r="E525">
        <f t="shared" si="25"/>
        <v>2021</v>
      </c>
      <c r="F525">
        <f t="shared" si="26"/>
        <v>9</v>
      </c>
    </row>
    <row r="526" spans="2:6">
      <c r="B526" t="s">
        <v>528</v>
      </c>
      <c r="C526" s="1">
        <v>44259</v>
      </c>
      <c r="D526">
        <f t="shared" si="24"/>
        <v>3</v>
      </c>
      <c r="E526">
        <f t="shared" si="25"/>
        <v>2021</v>
      </c>
      <c r="F526">
        <f t="shared" si="26"/>
        <v>9</v>
      </c>
    </row>
    <row r="527" spans="2:6">
      <c r="B527" t="s">
        <v>527</v>
      </c>
      <c r="C527" s="1">
        <v>44259</v>
      </c>
      <c r="D527">
        <f t="shared" si="24"/>
        <v>3</v>
      </c>
      <c r="E527">
        <f t="shared" si="25"/>
        <v>2021</v>
      </c>
      <c r="F527">
        <f t="shared" si="26"/>
        <v>9</v>
      </c>
    </row>
    <row r="528" spans="2:6">
      <c r="B528" t="s">
        <v>524</v>
      </c>
      <c r="C528" s="1">
        <v>44259</v>
      </c>
      <c r="D528">
        <f t="shared" si="24"/>
        <v>3</v>
      </c>
      <c r="E528">
        <f t="shared" si="25"/>
        <v>2021</v>
      </c>
      <c r="F528">
        <f t="shared" si="26"/>
        <v>9</v>
      </c>
    </row>
    <row r="529" spans="2:6">
      <c r="B529" t="s">
        <v>526</v>
      </c>
      <c r="C529" s="1">
        <v>44259</v>
      </c>
      <c r="D529">
        <f t="shared" si="24"/>
        <v>3</v>
      </c>
      <c r="E529">
        <f t="shared" si="25"/>
        <v>2021</v>
      </c>
      <c r="F529">
        <f t="shared" si="26"/>
        <v>9</v>
      </c>
    </row>
    <row r="530" spans="2:6">
      <c r="B530" t="s">
        <v>525</v>
      </c>
      <c r="C530" s="1">
        <v>44259</v>
      </c>
      <c r="D530">
        <f t="shared" si="24"/>
        <v>3</v>
      </c>
      <c r="E530">
        <f t="shared" si="25"/>
        <v>2021</v>
      </c>
      <c r="F530">
        <f t="shared" si="26"/>
        <v>9</v>
      </c>
    </row>
    <row r="531" spans="2:6">
      <c r="B531" t="s">
        <v>533</v>
      </c>
      <c r="C531" s="1">
        <v>44260</v>
      </c>
      <c r="D531">
        <f t="shared" si="24"/>
        <v>3</v>
      </c>
      <c r="E531">
        <f t="shared" si="25"/>
        <v>2021</v>
      </c>
      <c r="F531">
        <f t="shared" si="26"/>
        <v>9</v>
      </c>
    </row>
    <row r="532" spans="2:6">
      <c r="B532" t="s">
        <v>535</v>
      </c>
      <c r="C532" s="1">
        <v>44260</v>
      </c>
      <c r="D532">
        <f t="shared" si="24"/>
        <v>3</v>
      </c>
      <c r="E532">
        <f t="shared" si="25"/>
        <v>2021</v>
      </c>
      <c r="F532">
        <f t="shared" si="26"/>
        <v>9</v>
      </c>
    </row>
    <row r="533" spans="2:6">
      <c r="B533" t="s">
        <v>532</v>
      </c>
      <c r="C533" s="1">
        <v>44260</v>
      </c>
      <c r="D533">
        <f t="shared" si="24"/>
        <v>3</v>
      </c>
      <c r="E533">
        <f t="shared" si="25"/>
        <v>2021</v>
      </c>
      <c r="F533">
        <f t="shared" si="26"/>
        <v>9</v>
      </c>
    </row>
    <row r="534" spans="2:6">
      <c r="B534" t="s">
        <v>530</v>
      </c>
      <c r="C534" s="1">
        <v>44260</v>
      </c>
      <c r="D534">
        <f t="shared" si="24"/>
        <v>3</v>
      </c>
      <c r="E534">
        <f t="shared" si="25"/>
        <v>2021</v>
      </c>
      <c r="F534">
        <f t="shared" si="26"/>
        <v>9</v>
      </c>
    </row>
    <row r="535" spans="2:6">
      <c r="B535" t="s">
        <v>529</v>
      </c>
      <c r="C535" s="1">
        <v>44260</v>
      </c>
      <c r="D535">
        <f t="shared" si="24"/>
        <v>3</v>
      </c>
      <c r="E535">
        <f t="shared" si="25"/>
        <v>2021</v>
      </c>
      <c r="F535">
        <f t="shared" si="26"/>
        <v>9</v>
      </c>
    </row>
    <row r="536" spans="2:6">
      <c r="B536" t="s">
        <v>534</v>
      </c>
      <c r="C536" s="1">
        <v>44260</v>
      </c>
      <c r="D536">
        <f t="shared" si="24"/>
        <v>3</v>
      </c>
      <c r="E536">
        <f t="shared" si="25"/>
        <v>2021</v>
      </c>
      <c r="F536">
        <f t="shared" si="26"/>
        <v>9</v>
      </c>
    </row>
    <row r="537" spans="2:6">
      <c r="B537" t="s">
        <v>531</v>
      </c>
      <c r="C537" s="1">
        <v>44260</v>
      </c>
      <c r="D537">
        <f t="shared" si="24"/>
        <v>3</v>
      </c>
      <c r="E537">
        <f t="shared" si="25"/>
        <v>2021</v>
      </c>
      <c r="F537">
        <f t="shared" si="26"/>
        <v>9</v>
      </c>
    </row>
    <row r="538" spans="2:6">
      <c r="B538" t="s">
        <v>536</v>
      </c>
      <c r="C538" s="1">
        <v>44261</v>
      </c>
      <c r="D538">
        <f t="shared" si="24"/>
        <v>3</v>
      </c>
      <c r="E538">
        <f t="shared" si="25"/>
        <v>2021</v>
      </c>
      <c r="F538">
        <f t="shared" si="26"/>
        <v>9</v>
      </c>
    </row>
    <row r="539" spans="2:6">
      <c r="B539" t="s">
        <v>539</v>
      </c>
      <c r="C539" s="1">
        <v>44262</v>
      </c>
      <c r="D539">
        <f t="shared" si="24"/>
        <v>3</v>
      </c>
      <c r="E539">
        <f t="shared" si="25"/>
        <v>2021</v>
      </c>
      <c r="F539">
        <f t="shared" si="26"/>
        <v>9</v>
      </c>
    </row>
    <row r="540" spans="2:6">
      <c r="B540" t="s">
        <v>541</v>
      </c>
      <c r="C540" s="1">
        <v>44262</v>
      </c>
      <c r="D540">
        <f t="shared" si="24"/>
        <v>3</v>
      </c>
      <c r="E540">
        <f t="shared" si="25"/>
        <v>2021</v>
      </c>
      <c r="F540">
        <f t="shared" si="26"/>
        <v>9</v>
      </c>
    </row>
    <row r="541" spans="2:6">
      <c r="B541" t="s">
        <v>540</v>
      </c>
      <c r="C541" s="1">
        <v>44262</v>
      </c>
      <c r="D541">
        <f t="shared" si="24"/>
        <v>3</v>
      </c>
      <c r="E541">
        <f t="shared" si="25"/>
        <v>2021</v>
      </c>
      <c r="F541">
        <f t="shared" si="26"/>
        <v>9</v>
      </c>
    </row>
    <row r="542" spans="2:6">
      <c r="B542" t="s">
        <v>538</v>
      </c>
      <c r="C542" s="1">
        <v>44262</v>
      </c>
      <c r="D542">
        <f t="shared" si="24"/>
        <v>3</v>
      </c>
      <c r="E542">
        <f t="shared" si="25"/>
        <v>2021</v>
      </c>
      <c r="F542">
        <f t="shared" si="26"/>
        <v>9</v>
      </c>
    </row>
    <row r="543" spans="2:6">
      <c r="B543" t="s">
        <v>537</v>
      </c>
      <c r="C543" s="1">
        <v>44262</v>
      </c>
      <c r="D543">
        <f t="shared" si="24"/>
        <v>3</v>
      </c>
      <c r="E543">
        <f t="shared" si="25"/>
        <v>2021</v>
      </c>
      <c r="F543">
        <f t="shared" si="26"/>
        <v>9</v>
      </c>
    </row>
    <row r="544" spans="2:6">
      <c r="B544" t="s">
        <v>542</v>
      </c>
      <c r="C544" s="1">
        <v>44262</v>
      </c>
      <c r="D544">
        <f t="shared" si="24"/>
        <v>3</v>
      </c>
      <c r="E544">
        <f t="shared" si="25"/>
        <v>2021</v>
      </c>
      <c r="F544">
        <f t="shared" si="26"/>
        <v>9</v>
      </c>
    </row>
    <row r="545" spans="2:6">
      <c r="B545" t="s">
        <v>543</v>
      </c>
      <c r="C545" s="1">
        <v>44263</v>
      </c>
      <c r="D545">
        <f t="shared" si="24"/>
        <v>3</v>
      </c>
      <c r="E545">
        <f t="shared" si="25"/>
        <v>2021</v>
      </c>
      <c r="F545">
        <f t="shared" si="26"/>
        <v>9</v>
      </c>
    </row>
    <row r="546" spans="2:6">
      <c r="B546" t="s">
        <v>544</v>
      </c>
      <c r="C546" s="1">
        <v>44264</v>
      </c>
      <c r="D546">
        <f t="shared" si="24"/>
        <v>3</v>
      </c>
      <c r="E546">
        <f t="shared" si="25"/>
        <v>2021</v>
      </c>
      <c r="F546">
        <f t="shared" si="26"/>
        <v>9</v>
      </c>
    </row>
    <row r="547" spans="2:6">
      <c r="B547" t="s">
        <v>547</v>
      </c>
      <c r="C547" s="1">
        <v>44264</v>
      </c>
      <c r="D547">
        <f t="shared" si="24"/>
        <v>3</v>
      </c>
      <c r="E547">
        <f t="shared" si="25"/>
        <v>2021</v>
      </c>
      <c r="F547">
        <f t="shared" si="26"/>
        <v>9</v>
      </c>
    </row>
    <row r="548" spans="2:6">
      <c r="B548" t="s">
        <v>548</v>
      </c>
      <c r="C548" s="1">
        <v>44264</v>
      </c>
      <c r="D548">
        <f t="shared" si="24"/>
        <v>3</v>
      </c>
      <c r="E548">
        <f t="shared" si="25"/>
        <v>2021</v>
      </c>
      <c r="F548">
        <f t="shared" si="26"/>
        <v>9</v>
      </c>
    </row>
    <row r="549" spans="2:6">
      <c r="B549" t="s">
        <v>549</v>
      </c>
      <c r="C549" s="1">
        <v>44264</v>
      </c>
      <c r="D549">
        <f t="shared" si="24"/>
        <v>3</v>
      </c>
      <c r="E549">
        <f t="shared" si="25"/>
        <v>2021</v>
      </c>
      <c r="F549">
        <f t="shared" si="26"/>
        <v>9</v>
      </c>
    </row>
    <row r="550" spans="2:6">
      <c r="B550" t="s">
        <v>545</v>
      </c>
      <c r="C550" s="1">
        <v>44264</v>
      </c>
      <c r="D550">
        <f t="shared" si="24"/>
        <v>3</v>
      </c>
      <c r="E550">
        <f t="shared" si="25"/>
        <v>2021</v>
      </c>
      <c r="F550">
        <f t="shared" si="26"/>
        <v>9</v>
      </c>
    </row>
    <row r="551" spans="2:6">
      <c r="B551" t="s">
        <v>546</v>
      </c>
      <c r="C551" s="1">
        <v>44264</v>
      </c>
      <c r="D551">
        <f t="shared" si="24"/>
        <v>3</v>
      </c>
      <c r="E551">
        <f t="shared" si="25"/>
        <v>2021</v>
      </c>
      <c r="F551">
        <f t="shared" si="26"/>
        <v>9</v>
      </c>
    </row>
    <row r="552" spans="2:6">
      <c r="B552" t="s">
        <v>550</v>
      </c>
      <c r="C552" s="1">
        <v>44265</v>
      </c>
      <c r="D552">
        <f t="shared" si="24"/>
        <v>3</v>
      </c>
      <c r="E552">
        <f t="shared" si="25"/>
        <v>2021</v>
      </c>
      <c r="F552">
        <f t="shared" si="26"/>
        <v>9</v>
      </c>
    </row>
    <row r="553" spans="2:6">
      <c r="B553" t="s">
        <v>552</v>
      </c>
      <c r="C553" s="1">
        <v>44265</v>
      </c>
      <c r="D553">
        <f t="shared" si="24"/>
        <v>3</v>
      </c>
      <c r="E553">
        <f t="shared" si="25"/>
        <v>2021</v>
      </c>
      <c r="F553">
        <f t="shared" si="26"/>
        <v>9</v>
      </c>
    </row>
    <row r="554" spans="2:6">
      <c r="B554" t="s">
        <v>551</v>
      </c>
      <c r="C554" s="1">
        <v>44265</v>
      </c>
      <c r="D554">
        <f t="shared" si="24"/>
        <v>3</v>
      </c>
      <c r="E554">
        <f t="shared" si="25"/>
        <v>2021</v>
      </c>
      <c r="F554">
        <f t="shared" si="26"/>
        <v>9</v>
      </c>
    </row>
    <row r="555" spans="2:6">
      <c r="B555" t="s">
        <v>557</v>
      </c>
      <c r="C555" s="1">
        <v>44266</v>
      </c>
      <c r="D555">
        <f t="shared" si="24"/>
        <v>3</v>
      </c>
      <c r="E555">
        <f t="shared" si="25"/>
        <v>2021</v>
      </c>
      <c r="F555">
        <f t="shared" si="26"/>
        <v>9</v>
      </c>
    </row>
    <row r="556" spans="2:6">
      <c r="B556" t="s">
        <v>554</v>
      </c>
      <c r="C556" s="1">
        <v>44266</v>
      </c>
      <c r="D556">
        <f t="shared" si="24"/>
        <v>3</v>
      </c>
      <c r="E556">
        <f t="shared" si="25"/>
        <v>2021</v>
      </c>
      <c r="F556">
        <f t="shared" si="26"/>
        <v>9</v>
      </c>
    </row>
    <row r="557" spans="2:6">
      <c r="B557" t="s">
        <v>553</v>
      </c>
      <c r="C557" s="1">
        <v>44266</v>
      </c>
      <c r="D557">
        <f t="shared" si="24"/>
        <v>3</v>
      </c>
      <c r="E557">
        <f t="shared" si="25"/>
        <v>2021</v>
      </c>
      <c r="F557">
        <f t="shared" si="26"/>
        <v>9</v>
      </c>
    </row>
    <row r="558" spans="2:6">
      <c r="B558" t="s">
        <v>556</v>
      </c>
      <c r="C558" s="1">
        <v>44266</v>
      </c>
      <c r="D558">
        <f t="shared" si="24"/>
        <v>3</v>
      </c>
      <c r="E558">
        <f t="shared" si="25"/>
        <v>2021</v>
      </c>
      <c r="F558">
        <f t="shared" si="26"/>
        <v>9</v>
      </c>
    </row>
    <row r="559" spans="2:6">
      <c r="B559" t="s">
        <v>555</v>
      </c>
      <c r="C559" s="1">
        <v>44266</v>
      </c>
      <c r="D559">
        <f t="shared" si="24"/>
        <v>3</v>
      </c>
      <c r="E559">
        <f t="shared" si="25"/>
        <v>2021</v>
      </c>
      <c r="F559">
        <f t="shared" si="26"/>
        <v>9</v>
      </c>
    </row>
    <row r="560" spans="2:6">
      <c r="B560" t="s">
        <v>559</v>
      </c>
      <c r="C560" s="1">
        <v>44267</v>
      </c>
      <c r="D560">
        <f t="shared" si="24"/>
        <v>3</v>
      </c>
      <c r="E560">
        <f t="shared" si="25"/>
        <v>2021</v>
      </c>
      <c r="F560">
        <f t="shared" si="26"/>
        <v>9</v>
      </c>
    </row>
    <row r="561" spans="2:6">
      <c r="B561" t="s">
        <v>558</v>
      </c>
      <c r="C561" s="1">
        <v>44267</v>
      </c>
      <c r="D561">
        <f t="shared" si="24"/>
        <v>3</v>
      </c>
      <c r="E561">
        <f t="shared" si="25"/>
        <v>2021</v>
      </c>
      <c r="F561">
        <f t="shared" si="26"/>
        <v>9</v>
      </c>
    </row>
    <row r="562" spans="2:6">
      <c r="B562" t="s">
        <v>560</v>
      </c>
      <c r="C562" s="1">
        <v>44267</v>
      </c>
      <c r="D562">
        <f t="shared" si="24"/>
        <v>3</v>
      </c>
      <c r="E562">
        <f t="shared" si="25"/>
        <v>2021</v>
      </c>
      <c r="F562">
        <f t="shared" si="26"/>
        <v>9</v>
      </c>
    </row>
    <row r="563" spans="2:6">
      <c r="B563" t="s">
        <v>561</v>
      </c>
      <c r="C563" s="1">
        <v>44267</v>
      </c>
      <c r="D563">
        <f t="shared" si="24"/>
        <v>3</v>
      </c>
      <c r="E563">
        <f t="shared" si="25"/>
        <v>2021</v>
      </c>
      <c r="F563">
        <f t="shared" si="26"/>
        <v>9</v>
      </c>
    </row>
    <row r="564" spans="2:6">
      <c r="B564" t="s">
        <v>562</v>
      </c>
      <c r="C564" s="1">
        <v>44268</v>
      </c>
      <c r="D564">
        <f t="shared" si="24"/>
        <v>3</v>
      </c>
      <c r="E564">
        <f t="shared" si="25"/>
        <v>2021</v>
      </c>
      <c r="F564">
        <f t="shared" si="26"/>
        <v>9</v>
      </c>
    </row>
    <row r="565" spans="2:6">
      <c r="B565" t="s">
        <v>563</v>
      </c>
      <c r="C565" s="1">
        <v>44268</v>
      </c>
      <c r="D565">
        <f t="shared" si="24"/>
        <v>3</v>
      </c>
      <c r="E565">
        <f t="shared" si="25"/>
        <v>2021</v>
      </c>
      <c r="F565">
        <f t="shared" si="26"/>
        <v>9</v>
      </c>
    </row>
    <row r="566" spans="2:6">
      <c r="B566" t="s">
        <v>564</v>
      </c>
      <c r="C566" s="1">
        <v>44270</v>
      </c>
      <c r="D566">
        <f t="shared" si="24"/>
        <v>3</v>
      </c>
      <c r="E566">
        <f t="shared" si="25"/>
        <v>2021</v>
      </c>
      <c r="F566">
        <f t="shared" si="26"/>
        <v>9</v>
      </c>
    </row>
    <row r="567" spans="2:6">
      <c r="B567" t="s">
        <v>566</v>
      </c>
      <c r="C567" s="1">
        <v>44270</v>
      </c>
      <c r="D567">
        <f t="shared" si="24"/>
        <v>3</v>
      </c>
      <c r="E567">
        <f t="shared" si="25"/>
        <v>2021</v>
      </c>
      <c r="F567">
        <f t="shared" si="26"/>
        <v>9</v>
      </c>
    </row>
    <row r="568" spans="2:6">
      <c r="B568" t="s">
        <v>570</v>
      </c>
      <c r="C568" s="1">
        <v>44270</v>
      </c>
      <c r="D568">
        <f t="shared" si="24"/>
        <v>3</v>
      </c>
      <c r="E568">
        <f t="shared" si="25"/>
        <v>2021</v>
      </c>
      <c r="F568">
        <f t="shared" si="26"/>
        <v>9</v>
      </c>
    </row>
    <row r="569" spans="2:6">
      <c r="B569" t="s">
        <v>567</v>
      </c>
      <c r="C569" s="1">
        <v>44270</v>
      </c>
      <c r="D569">
        <f t="shared" si="24"/>
        <v>3</v>
      </c>
      <c r="E569">
        <f t="shared" si="25"/>
        <v>2021</v>
      </c>
      <c r="F569">
        <f t="shared" si="26"/>
        <v>9</v>
      </c>
    </row>
    <row r="570" spans="2:6">
      <c r="B570" t="s">
        <v>571</v>
      </c>
      <c r="C570" s="1">
        <v>44270</v>
      </c>
      <c r="D570">
        <f t="shared" si="24"/>
        <v>3</v>
      </c>
      <c r="E570">
        <f t="shared" si="25"/>
        <v>2021</v>
      </c>
      <c r="F570">
        <f t="shared" si="26"/>
        <v>9</v>
      </c>
    </row>
    <row r="571" spans="2:6">
      <c r="B571" t="s">
        <v>568</v>
      </c>
      <c r="C571" s="1">
        <v>44270</v>
      </c>
      <c r="D571">
        <f t="shared" si="24"/>
        <v>3</v>
      </c>
      <c r="E571">
        <f t="shared" si="25"/>
        <v>2021</v>
      </c>
      <c r="F571">
        <f t="shared" si="26"/>
        <v>9</v>
      </c>
    </row>
    <row r="572" spans="2:6">
      <c r="B572" t="s">
        <v>565</v>
      </c>
      <c r="C572" s="1">
        <v>44270</v>
      </c>
      <c r="D572">
        <f t="shared" si="24"/>
        <v>3</v>
      </c>
      <c r="E572">
        <f t="shared" si="25"/>
        <v>2021</v>
      </c>
      <c r="F572">
        <f t="shared" si="26"/>
        <v>9</v>
      </c>
    </row>
    <row r="573" spans="2:6">
      <c r="B573" t="s">
        <v>569</v>
      </c>
      <c r="C573" s="1">
        <v>44270</v>
      </c>
      <c r="D573">
        <f t="shared" si="24"/>
        <v>3</v>
      </c>
      <c r="E573">
        <f t="shared" si="25"/>
        <v>2021</v>
      </c>
      <c r="F573">
        <f t="shared" si="26"/>
        <v>9</v>
      </c>
    </row>
    <row r="574" spans="2:6">
      <c r="B574" t="s">
        <v>572</v>
      </c>
      <c r="C574" s="1">
        <v>44271</v>
      </c>
      <c r="D574">
        <f t="shared" si="24"/>
        <v>3</v>
      </c>
      <c r="E574">
        <f t="shared" si="25"/>
        <v>2021</v>
      </c>
      <c r="F574">
        <f t="shared" si="26"/>
        <v>9</v>
      </c>
    </row>
    <row r="575" spans="2:6">
      <c r="B575" t="s">
        <v>573</v>
      </c>
      <c r="C575" s="1">
        <v>44271</v>
      </c>
      <c r="D575">
        <f t="shared" si="24"/>
        <v>3</v>
      </c>
      <c r="E575">
        <f t="shared" si="25"/>
        <v>2021</v>
      </c>
      <c r="F575">
        <f t="shared" si="26"/>
        <v>9</v>
      </c>
    </row>
    <row r="576" spans="2:6">
      <c r="B576" t="s">
        <v>575</v>
      </c>
      <c r="C576" s="1">
        <v>44271</v>
      </c>
      <c r="D576">
        <f t="shared" si="24"/>
        <v>3</v>
      </c>
      <c r="E576">
        <f t="shared" si="25"/>
        <v>2021</v>
      </c>
      <c r="F576">
        <f t="shared" si="26"/>
        <v>9</v>
      </c>
    </row>
    <row r="577" spans="2:6">
      <c r="B577" t="s">
        <v>574</v>
      </c>
      <c r="C577" s="1">
        <v>44271</v>
      </c>
      <c r="D577">
        <f t="shared" si="24"/>
        <v>3</v>
      </c>
      <c r="E577">
        <f t="shared" si="25"/>
        <v>2021</v>
      </c>
      <c r="F577">
        <f t="shared" si="26"/>
        <v>9</v>
      </c>
    </row>
    <row r="578" spans="2:6">
      <c r="B578" t="s">
        <v>576</v>
      </c>
      <c r="C578" s="1">
        <v>44272</v>
      </c>
      <c r="D578">
        <f t="shared" si="24"/>
        <v>3</v>
      </c>
      <c r="E578">
        <f t="shared" si="25"/>
        <v>2021</v>
      </c>
      <c r="F578">
        <f t="shared" si="26"/>
        <v>9</v>
      </c>
    </row>
    <row r="579" spans="2:6">
      <c r="B579" t="s">
        <v>578</v>
      </c>
      <c r="C579" s="1">
        <v>44273</v>
      </c>
      <c r="D579">
        <f t="shared" si="24"/>
        <v>3</v>
      </c>
      <c r="E579">
        <f t="shared" si="25"/>
        <v>2021</v>
      </c>
      <c r="F579">
        <f t="shared" si="26"/>
        <v>9</v>
      </c>
    </row>
    <row r="580" spans="2:6">
      <c r="B580" t="s">
        <v>577</v>
      </c>
      <c r="C580" s="1">
        <v>44273</v>
      </c>
      <c r="D580">
        <f t="shared" si="24"/>
        <v>3</v>
      </c>
      <c r="E580">
        <f t="shared" si="25"/>
        <v>2021</v>
      </c>
      <c r="F580">
        <f t="shared" si="26"/>
        <v>9</v>
      </c>
    </row>
    <row r="581" spans="2:6">
      <c r="B581" t="s">
        <v>579</v>
      </c>
      <c r="C581" s="1">
        <v>44273</v>
      </c>
      <c r="D581">
        <f t="shared" si="24"/>
        <v>3</v>
      </c>
      <c r="E581">
        <f t="shared" si="25"/>
        <v>2021</v>
      </c>
      <c r="F581">
        <f t="shared" si="26"/>
        <v>9</v>
      </c>
    </row>
    <row r="582" spans="2:6">
      <c r="B582" t="s">
        <v>581</v>
      </c>
      <c r="C582" s="1">
        <v>44274</v>
      </c>
      <c r="D582">
        <f t="shared" si="24"/>
        <v>3</v>
      </c>
      <c r="E582">
        <f t="shared" si="25"/>
        <v>2021</v>
      </c>
      <c r="F582">
        <f t="shared" si="26"/>
        <v>9</v>
      </c>
    </row>
    <row r="583" spans="2:6">
      <c r="B583" t="s">
        <v>580</v>
      </c>
      <c r="C583" s="1">
        <v>44274</v>
      </c>
      <c r="D583">
        <f t="shared" ref="D583:D646" si="27">MONTH(C583)</f>
        <v>3</v>
      </c>
      <c r="E583">
        <f t="shared" ref="E583:E646" si="28">YEAR(C583)</f>
        <v>2021</v>
      </c>
      <c r="F583">
        <f t="shared" ref="F583:F646" si="29">(E583-$C$2)*12+(D583-$C$3)+1</f>
        <v>9</v>
      </c>
    </row>
    <row r="584" spans="2:6">
      <c r="B584" t="s">
        <v>582</v>
      </c>
      <c r="C584" s="1">
        <v>44274</v>
      </c>
      <c r="D584">
        <f t="shared" si="27"/>
        <v>3</v>
      </c>
      <c r="E584">
        <f t="shared" si="28"/>
        <v>2021</v>
      </c>
      <c r="F584">
        <f t="shared" si="29"/>
        <v>9</v>
      </c>
    </row>
    <row r="585" spans="2:6">
      <c r="B585" t="s">
        <v>586</v>
      </c>
      <c r="C585" s="1">
        <v>44275</v>
      </c>
      <c r="D585">
        <f t="shared" si="27"/>
        <v>3</v>
      </c>
      <c r="E585">
        <f t="shared" si="28"/>
        <v>2021</v>
      </c>
      <c r="F585">
        <f t="shared" si="29"/>
        <v>9</v>
      </c>
    </row>
    <row r="586" spans="2:6">
      <c r="B586" t="s">
        <v>585</v>
      </c>
      <c r="C586" s="1">
        <v>44275</v>
      </c>
      <c r="D586">
        <f t="shared" si="27"/>
        <v>3</v>
      </c>
      <c r="E586">
        <f t="shared" si="28"/>
        <v>2021</v>
      </c>
      <c r="F586">
        <f t="shared" si="29"/>
        <v>9</v>
      </c>
    </row>
    <row r="587" spans="2:6">
      <c r="B587" t="s">
        <v>584</v>
      </c>
      <c r="C587" s="1">
        <v>44275</v>
      </c>
      <c r="D587">
        <f t="shared" si="27"/>
        <v>3</v>
      </c>
      <c r="E587">
        <f t="shared" si="28"/>
        <v>2021</v>
      </c>
      <c r="F587">
        <f t="shared" si="29"/>
        <v>9</v>
      </c>
    </row>
    <row r="588" spans="2:6">
      <c r="B588" t="s">
        <v>583</v>
      </c>
      <c r="C588" s="1">
        <v>44275</v>
      </c>
      <c r="D588">
        <f t="shared" si="27"/>
        <v>3</v>
      </c>
      <c r="E588">
        <f t="shared" si="28"/>
        <v>2021</v>
      </c>
      <c r="F588">
        <f t="shared" si="29"/>
        <v>9</v>
      </c>
    </row>
    <row r="589" spans="2:6">
      <c r="B589" t="s">
        <v>592</v>
      </c>
      <c r="C589" s="1">
        <v>44276</v>
      </c>
      <c r="D589">
        <f t="shared" si="27"/>
        <v>3</v>
      </c>
      <c r="E589">
        <f t="shared" si="28"/>
        <v>2021</v>
      </c>
      <c r="F589">
        <f t="shared" si="29"/>
        <v>9</v>
      </c>
    </row>
    <row r="590" spans="2:6">
      <c r="B590" t="s">
        <v>593</v>
      </c>
      <c r="C590" s="1">
        <v>44276</v>
      </c>
      <c r="D590">
        <f t="shared" si="27"/>
        <v>3</v>
      </c>
      <c r="E590">
        <f t="shared" si="28"/>
        <v>2021</v>
      </c>
      <c r="F590">
        <f t="shared" si="29"/>
        <v>9</v>
      </c>
    </row>
    <row r="591" spans="2:6">
      <c r="B591" t="s">
        <v>587</v>
      </c>
      <c r="C591" s="1">
        <v>44276</v>
      </c>
      <c r="D591">
        <f t="shared" si="27"/>
        <v>3</v>
      </c>
      <c r="E591">
        <f t="shared" si="28"/>
        <v>2021</v>
      </c>
      <c r="F591">
        <f t="shared" si="29"/>
        <v>9</v>
      </c>
    </row>
    <row r="592" spans="2:6">
      <c r="B592" t="s">
        <v>590</v>
      </c>
      <c r="C592" s="1">
        <v>44276</v>
      </c>
      <c r="D592">
        <f t="shared" si="27"/>
        <v>3</v>
      </c>
      <c r="E592">
        <f t="shared" si="28"/>
        <v>2021</v>
      </c>
      <c r="F592">
        <f t="shared" si="29"/>
        <v>9</v>
      </c>
    </row>
    <row r="593" spans="2:6">
      <c r="B593" t="s">
        <v>589</v>
      </c>
      <c r="C593" s="1">
        <v>44276</v>
      </c>
      <c r="D593">
        <f t="shared" si="27"/>
        <v>3</v>
      </c>
      <c r="E593">
        <f t="shared" si="28"/>
        <v>2021</v>
      </c>
      <c r="F593">
        <f t="shared" si="29"/>
        <v>9</v>
      </c>
    </row>
    <row r="594" spans="2:6">
      <c r="B594" t="s">
        <v>588</v>
      </c>
      <c r="C594" s="1">
        <v>44276</v>
      </c>
      <c r="D594">
        <f t="shared" si="27"/>
        <v>3</v>
      </c>
      <c r="E594">
        <f t="shared" si="28"/>
        <v>2021</v>
      </c>
      <c r="F594">
        <f t="shared" si="29"/>
        <v>9</v>
      </c>
    </row>
    <row r="595" spans="2:6">
      <c r="B595" t="s">
        <v>591</v>
      </c>
      <c r="C595" s="1">
        <v>44276</v>
      </c>
      <c r="D595">
        <f t="shared" si="27"/>
        <v>3</v>
      </c>
      <c r="E595">
        <f t="shared" si="28"/>
        <v>2021</v>
      </c>
      <c r="F595">
        <f t="shared" si="29"/>
        <v>9</v>
      </c>
    </row>
    <row r="596" spans="2:6">
      <c r="B596" t="s">
        <v>594</v>
      </c>
      <c r="C596" s="1">
        <v>44277</v>
      </c>
      <c r="D596">
        <f t="shared" si="27"/>
        <v>3</v>
      </c>
      <c r="E596">
        <f t="shared" si="28"/>
        <v>2021</v>
      </c>
      <c r="F596">
        <f t="shared" si="29"/>
        <v>9</v>
      </c>
    </row>
    <row r="597" spans="2:6">
      <c r="B597" t="s">
        <v>595</v>
      </c>
      <c r="C597" s="1">
        <v>44277</v>
      </c>
      <c r="D597">
        <f t="shared" si="27"/>
        <v>3</v>
      </c>
      <c r="E597">
        <f t="shared" si="28"/>
        <v>2021</v>
      </c>
      <c r="F597">
        <f t="shared" si="29"/>
        <v>9</v>
      </c>
    </row>
    <row r="598" spans="2:6">
      <c r="B598" t="s">
        <v>600</v>
      </c>
      <c r="C598" s="1">
        <v>44278</v>
      </c>
      <c r="D598">
        <f t="shared" si="27"/>
        <v>3</v>
      </c>
      <c r="E598">
        <f t="shared" si="28"/>
        <v>2021</v>
      </c>
      <c r="F598">
        <f t="shared" si="29"/>
        <v>9</v>
      </c>
    </row>
    <row r="599" spans="2:6">
      <c r="B599" t="s">
        <v>602</v>
      </c>
      <c r="C599" s="1">
        <v>44278</v>
      </c>
      <c r="D599">
        <f t="shared" si="27"/>
        <v>3</v>
      </c>
      <c r="E599">
        <f t="shared" si="28"/>
        <v>2021</v>
      </c>
      <c r="F599">
        <f t="shared" si="29"/>
        <v>9</v>
      </c>
    </row>
    <row r="600" spans="2:6">
      <c r="B600" t="s">
        <v>596</v>
      </c>
      <c r="C600" s="1">
        <v>44278</v>
      </c>
      <c r="D600">
        <f t="shared" si="27"/>
        <v>3</v>
      </c>
      <c r="E600">
        <f t="shared" si="28"/>
        <v>2021</v>
      </c>
      <c r="F600">
        <f t="shared" si="29"/>
        <v>9</v>
      </c>
    </row>
    <row r="601" spans="2:6">
      <c r="B601" t="s">
        <v>601</v>
      </c>
      <c r="C601" s="1">
        <v>44278</v>
      </c>
      <c r="D601">
        <f t="shared" si="27"/>
        <v>3</v>
      </c>
      <c r="E601">
        <f t="shared" si="28"/>
        <v>2021</v>
      </c>
      <c r="F601">
        <f t="shared" si="29"/>
        <v>9</v>
      </c>
    </row>
    <row r="602" spans="2:6">
      <c r="B602" t="s">
        <v>597</v>
      </c>
      <c r="C602" s="1">
        <v>44278</v>
      </c>
      <c r="D602">
        <f t="shared" si="27"/>
        <v>3</v>
      </c>
      <c r="E602">
        <f t="shared" si="28"/>
        <v>2021</v>
      </c>
      <c r="F602">
        <f t="shared" si="29"/>
        <v>9</v>
      </c>
    </row>
    <row r="603" spans="2:6">
      <c r="B603" t="s">
        <v>598</v>
      </c>
      <c r="C603" s="1">
        <v>44278</v>
      </c>
      <c r="D603">
        <f t="shared" si="27"/>
        <v>3</v>
      </c>
      <c r="E603">
        <f t="shared" si="28"/>
        <v>2021</v>
      </c>
      <c r="F603">
        <f t="shared" si="29"/>
        <v>9</v>
      </c>
    </row>
    <row r="604" spans="2:6">
      <c r="B604" t="s">
        <v>599</v>
      </c>
      <c r="C604" s="1">
        <v>44278</v>
      </c>
      <c r="D604">
        <f t="shared" si="27"/>
        <v>3</v>
      </c>
      <c r="E604">
        <f t="shared" si="28"/>
        <v>2021</v>
      </c>
      <c r="F604">
        <f t="shared" si="29"/>
        <v>9</v>
      </c>
    </row>
    <row r="605" spans="2:6">
      <c r="B605" t="s">
        <v>608</v>
      </c>
      <c r="C605" s="1">
        <v>44279</v>
      </c>
      <c r="D605">
        <f t="shared" si="27"/>
        <v>3</v>
      </c>
      <c r="E605">
        <f t="shared" si="28"/>
        <v>2021</v>
      </c>
      <c r="F605">
        <f t="shared" si="29"/>
        <v>9</v>
      </c>
    </row>
    <row r="606" spans="2:6">
      <c r="B606" t="s">
        <v>606</v>
      </c>
      <c r="C606" s="1">
        <v>44279</v>
      </c>
      <c r="D606">
        <f t="shared" si="27"/>
        <v>3</v>
      </c>
      <c r="E606">
        <f t="shared" si="28"/>
        <v>2021</v>
      </c>
      <c r="F606">
        <f t="shared" si="29"/>
        <v>9</v>
      </c>
    </row>
    <row r="607" spans="2:6">
      <c r="B607" t="s">
        <v>603</v>
      </c>
      <c r="C607" s="1">
        <v>44279</v>
      </c>
      <c r="D607">
        <f t="shared" si="27"/>
        <v>3</v>
      </c>
      <c r="E607">
        <f t="shared" si="28"/>
        <v>2021</v>
      </c>
      <c r="F607">
        <f t="shared" si="29"/>
        <v>9</v>
      </c>
    </row>
    <row r="608" spans="2:6">
      <c r="B608" t="s">
        <v>607</v>
      </c>
      <c r="C608" s="1">
        <v>44279</v>
      </c>
      <c r="D608">
        <f t="shared" si="27"/>
        <v>3</v>
      </c>
      <c r="E608">
        <f t="shared" si="28"/>
        <v>2021</v>
      </c>
      <c r="F608">
        <f t="shared" si="29"/>
        <v>9</v>
      </c>
    </row>
    <row r="609" spans="2:6">
      <c r="B609" t="s">
        <v>604</v>
      </c>
      <c r="C609" s="1">
        <v>44279</v>
      </c>
      <c r="D609">
        <f t="shared" si="27"/>
        <v>3</v>
      </c>
      <c r="E609">
        <f t="shared" si="28"/>
        <v>2021</v>
      </c>
      <c r="F609">
        <f t="shared" si="29"/>
        <v>9</v>
      </c>
    </row>
    <row r="610" spans="2:6">
      <c r="B610" t="s">
        <v>605</v>
      </c>
      <c r="C610" s="1">
        <v>44279</v>
      </c>
      <c r="D610">
        <f t="shared" si="27"/>
        <v>3</v>
      </c>
      <c r="E610">
        <f t="shared" si="28"/>
        <v>2021</v>
      </c>
      <c r="F610">
        <f t="shared" si="29"/>
        <v>9</v>
      </c>
    </row>
    <row r="611" spans="2:6">
      <c r="B611" t="s">
        <v>610</v>
      </c>
      <c r="C611" s="1">
        <v>44280</v>
      </c>
      <c r="D611">
        <f t="shared" si="27"/>
        <v>3</v>
      </c>
      <c r="E611">
        <f t="shared" si="28"/>
        <v>2021</v>
      </c>
      <c r="F611">
        <f t="shared" si="29"/>
        <v>9</v>
      </c>
    </row>
    <row r="612" spans="2:6">
      <c r="B612" t="s">
        <v>609</v>
      </c>
      <c r="C612" s="1">
        <v>44280</v>
      </c>
      <c r="D612">
        <f t="shared" si="27"/>
        <v>3</v>
      </c>
      <c r="E612">
        <f t="shared" si="28"/>
        <v>2021</v>
      </c>
      <c r="F612">
        <f t="shared" si="29"/>
        <v>9</v>
      </c>
    </row>
    <row r="613" spans="2:6">
      <c r="B613" t="s">
        <v>611</v>
      </c>
      <c r="C613" s="1">
        <v>44280</v>
      </c>
      <c r="D613">
        <f t="shared" si="27"/>
        <v>3</v>
      </c>
      <c r="E613">
        <f t="shared" si="28"/>
        <v>2021</v>
      </c>
      <c r="F613">
        <f t="shared" si="29"/>
        <v>9</v>
      </c>
    </row>
    <row r="614" spans="2:6">
      <c r="B614" t="s">
        <v>612</v>
      </c>
      <c r="C614" s="1">
        <v>44281</v>
      </c>
      <c r="D614">
        <f t="shared" si="27"/>
        <v>3</v>
      </c>
      <c r="E614">
        <f t="shared" si="28"/>
        <v>2021</v>
      </c>
      <c r="F614">
        <f t="shared" si="29"/>
        <v>9</v>
      </c>
    </row>
    <row r="615" spans="2:6">
      <c r="B615" t="s">
        <v>613</v>
      </c>
      <c r="C615" s="1">
        <v>44281</v>
      </c>
      <c r="D615">
        <f t="shared" si="27"/>
        <v>3</v>
      </c>
      <c r="E615">
        <f t="shared" si="28"/>
        <v>2021</v>
      </c>
      <c r="F615">
        <f t="shared" si="29"/>
        <v>9</v>
      </c>
    </row>
    <row r="616" spans="2:6">
      <c r="B616" t="s">
        <v>615</v>
      </c>
      <c r="C616" s="1">
        <v>44282</v>
      </c>
      <c r="D616">
        <f t="shared" si="27"/>
        <v>3</v>
      </c>
      <c r="E616">
        <f t="shared" si="28"/>
        <v>2021</v>
      </c>
      <c r="F616">
        <f t="shared" si="29"/>
        <v>9</v>
      </c>
    </row>
    <row r="617" spans="2:6">
      <c r="B617" t="s">
        <v>614</v>
      </c>
      <c r="C617" s="1">
        <v>44282</v>
      </c>
      <c r="D617">
        <f t="shared" si="27"/>
        <v>3</v>
      </c>
      <c r="E617">
        <f t="shared" si="28"/>
        <v>2021</v>
      </c>
      <c r="F617">
        <f t="shared" si="29"/>
        <v>9</v>
      </c>
    </row>
    <row r="618" spans="2:6">
      <c r="B618" t="s">
        <v>616</v>
      </c>
      <c r="C618" s="1">
        <v>44282</v>
      </c>
      <c r="D618">
        <f t="shared" si="27"/>
        <v>3</v>
      </c>
      <c r="E618">
        <f t="shared" si="28"/>
        <v>2021</v>
      </c>
      <c r="F618">
        <f t="shared" si="29"/>
        <v>9</v>
      </c>
    </row>
    <row r="619" spans="2:6">
      <c r="B619" t="s">
        <v>617</v>
      </c>
      <c r="C619" s="1">
        <v>44282</v>
      </c>
      <c r="D619">
        <f t="shared" si="27"/>
        <v>3</v>
      </c>
      <c r="E619">
        <f t="shared" si="28"/>
        <v>2021</v>
      </c>
      <c r="F619">
        <f t="shared" si="29"/>
        <v>9</v>
      </c>
    </row>
    <row r="620" spans="2:6">
      <c r="B620" t="s">
        <v>619</v>
      </c>
      <c r="C620" s="1">
        <v>44283</v>
      </c>
      <c r="D620">
        <f t="shared" si="27"/>
        <v>3</v>
      </c>
      <c r="E620">
        <f t="shared" si="28"/>
        <v>2021</v>
      </c>
      <c r="F620">
        <f t="shared" si="29"/>
        <v>9</v>
      </c>
    </row>
    <row r="621" spans="2:6">
      <c r="B621" t="s">
        <v>620</v>
      </c>
      <c r="C621" s="1">
        <v>44283</v>
      </c>
      <c r="D621">
        <f t="shared" si="27"/>
        <v>3</v>
      </c>
      <c r="E621">
        <f t="shared" si="28"/>
        <v>2021</v>
      </c>
      <c r="F621">
        <f t="shared" si="29"/>
        <v>9</v>
      </c>
    </row>
    <row r="622" spans="2:6">
      <c r="B622" t="s">
        <v>618</v>
      </c>
      <c r="C622" s="1">
        <v>44283</v>
      </c>
      <c r="D622">
        <f t="shared" si="27"/>
        <v>3</v>
      </c>
      <c r="E622">
        <f t="shared" si="28"/>
        <v>2021</v>
      </c>
      <c r="F622">
        <f t="shared" si="29"/>
        <v>9</v>
      </c>
    </row>
    <row r="623" spans="2:6">
      <c r="B623" t="s">
        <v>621</v>
      </c>
      <c r="C623" s="1">
        <v>44284</v>
      </c>
      <c r="D623">
        <f t="shared" si="27"/>
        <v>3</v>
      </c>
      <c r="E623">
        <f t="shared" si="28"/>
        <v>2021</v>
      </c>
      <c r="F623">
        <f t="shared" si="29"/>
        <v>9</v>
      </c>
    </row>
    <row r="624" spans="2:6">
      <c r="B624" t="s">
        <v>624</v>
      </c>
      <c r="C624" s="1">
        <v>44284</v>
      </c>
      <c r="D624">
        <f t="shared" si="27"/>
        <v>3</v>
      </c>
      <c r="E624">
        <f t="shared" si="28"/>
        <v>2021</v>
      </c>
      <c r="F624">
        <f t="shared" si="29"/>
        <v>9</v>
      </c>
    </row>
    <row r="625" spans="2:6">
      <c r="B625" t="s">
        <v>625</v>
      </c>
      <c r="C625" s="1">
        <v>44284</v>
      </c>
      <c r="D625">
        <f t="shared" si="27"/>
        <v>3</v>
      </c>
      <c r="E625">
        <f t="shared" si="28"/>
        <v>2021</v>
      </c>
      <c r="F625">
        <f t="shared" si="29"/>
        <v>9</v>
      </c>
    </row>
    <row r="626" spans="2:6">
      <c r="B626" t="s">
        <v>623</v>
      </c>
      <c r="C626" s="1">
        <v>44284</v>
      </c>
      <c r="D626">
        <f t="shared" si="27"/>
        <v>3</v>
      </c>
      <c r="E626">
        <f t="shared" si="28"/>
        <v>2021</v>
      </c>
      <c r="F626">
        <f t="shared" si="29"/>
        <v>9</v>
      </c>
    </row>
    <row r="627" spans="2:6">
      <c r="B627" t="s">
        <v>622</v>
      </c>
      <c r="C627" s="1">
        <v>44284</v>
      </c>
      <c r="D627">
        <f t="shared" si="27"/>
        <v>3</v>
      </c>
      <c r="E627">
        <f t="shared" si="28"/>
        <v>2021</v>
      </c>
      <c r="F627">
        <f t="shared" si="29"/>
        <v>9</v>
      </c>
    </row>
    <row r="628" spans="2:6">
      <c r="B628" t="s">
        <v>627</v>
      </c>
      <c r="C628" s="1">
        <v>44285</v>
      </c>
      <c r="D628">
        <f t="shared" si="27"/>
        <v>3</v>
      </c>
      <c r="E628">
        <f t="shared" si="28"/>
        <v>2021</v>
      </c>
      <c r="F628">
        <f t="shared" si="29"/>
        <v>9</v>
      </c>
    </row>
    <row r="629" spans="2:6">
      <c r="B629" t="s">
        <v>626</v>
      </c>
      <c r="C629" s="1">
        <v>44285</v>
      </c>
      <c r="D629">
        <f t="shared" si="27"/>
        <v>3</v>
      </c>
      <c r="E629">
        <f t="shared" si="28"/>
        <v>2021</v>
      </c>
      <c r="F629">
        <f t="shared" si="29"/>
        <v>9</v>
      </c>
    </row>
    <row r="630" spans="2:6">
      <c r="B630" t="s">
        <v>628</v>
      </c>
      <c r="C630" s="1">
        <v>44285</v>
      </c>
      <c r="D630">
        <f t="shared" si="27"/>
        <v>3</v>
      </c>
      <c r="E630">
        <f t="shared" si="28"/>
        <v>2021</v>
      </c>
      <c r="F630">
        <f t="shared" si="29"/>
        <v>9</v>
      </c>
    </row>
    <row r="631" spans="2:6">
      <c r="B631" t="s">
        <v>630</v>
      </c>
      <c r="C631" s="1">
        <v>44286</v>
      </c>
      <c r="D631">
        <f t="shared" si="27"/>
        <v>3</v>
      </c>
      <c r="E631">
        <f t="shared" si="28"/>
        <v>2021</v>
      </c>
      <c r="F631">
        <f t="shared" si="29"/>
        <v>9</v>
      </c>
    </row>
    <row r="632" spans="2:6">
      <c r="B632" t="s">
        <v>631</v>
      </c>
      <c r="C632" s="1">
        <v>44286</v>
      </c>
      <c r="D632">
        <f t="shared" si="27"/>
        <v>3</v>
      </c>
      <c r="E632">
        <f t="shared" si="28"/>
        <v>2021</v>
      </c>
      <c r="F632">
        <f t="shared" si="29"/>
        <v>9</v>
      </c>
    </row>
    <row r="633" spans="2:6">
      <c r="B633" t="s">
        <v>632</v>
      </c>
      <c r="C633" s="1">
        <v>44286</v>
      </c>
      <c r="D633">
        <f t="shared" si="27"/>
        <v>3</v>
      </c>
      <c r="E633">
        <f t="shared" si="28"/>
        <v>2021</v>
      </c>
      <c r="F633">
        <f t="shared" si="29"/>
        <v>9</v>
      </c>
    </row>
    <row r="634" spans="2:6">
      <c r="B634" t="s">
        <v>629</v>
      </c>
      <c r="C634" s="1">
        <v>44286</v>
      </c>
      <c r="D634">
        <f t="shared" si="27"/>
        <v>3</v>
      </c>
      <c r="E634">
        <f t="shared" si="28"/>
        <v>2021</v>
      </c>
      <c r="F634">
        <f t="shared" si="29"/>
        <v>9</v>
      </c>
    </row>
    <row r="635" spans="2:6">
      <c r="B635" t="s">
        <v>633</v>
      </c>
      <c r="C635" s="1">
        <v>44287</v>
      </c>
      <c r="D635">
        <f t="shared" si="27"/>
        <v>4</v>
      </c>
      <c r="E635">
        <f t="shared" si="28"/>
        <v>2021</v>
      </c>
      <c r="F635">
        <f t="shared" si="29"/>
        <v>10</v>
      </c>
    </row>
    <row r="636" spans="2:6">
      <c r="B636" t="s">
        <v>635</v>
      </c>
      <c r="C636" s="1">
        <v>44288</v>
      </c>
      <c r="D636">
        <f t="shared" si="27"/>
        <v>4</v>
      </c>
      <c r="E636">
        <f t="shared" si="28"/>
        <v>2021</v>
      </c>
      <c r="F636">
        <f t="shared" si="29"/>
        <v>10</v>
      </c>
    </row>
    <row r="637" spans="2:6">
      <c r="B637" t="s">
        <v>637</v>
      </c>
      <c r="C637" s="1">
        <v>44288</v>
      </c>
      <c r="D637">
        <f t="shared" si="27"/>
        <v>4</v>
      </c>
      <c r="E637">
        <f t="shared" si="28"/>
        <v>2021</v>
      </c>
      <c r="F637">
        <f t="shared" si="29"/>
        <v>10</v>
      </c>
    </row>
    <row r="638" spans="2:6">
      <c r="B638" t="s">
        <v>636</v>
      </c>
      <c r="C638" s="1">
        <v>44288</v>
      </c>
      <c r="D638">
        <f t="shared" si="27"/>
        <v>4</v>
      </c>
      <c r="E638">
        <f t="shared" si="28"/>
        <v>2021</v>
      </c>
      <c r="F638">
        <f t="shared" si="29"/>
        <v>10</v>
      </c>
    </row>
    <row r="639" spans="2:6">
      <c r="B639" t="s">
        <v>634</v>
      </c>
      <c r="C639" s="1">
        <v>44288</v>
      </c>
      <c r="D639">
        <f t="shared" si="27"/>
        <v>4</v>
      </c>
      <c r="E639">
        <f t="shared" si="28"/>
        <v>2021</v>
      </c>
      <c r="F639">
        <f t="shared" si="29"/>
        <v>10</v>
      </c>
    </row>
    <row r="640" spans="2:6">
      <c r="B640" t="s">
        <v>639</v>
      </c>
      <c r="C640" s="1">
        <v>44290</v>
      </c>
      <c r="D640">
        <f t="shared" si="27"/>
        <v>4</v>
      </c>
      <c r="E640">
        <f t="shared" si="28"/>
        <v>2021</v>
      </c>
      <c r="F640">
        <f t="shared" si="29"/>
        <v>10</v>
      </c>
    </row>
    <row r="641" spans="2:6">
      <c r="B641" t="s">
        <v>638</v>
      </c>
      <c r="C641" s="1">
        <v>44290</v>
      </c>
      <c r="D641">
        <f t="shared" si="27"/>
        <v>4</v>
      </c>
      <c r="E641">
        <f t="shared" si="28"/>
        <v>2021</v>
      </c>
      <c r="F641">
        <f t="shared" si="29"/>
        <v>10</v>
      </c>
    </row>
    <row r="642" spans="2:6">
      <c r="B642" t="s">
        <v>640</v>
      </c>
      <c r="C642" s="1">
        <v>44290</v>
      </c>
      <c r="D642">
        <f t="shared" si="27"/>
        <v>4</v>
      </c>
      <c r="E642">
        <f t="shared" si="28"/>
        <v>2021</v>
      </c>
      <c r="F642">
        <f t="shared" si="29"/>
        <v>10</v>
      </c>
    </row>
    <row r="643" spans="2:6">
      <c r="B643" t="s">
        <v>645</v>
      </c>
      <c r="C643" s="1">
        <v>44291</v>
      </c>
      <c r="D643">
        <f t="shared" si="27"/>
        <v>4</v>
      </c>
      <c r="E643">
        <f t="shared" si="28"/>
        <v>2021</v>
      </c>
      <c r="F643">
        <f t="shared" si="29"/>
        <v>10</v>
      </c>
    </row>
    <row r="644" spans="2:6">
      <c r="B644" t="s">
        <v>644</v>
      </c>
      <c r="C644" s="1">
        <v>44291</v>
      </c>
      <c r="D644">
        <f t="shared" si="27"/>
        <v>4</v>
      </c>
      <c r="E644">
        <f t="shared" si="28"/>
        <v>2021</v>
      </c>
      <c r="F644">
        <f t="shared" si="29"/>
        <v>10</v>
      </c>
    </row>
    <row r="645" spans="2:6">
      <c r="B645" t="s">
        <v>642</v>
      </c>
      <c r="C645" s="1">
        <v>44291</v>
      </c>
      <c r="D645">
        <f t="shared" si="27"/>
        <v>4</v>
      </c>
      <c r="E645">
        <f t="shared" si="28"/>
        <v>2021</v>
      </c>
      <c r="F645">
        <f t="shared" si="29"/>
        <v>10</v>
      </c>
    </row>
    <row r="646" spans="2:6">
      <c r="B646" t="s">
        <v>641</v>
      </c>
      <c r="C646" s="1">
        <v>44291</v>
      </c>
      <c r="D646">
        <f t="shared" si="27"/>
        <v>4</v>
      </c>
      <c r="E646">
        <f t="shared" si="28"/>
        <v>2021</v>
      </c>
      <c r="F646">
        <f t="shared" si="29"/>
        <v>10</v>
      </c>
    </row>
    <row r="647" spans="2:6">
      <c r="B647" t="s">
        <v>643</v>
      </c>
      <c r="C647" s="1">
        <v>44291</v>
      </c>
      <c r="D647">
        <f t="shared" ref="D647:D710" si="30">MONTH(C647)</f>
        <v>4</v>
      </c>
      <c r="E647">
        <f t="shared" ref="E647:E710" si="31">YEAR(C647)</f>
        <v>2021</v>
      </c>
      <c r="F647">
        <f t="shared" ref="F647:F710" si="32">(E647-$C$2)*12+(D647-$C$3)+1</f>
        <v>10</v>
      </c>
    </row>
    <row r="648" spans="2:6">
      <c r="B648" t="s">
        <v>647</v>
      </c>
      <c r="C648" s="1">
        <v>44292</v>
      </c>
      <c r="D648">
        <f t="shared" si="30"/>
        <v>4</v>
      </c>
      <c r="E648">
        <f t="shared" si="31"/>
        <v>2021</v>
      </c>
      <c r="F648">
        <f t="shared" si="32"/>
        <v>10</v>
      </c>
    </row>
    <row r="649" spans="2:6">
      <c r="B649" t="s">
        <v>646</v>
      </c>
      <c r="C649" s="1">
        <v>44292</v>
      </c>
      <c r="D649">
        <f t="shared" si="30"/>
        <v>4</v>
      </c>
      <c r="E649">
        <f t="shared" si="31"/>
        <v>2021</v>
      </c>
      <c r="F649">
        <f t="shared" si="32"/>
        <v>10</v>
      </c>
    </row>
    <row r="650" spans="2:6">
      <c r="B650" t="s">
        <v>648</v>
      </c>
      <c r="C650" s="1">
        <v>44292</v>
      </c>
      <c r="D650">
        <f t="shared" si="30"/>
        <v>4</v>
      </c>
      <c r="E650">
        <f t="shared" si="31"/>
        <v>2021</v>
      </c>
      <c r="F650">
        <f t="shared" si="32"/>
        <v>10</v>
      </c>
    </row>
    <row r="651" spans="2:6">
      <c r="B651" t="s">
        <v>651</v>
      </c>
      <c r="C651" s="1">
        <v>44293</v>
      </c>
      <c r="D651">
        <f t="shared" si="30"/>
        <v>4</v>
      </c>
      <c r="E651">
        <f t="shared" si="31"/>
        <v>2021</v>
      </c>
      <c r="F651">
        <f t="shared" si="32"/>
        <v>10</v>
      </c>
    </row>
    <row r="652" spans="2:6">
      <c r="B652" t="s">
        <v>652</v>
      </c>
      <c r="C652" s="1">
        <v>44293</v>
      </c>
      <c r="D652">
        <f t="shared" si="30"/>
        <v>4</v>
      </c>
      <c r="E652">
        <f t="shared" si="31"/>
        <v>2021</v>
      </c>
      <c r="F652">
        <f t="shared" si="32"/>
        <v>10</v>
      </c>
    </row>
    <row r="653" spans="2:6">
      <c r="B653" t="s">
        <v>654</v>
      </c>
      <c r="C653" s="1">
        <v>44293</v>
      </c>
      <c r="D653">
        <f t="shared" si="30"/>
        <v>4</v>
      </c>
      <c r="E653">
        <f t="shared" si="31"/>
        <v>2021</v>
      </c>
      <c r="F653">
        <f t="shared" si="32"/>
        <v>10</v>
      </c>
    </row>
    <row r="654" spans="2:6">
      <c r="B654" t="s">
        <v>650</v>
      </c>
      <c r="C654" s="1">
        <v>44293</v>
      </c>
      <c r="D654">
        <f t="shared" si="30"/>
        <v>4</v>
      </c>
      <c r="E654">
        <f t="shared" si="31"/>
        <v>2021</v>
      </c>
      <c r="F654">
        <f t="shared" si="32"/>
        <v>10</v>
      </c>
    </row>
    <row r="655" spans="2:6">
      <c r="B655" t="s">
        <v>653</v>
      </c>
      <c r="C655" s="1">
        <v>44293</v>
      </c>
      <c r="D655">
        <f t="shared" si="30"/>
        <v>4</v>
      </c>
      <c r="E655">
        <f t="shared" si="31"/>
        <v>2021</v>
      </c>
      <c r="F655">
        <f t="shared" si="32"/>
        <v>10</v>
      </c>
    </row>
    <row r="656" spans="2:6">
      <c r="B656" t="s">
        <v>649</v>
      </c>
      <c r="C656" s="1">
        <v>44293</v>
      </c>
      <c r="D656">
        <f t="shared" si="30"/>
        <v>4</v>
      </c>
      <c r="E656">
        <f t="shared" si="31"/>
        <v>2021</v>
      </c>
      <c r="F656">
        <f t="shared" si="32"/>
        <v>10</v>
      </c>
    </row>
    <row r="657" spans="2:6">
      <c r="B657" t="s">
        <v>655</v>
      </c>
      <c r="C657" s="1">
        <v>44293</v>
      </c>
      <c r="D657">
        <f t="shared" si="30"/>
        <v>4</v>
      </c>
      <c r="E657">
        <f t="shared" si="31"/>
        <v>2021</v>
      </c>
      <c r="F657">
        <f t="shared" si="32"/>
        <v>10</v>
      </c>
    </row>
    <row r="658" spans="2:6">
      <c r="B658" t="s">
        <v>662</v>
      </c>
      <c r="C658" s="1">
        <v>44294</v>
      </c>
      <c r="D658">
        <f t="shared" si="30"/>
        <v>4</v>
      </c>
      <c r="E658">
        <f t="shared" si="31"/>
        <v>2021</v>
      </c>
      <c r="F658">
        <f t="shared" si="32"/>
        <v>10</v>
      </c>
    </row>
    <row r="659" spans="2:6">
      <c r="B659" t="s">
        <v>661</v>
      </c>
      <c r="C659" s="1">
        <v>44294</v>
      </c>
      <c r="D659">
        <f t="shared" si="30"/>
        <v>4</v>
      </c>
      <c r="E659">
        <f t="shared" si="31"/>
        <v>2021</v>
      </c>
      <c r="F659">
        <f t="shared" si="32"/>
        <v>10</v>
      </c>
    </row>
    <row r="660" spans="2:6">
      <c r="B660" t="s">
        <v>659</v>
      </c>
      <c r="C660" s="1">
        <v>44294</v>
      </c>
      <c r="D660">
        <f t="shared" si="30"/>
        <v>4</v>
      </c>
      <c r="E660">
        <f t="shared" si="31"/>
        <v>2021</v>
      </c>
      <c r="F660">
        <f t="shared" si="32"/>
        <v>10</v>
      </c>
    </row>
    <row r="661" spans="2:6">
      <c r="B661" t="s">
        <v>660</v>
      </c>
      <c r="C661" s="1">
        <v>44294</v>
      </c>
      <c r="D661">
        <f t="shared" si="30"/>
        <v>4</v>
      </c>
      <c r="E661">
        <f t="shared" si="31"/>
        <v>2021</v>
      </c>
      <c r="F661">
        <f t="shared" si="32"/>
        <v>10</v>
      </c>
    </row>
    <row r="662" spans="2:6">
      <c r="B662" t="s">
        <v>657</v>
      </c>
      <c r="C662" s="1">
        <v>44294</v>
      </c>
      <c r="D662">
        <f t="shared" si="30"/>
        <v>4</v>
      </c>
      <c r="E662">
        <f t="shared" si="31"/>
        <v>2021</v>
      </c>
      <c r="F662">
        <f t="shared" si="32"/>
        <v>10</v>
      </c>
    </row>
    <row r="663" spans="2:6">
      <c r="B663" t="s">
        <v>663</v>
      </c>
      <c r="C663" s="1">
        <v>44294</v>
      </c>
      <c r="D663">
        <f t="shared" si="30"/>
        <v>4</v>
      </c>
      <c r="E663">
        <f t="shared" si="31"/>
        <v>2021</v>
      </c>
      <c r="F663">
        <f t="shared" si="32"/>
        <v>10</v>
      </c>
    </row>
    <row r="664" spans="2:6">
      <c r="B664" t="s">
        <v>656</v>
      </c>
      <c r="C664" s="1">
        <v>44294</v>
      </c>
      <c r="D664">
        <f t="shared" si="30"/>
        <v>4</v>
      </c>
      <c r="E664">
        <f t="shared" si="31"/>
        <v>2021</v>
      </c>
      <c r="F664">
        <f t="shared" si="32"/>
        <v>10</v>
      </c>
    </row>
    <row r="665" spans="2:6">
      <c r="B665" t="s">
        <v>658</v>
      </c>
      <c r="C665" s="1">
        <v>44294</v>
      </c>
      <c r="D665">
        <f t="shared" si="30"/>
        <v>4</v>
      </c>
      <c r="E665">
        <f t="shared" si="31"/>
        <v>2021</v>
      </c>
      <c r="F665">
        <f t="shared" si="32"/>
        <v>10</v>
      </c>
    </row>
    <row r="666" spans="2:6">
      <c r="B666" t="s">
        <v>669</v>
      </c>
      <c r="C666" s="1">
        <v>44295</v>
      </c>
      <c r="D666">
        <f t="shared" si="30"/>
        <v>4</v>
      </c>
      <c r="E666">
        <f t="shared" si="31"/>
        <v>2021</v>
      </c>
      <c r="F666">
        <f t="shared" si="32"/>
        <v>10</v>
      </c>
    </row>
    <row r="667" spans="2:6">
      <c r="B667" t="s">
        <v>664</v>
      </c>
      <c r="C667" s="1">
        <v>44295</v>
      </c>
      <c r="D667">
        <f t="shared" si="30"/>
        <v>4</v>
      </c>
      <c r="E667">
        <f t="shared" si="31"/>
        <v>2021</v>
      </c>
      <c r="F667">
        <f t="shared" si="32"/>
        <v>10</v>
      </c>
    </row>
    <row r="668" spans="2:6">
      <c r="B668" t="s">
        <v>667</v>
      </c>
      <c r="C668" s="1">
        <v>44295</v>
      </c>
      <c r="D668">
        <f t="shared" si="30"/>
        <v>4</v>
      </c>
      <c r="E668">
        <f t="shared" si="31"/>
        <v>2021</v>
      </c>
      <c r="F668">
        <f t="shared" si="32"/>
        <v>10</v>
      </c>
    </row>
    <row r="669" spans="2:6">
      <c r="B669" t="s">
        <v>665</v>
      </c>
      <c r="C669" s="1">
        <v>44295</v>
      </c>
      <c r="D669">
        <f t="shared" si="30"/>
        <v>4</v>
      </c>
      <c r="E669">
        <f t="shared" si="31"/>
        <v>2021</v>
      </c>
      <c r="F669">
        <f t="shared" si="32"/>
        <v>10</v>
      </c>
    </row>
    <row r="670" spans="2:6">
      <c r="B670" t="s">
        <v>666</v>
      </c>
      <c r="C670" s="1">
        <v>44295</v>
      </c>
      <c r="D670">
        <f t="shared" si="30"/>
        <v>4</v>
      </c>
      <c r="E670">
        <f t="shared" si="31"/>
        <v>2021</v>
      </c>
      <c r="F670">
        <f t="shared" si="32"/>
        <v>10</v>
      </c>
    </row>
    <row r="671" spans="2:6">
      <c r="B671" t="s">
        <v>668</v>
      </c>
      <c r="C671" s="1">
        <v>44295</v>
      </c>
      <c r="D671">
        <f t="shared" si="30"/>
        <v>4</v>
      </c>
      <c r="E671">
        <f t="shared" si="31"/>
        <v>2021</v>
      </c>
      <c r="F671">
        <f t="shared" si="32"/>
        <v>10</v>
      </c>
    </row>
    <row r="672" spans="2:6">
      <c r="B672" t="s">
        <v>671</v>
      </c>
      <c r="C672" s="1">
        <v>44296</v>
      </c>
      <c r="D672">
        <f t="shared" si="30"/>
        <v>4</v>
      </c>
      <c r="E672">
        <f t="shared" si="31"/>
        <v>2021</v>
      </c>
      <c r="F672">
        <f t="shared" si="32"/>
        <v>10</v>
      </c>
    </row>
    <row r="673" spans="2:6">
      <c r="B673" t="s">
        <v>670</v>
      </c>
      <c r="C673" s="1">
        <v>44296</v>
      </c>
      <c r="D673">
        <f t="shared" si="30"/>
        <v>4</v>
      </c>
      <c r="E673">
        <f t="shared" si="31"/>
        <v>2021</v>
      </c>
      <c r="F673">
        <f t="shared" si="32"/>
        <v>10</v>
      </c>
    </row>
    <row r="674" spans="2:6">
      <c r="B674" t="s">
        <v>675</v>
      </c>
      <c r="C674" s="1">
        <v>44297</v>
      </c>
      <c r="D674">
        <f t="shared" si="30"/>
        <v>4</v>
      </c>
      <c r="E674">
        <f t="shared" si="31"/>
        <v>2021</v>
      </c>
      <c r="F674">
        <f t="shared" si="32"/>
        <v>10</v>
      </c>
    </row>
    <row r="675" spans="2:6">
      <c r="B675" t="s">
        <v>677</v>
      </c>
      <c r="C675" s="1">
        <v>44297</v>
      </c>
      <c r="D675">
        <f t="shared" si="30"/>
        <v>4</v>
      </c>
      <c r="E675">
        <f t="shared" si="31"/>
        <v>2021</v>
      </c>
      <c r="F675">
        <f t="shared" si="32"/>
        <v>10</v>
      </c>
    </row>
    <row r="676" spans="2:6">
      <c r="B676" t="s">
        <v>674</v>
      </c>
      <c r="C676" s="1">
        <v>44297</v>
      </c>
      <c r="D676">
        <f t="shared" si="30"/>
        <v>4</v>
      </c>
      <c r="E676">
        <f t="shared" si="31"/>
        <v>2021</v>
      </c>
      <c r="F676">
        <f t="shared" si="32"/>
        <v>10</v>
      </c>
    </row>
    <row r="677" spans="2:6">
      <c r="B677" t="s">
        <v>673</v>
      </c>
      <c r="C677" s="1">
        <v>44297</v>
      </c>
      <c r="D677">
        <f t="shared" si="30"/>
        <v>4</v>
      </c>
      <c r="E677">
        <f t="shared" si="31"/>
        <v>2021</v>
      </c>
      <c r="F677">
        <f t="shared" si="32"/>
        <v>10</v>
      </c>
    </row>
    <row r="678" spans="2:6">
      <c r="B678" t="s">
        <v>676</v>
      </c>
      <c r="C678" s="1">
        <v>44297</v>
      </c>
      <c r="D678">
        <f t="shared" si="30"/>
        <v>4</v>
      </c>
      <c r="E678">
        <f t="shared" si="31"/>
        <v>2021</v>
      </c>
      <c r="F678">
        <f t="shared" si="32"/>
        <v>10</v>
      </c>
    </row>
    <row r="679" spans="2:6">
      <c r="B679" t="s">
        <v>672</v>
      </c>
      <c r="C679" s="1">
        <v>44297</v>
      </c>
      <c r="D679">
        <f t="shared" si="30"/>
        <v>4</v>
      </c>
      <c r="E679">
        <f t="shared" si="31"/>
        <v>2021</v>
      </c>
      <c r="F679">
        <f t="shared" si="32"/>
        <v>10</v>
      </c>
    </row>
    <row r="680" spans="2:6">
      <c r="B680" t="s">
        <v>680</v>
      </c>
      <c r="C680" s="1">
        <v>44298</v>
      </c>
      <c r="D680">
        <f t="shared" si="30"/>
        <v>4</v>
      </c>
      <c r="E680">
        <f t="shared" si="31"/>
        <v>2021</v>
      </c>
      <c r="F680">
        <f t="shared" si="32"/>
        <v>10</v>
      </c>
    </row>
    <row r="681" spans="2:6">
      <c r="B681" t="s">
        <v>681</v>
      </c>
      <c r="C681" s="1">
        <v>44298</v>
      </c>
      <c r="D681">
        <f t="shared" si="30"/>
        <v>4</v>
      </c>
      <c r="E681">
        <f t="shared" si="31"/>
        <v>2021</v>
      </c>
      <c r="F681">
        <f t="shared" si="32"/>
        <v>10</v>
      </c>
    </row>
    <row r="682" spans="2:6">
      <c r="B682" t="s">
        <v>678</v>
      </c>
      <c r="C682" s="1">
        <v>44298</v>
      </c>
      <c r="D682">
        <f t="shared" si="30"/>
        <v>4</v>
      </c>
      <c r="E682">
        <f t="shared" si="31"/>
        <v>2021</v>
      </c>
      <c r="F682">
        <f t="shared" si="32"/>
        <v>10</v>
      </c>
    </row>
    <row r="683" spans="2:6">
      <c r="B683" t="s">
        <v>679</v>
      </c>
      <c r="C683" s="1">
        <v>44298</v>
      </c>
      <c r="D683">
        <f t="shared" si="30"/>
        <v>4</v>
      </c>
      <c r="E683">
        <f t="shared" si="31"/>
        <v>2021</v>
      </c>
      <c r="F683">
        <f t="shared" si="32"/>
        <v>10</v>
      </c>
    </row>
    <row r="684" spans="2:6">
      <c r="B684" t="s">
        <v>687</v>
      </c>
      <c r="C684" s="1">
        <v>44299</v>
      </c>
      <c r="D684">
        <f t="shared" si="30"/>
        <v>4</v>
      </c>
      <c r="E684">
        <f t="shared" si="31"/>
        <v>2021</v>
      </c>
      <c r="F684">
        <f t="shared" si="32"/>
        <v>10</v>
      </c>
    </row>
    <row r="685" spans="2:6">
      <c r="B685" t="s">
        <v>684</v>
      </c>
      <c r="C685" s="1">
        <v>44299</v>
      </c>
      <c r="D685">
        <f t="shared" si="30"/>
        <v>4</v>
      </c>
      <c r="E685">
        <f t="shared" si="31"/>
        <v>2021</v>
      </c>
      <c r="F685">
        <f t="shared" si="32"/>
        <v>10</v>
      </c>
    </row>
    <row r="686" spans="2:6">
      <c r="B686" t="s">
        <v>688</v>
      </c>
      <c r="C686" s="1">
        <v>44299</v>
      </c>
      <c r="D686">
        <f t="shared" si="30"/>
        <v>4</v>
      </c>
      <c r="E686">
        <f t="shared" si="31"/>
        <v>2021</v>
      </c>
      <c r="F686">
        <f t="shared" si="32"/>
        <v>10</v>
      </c>
    </row>
    <row r="687" spans="2:6">
      <c r="B687" t="s">
        <v>683</v>
      </c>
      <c r="C687" s="1">
        <v>44299</v>
      </c>
      <c r="D687">
        <f t="shared" si="30"/>
        <v>4</v>
      </c>
      <c r="E687">
        <f t="shared" si="31"/>
        <v>2021</v>
      </c>
      <c r="F687">
        <f t="shared" si="32"/>
        <v>10</v>
      </c>
    </row>
    <row r="688" spans="2:6">
      <c r="B688" t="s">
        <v>682</v>
      </c>
      <c r="C688" s="1">
        <v>44299</v>
      </c>
      <c r="D688">
        <f t="shared" si="30"/>
        <v>4</v>
      </c>
      <c r="E688">
        <f t="shared" si="31"/>
        <v>2021</v>
      </c>
      <c r="F688">
        <f t="shared" si="32"/>
        <v>10</v>
      </c>
    </row>
    <row r="689" spans="2:6">
      <c r="B689" t="s">
        <v>686</v>
      </c>
      <c r="C689" s="1">
        <v>44299</v>
      </c>
      <c r="D689">
        <f t="shared" si="30"/>
        <v>4</v>
      </c>
      <c r="E689">
        <f t="shared" si="31"/>
        <v>2021</v>
      </c>
      <c r="F689">
        <f t="shared" si="32"/>
        <v>10</v>
      </c>
    </row>
    <row r="690" spans="2:6">
      <c r="B690" t="s">
        <v>685</v>
      </c>
      <c r="C690" s="1">
        <v>44299</v>
      </c>
      <c r="D690">
        <f t="shared" si="30"/>
        <v>4</v>
      </c>
      <c r="E690">
        <f t="shared" si="31"/>
        <v>2021</v>
      </c>
      <c r="F690">
        <f t="shared" si="32"/>
        <v>10</v>
      </c>
    </row>
    <row r="691" spans="2:6">
      <c r="B691" t="s">
        <v>689</v>
      </c>
      <c r="C691" s="1">
        <v>44299</v>
      </c>
      <c r="D691">
        <f t="shared" si="30"/>
        <v>4</v>
      </c>
      <c r="E691">
        <f t="shared" si="31"/>
        <v>2021</v>
      </c>
      <c r="F691">
        <f t="shared" si="32"/>
        <v>10</v>
      </c>
    </row>
    <row r="692" spans="2:6">
      <c r="B692" t="s">
        <v>692</v>
      </c>
      <c r="C692" s="1">
        <v>44300</v>
      </c>
      <c r="D692">
        <f t="shared" si="30"/>
        <v>4</v>
      </c>
      <c r="E692">
        <f t="shared" si="31"/>
        <v>2021</v>
      </c>
      <c r="F692">
        <f t="shared" si="32"/>
        <v>10</v>
      </c>
    </row>
    <row r="693" spans="2:6">
      <c r="B693" t="s">
        <v>691</v>
      </c>
      <c r="C693" s="1">
        <v>44300</v>
      </c>
      <c r="D693">
        <f t="shared" si="30"/>
        <v>4</v>
      </c>
      <c r="E693">
        <f t="shared" si="31"/>
        <v>2021</v>
      </c>
      <c r="F693">
        <f t="shared" si="32"/>
        <v>10</v>
      </c>
    </row>
    <row r="694" spans="2:6">
      <c r="B694" t="s">
        <v>690</v>
      </c>
      <c r="C694" s="1">
        <v>44300</v>
      </c>
      <c r="D694">
        <f t="shared" si="30"/>
        <v>4</v>
      </c>
      <c r="E694">
        <f t="shared" si="31"/>
        <v>2021</v>
      </c>
      <c r="F694">
        <f t="shared" si="32"/>
        <v>10</v>
      </c>
    </row>
    <row r="695" spans="2:6">
      <c r="B695" t="s">
        <v>694</v>
      </c>
      <c r="C695" s="1">
        <v>44301</v>
      </c>
      <c r="D695">
        <f t="shared" si="30"/>
        <v>4</v>
      </c>
      <c r="E695">
        <f t="shared" si="31"/>
        <v>2021</v>
      </c>
      <c r="F695">
        <f t="shared" si="32"/>
        <v>10</v>
      </c>
    </row>
    <row r="696" spans="2:6">
      <c r="B696" t="s">
        <v>695</v>
      </c>
      <c r="C696" s="1">
        <v>44301</v>
      </c>
      <c r="D696">
        <f t="shared" si="30"/>
        <v>4</v>
      </c>
      <c r="E696">
        <f t="shared" si="31"/>
        <v>2021</v>
      </c>
      <c r="F696">
        <f t="shared" si="32"/>
        <v>10</v>
      </c>
    </row>
    <row r="697" spans="2:6">
      <c r="B697" t="s">
        <v>696</v>
      </c>
      <c r="C697" s="1">
        <v>44301</v>
      </c>
      <c r="D697">
        <f t="shared" si="30"/>
        <v>4</v>
      </c>
      <c r="E697">
        <f t="shared" si="31"/>
        <v>2021</v>
      </c>
      <c r="F697">
        <f t="shared" si="32"/>
        <v>10</v>
      </c>
    </row>
    <row r="698" spans="2:6">
      <c r="B698" t="s">
        <v>697</v>
      </c>
      <c r="C698" s="1">
        <v>44301</v>
      </c>
      <c r="D698">
        <f t="shared" si="30"/>
        <v>4</v>
      </c>
      <c r="E698">
        <f t="shared" si="31"/>
        <v>2021</v>
      </c>
      <c r="F698">
        <f t="shared" si="32"/>
        <v>10</v>
      </c>
    </row>
    <row r="699" spans="2:6">
      <c r="B699" t="s">
        <v>693</v>
      </c>
      <c r="C699" s="1">
        <v>44301</v>
      </c>
      <c r="D699">
        <f t="shared" si="30"/>
        <v>4</v>
      </c>
      <c r="E699">
        <f t="shared" si="31"/>
        <v>2021</v>
      </c>
      <c r="F699">
        <f t="shared" si="32"/>
        <v>10</v>
      </c>
    </row>
    <row r="700" spans="2:6">
      <c r="B700" t="s">
        <v>698</v>
      </c>
      <c r="C700" s="1">
        <v>44302</v>
      </c>
      <c r="D700">
        <f t="shared" si="30"/>
        <v>4</v>
      </c>
      <c r="E700">
        <f t="shared" si="31"/>
        <v>2021</v>
      </c>
      <c r="F700">
        <f t="shared" si="32"/>
        <v>10</v>
      </c>
    </row>
    <row r="701" spans="2:6">
      <c r="B701" t="s">
        <v>699</v>
      </c>
      <c r="C701" s="1">
        <v>44302</v>
      </c>
      <c r="D701">
        <f t="shared" si="30"/>
        <v>4</v>
      </c>
      <c r="E701">
        <f t="shared" si="31"/>
        <v>2021</v>
      </c>
      <c r="F701">
        <f t="shared" si="32"/>
        <v>10</v>
      </c>
    </row>
    <row r="702" spans="2:6">
      <c r="B702" t="s">
        <v>700</v>
      </c>
      <c r="C702" s="1">
        <v>44302</v>
      </c>
      <c r="D702">
        <f t="shared" si="30"/>
        <v>4</v>
      </c>
      <c r="E702">
        <f t="shared" si="31"/>
        <v>2021</v>
      </c>
      <c r="F702">
        <f t="shared" si="32"/>
        <v>10</v>
      </c>
    </row>
    <row r="703" spans="2:6">
      <c r="B703" t="s">
        <v>701</v>
      </c>
      <c r="C703" s="1">
        <v>44302</v>
      </c>
      <c r="D703">
        <f t="shared" si="30"/>
        <v>4</v>
      </c>
      <c r="E703">
        <f t="shared" si="31"/>
        <v>2021</v>
      </c>
      <c r="F703">
        <f t="shared" si="32"/>
        <v>10</v>
      </c>
    </row>
    <row r="704" spans="2:6">
      <c r="B704" t="s">
        <v>707</v>
      </c>
      <c r="C704" s="1">
        <v>44303</v>
      </c>
      <c r="D704">
        <f t="shared" si="30"/>
        <v>4</v>
      </c>
      <c r="E704">
        <f t="shared" si="31"/>
        <v>2021</v>
      </c>
      <c r="F704">
        <f t="shared" si="32"/>
        <v>10</v>
      </c>
    </row>
    <row r="705" spans="2:6">
      <c r="B705" t="s">
        <v>705</v>
      </c>
      <c r="C705" s="1">
        <v>44303</v>
      </c>
      <c r="D705">
        <f t="shared" si="30"/>
        <v>4</v>
      </c>
      <c r="E705">
        <f t="shared" si="31"/>
        <v>2021</v>
      </c>
      <c r="F705">
        <f t="shared" si="32"/>
        <v>10</v>
      </c>
    </row>
    <row r="706" spans="2:6">
      <c r="B706" t="s">
        <v>702</v>
      </c>
      <c r="C706" s="1">
        <v>44303</v>
      </c>
      <c r="D706">
        <f t="shared" si="30"/>
        <v>4</v>
      </c>
      <c r="E706">
        <f t="shared" si="31"/>
        <v>2021</v>
      </c>
      <c r="F706">
        <f t="shared" si="32"/>
        <v>10</v>
      </c>
    </row>
    <row r="707" spans="2:6">
      <c r="B707" t="s">
        <v>703</v>
      </c>
      <c r="C707" s="1">
        <v>44303</v>
      </c>
      <c r="D707">
        <f t="shared" si="30"/>
        <v>4</v>
      </c>
      <c r="E707">
        <f t="shared" si="31"/>
        <v>2021</v>
      </c>
      <c r="F707">
        <f t="shared" si="32"/>
        <v>10</v>
      </c>
    </row>
    <row r="708" spans="2:6">
      <c r="B708" t="s">
        <v>706</v>
      </c>
      <c r="C708" s="1">
        <v>44303</v>
      </c>
      <c r="D708">
        <f t="shared" si="30"/>
        <v>4</v>
      </c>
      <c r="E708">
        <f t="shared" si="31"/>
        <v>2021</v>
      </c>
      <c r="F708">
        <f t="shared" si="32"/>
        <v>10</v>
      </c>
    </row>
    <row r="709" spans="2:6">
      <c r="B709" t="s">
        <v>704</v>
      </c>
      <c r="C709" s="1">
        <v>44303</v>
      </c>
      <c r="D709">
        <f t="shared" si="30"/>
        <v>4</v>
      </c>
      <c r="E709">
        <f t="shared" si="31"/>
        <v>2021</v>
      </c>
      <c r="F709">
        <f t="shared" si="32"/>
        <v>10</v>
      </c>
    </row>
    <row r="710" spans="2:6">
      <c r="B710" t="s">
        <v>709</v>
      </c>
      <c r="C710" s="1">
        <v>44304</v>
      </c>
      <c r="D710">
        <f t="shared" si="30"/>
        <v>4</v>
      </c>
      <c r="E710">
        <f t="shared" si="31"/>
        <v>2021</v>
      </c>
      <c r="F710">
        <f t="shared" si="32"/>
        <v>10</v>
      </c>
    </row>
    <row r="711" spans="2:6">
      <c r="B711" t="s">
        <v>712</v>
      </c>
      <c r="C711" s="1">
        <v>44304</v>
      </c>
      <c r="D711">
        <f t="shared" ref="D711:D774" si="33">MONTH(C711)</f>
        <v>4</v>
      </c>
      <c r="E711">
        <f t="shared" ref="E711:E774" si="34">YEAR(C711)</f>
        <v>2021</v>
      </c>
      <c r="F711">
        <f t="shared" ref="F711:F774" si="35">(E711-$C$2)*12+(D711-$C$3)+1</f>
        <v>10</v>
      </c>
    </row>
    <row r="712" spans="2:6">
      <c r="B712" t="s">
        <v>713</v>
      </c>
      <c r="C712" s="1">
        <v>44304</v>
      </c>
      <c r="D712">
        <f t="shared" si="33"/>
        <v>4</v>
      </c>
      <c r="E712">
        <f t="shared" si="34"/>
        <v>2021</v>
      </c>
      <c r="F712">
        <f t="shared" si="35"/>
        <v>10</v>
      </c>
    </row>
    <row r="713" spans="2:6">
      <c r="B713" t="s">
        <v>708</v>
      </c>
      <c r="C713" s="1">
        <v>44304</v>
      </c>
      <c r="D713">
        <f t="shared" si="33"/>
        <v>4</v>
      </c>
      <c r="E713">
        <f t="shared" si="34"/>
        <v>2021</v>
      </c>
      <c r="F713">
        <f t="shared" si="35"/>
        <v>10</v>
      </c>
    </row>
    <row r="714" spans="2:6">
      <c r="B714" t="s">
        <v>711</v>
      </c>
      <c r="C714" s="1">
        <v>44304</v>
      </c>
      <c r="D714">
        <f t="shared" si="33"/>
        <v>4</v>
      </c>
      <c r="E714">
        <f t="shared" si="34"/>
        <v>2021</v>
      </c>
      <c r="F714">
        <f t="shared" si="35"/>
        <v>10</v>
      </c>
    </row>
    <row r="715" spans="2:6">
      <c r="B715" t="s">
        <v>710</v>
      </c>
      <c r="C715" s="1">
        <v>44304</v>
      </c>
      <c r="D715">
        <f t="shared" si="33"/>
        <v>4</v>
      </c>
      <c r="E715">
        <f t="shared" si="34"/>
        <v>2021</v>
      </c>
      <c r="F715">
        <f t="shared" si="35"/>
        <v>10</v>
      </c>
    </row>
    <row r="716" spans="2:6">
      <c r="B716" t="s">
        <v>714</v>
      </c>
      <c r="C716" s="1">
        <v>44305</v>
      </c>
      <c r="D716">
        <f t="shared" si="33"/>
        <v>4</v>
      </c>
      <c r="E716">
        <f t="shared" si="34"/>
        <v>2021</v>
      </c>
      <c r="F716">
        <f t="shared" si="35"/>
        <v>10</v>
      </c>
    </row>
    <row r="717" spans="2:6">
      <c r="B717" t="s">
        <v>718</v>
      </c>
      <c r="C717" s="1">
        <v>44305</v>
      </c>
      <c r="D717">
        <f t="shared" si="33"/>
        <v>4</v>
      </c>
      <c r="E717">
        <f t="shared" si="34"/>
        <v>2021</v>
      </c>
      <c r="F717">
        <f t="shared" si="35"/>
        <v>10</v>
      </c>
    </row>
    <row r="718" spans="2:6">
      <c r="B718" t="s">
        <v>717</v>
      </c>
      <c r="C718" s="1">
        <v>44305</v>
      </c>
      <c r="D718">
        <f t="shared" si="33"/>
        <v>4</v>
      </c>
      <c r="E718">
        <f t="shared" si="34"/>
        <v>2021</v>
      </c>
      <c r="F718">
        <f t="shared" si="35"/>
        <v>10</v>
      </c>
    </row>
    <row r="719" spans="2:6">
      <c r="B719" t="s">
        <v>716</v>
      </c>
      <c r="C719" s="1">
        <v>44305</v>
      </c>
      <c r="D719">
        <f t="shared" si="33"/>
        <v>4</v>
      </c>
      <c r="E719">
        <f t="shared" si="34"/>
        <v>2021</v>
      </c>
      <c r="F719">
        <f t="shared" si="35"/>
        <v>10</v>
      </c>
    </row>
    <row r="720" spans="2:6">
      <c r="B720" t="s">
        <v>715</v>
      </c>
      <c r="C720" s="1">
        <v>44305</v>
      </c>
      <c r="D720">
        <f t="shared" si="33"/>
        <v>4</v>
      </c>
      <c r="E720">
        <f t="shared" si="34"/>
        <v>2021</v>
      </c>
      <c r="F720">
        <f t="shared" si="35"/>
        <v>10</v>
      </c>
    </row>
    <row r="721" spans="2:6">
      <c r="B721" t="s">
        <v>719</v>
      </c>
      <c r="C721" s="1">
        <v>44305</v>
      </c>
      <c r="D721">
        <f t="shared" si="33"/>
        <v>4</v>
      </c>
      <c r="E721">
        <f t="shared" si="34"/>
        <v>2021</v>
      </c>
      <c r="F721">
        <f t="shared" si="35"/>
        <v>10</v>
      </c>
    </row>
    <row r="722" spans="2:6">
      <c r="B722" t="s">
        <v>722</v>
      </c>
      <c r="C722" s="1">
        <v>44306</v>
      </c>
      <c r="D722">
        <f t="shared" si="33"/>
        <v>4</v>
      </c>
      <c r="E722">
        <f t="shared" si="34"/>
        <v>2021</v>
      </c>
      <c r="F722">
        <f t="shared" si="35"/>
        <v>10</v>
      </c>
    </row>
    <row r="723" spans="2:6">
      <c r="B723" t="s">
        <v>721</v>
      </c>
      <c r="C723" s="1">
        <v>44306</v>
      </c>
      <c r="D723">
        <f t="shared" si="33"/>
        <v>4</v>
      </c>
      <c r="E723">
        <f t="shared" si="34"/>
        <v>2021</v>
      </c>
      <c r="F723">
        <f t="shared" si="35"/>
        <v>10</v>
      </c>
    </row>
    <row r="724" spans="2:6">
      <c r="B724" t="s">
        <v>723</v>
      </c>
      <c r="C724" s="1">
        <v>44306</v>
      </c>
      <c r="D724">
        <f t="shared" si="33"/>
        <v>4</v>
      </c>
      <c r="E724">
        <f t="shared" si="34"/>
        <v>2021</v>
      </c>
      <c r="F724">
        <f t="shared" si="35"/>
        <v>10</v>
      </c>
    </row>
    <row r="725" spans="2:6">
      <c r="B725" t="s">
        <v>724</v>
      </c>
      <c r="C725" s="1">
        <v>44306</v>
      </c>
      <c r="D725">
        <f t="shared" si="33"/>
        <v>4</v>
      </c>
      <c r="E725">
        <f t="shared" si="34"/>
        <v>2021</v>
      </c>
      <c r="F725">
        <f t="shared" si="35"/>
        <v>10</v>
      </c>
    </row>
    <row r="726" spans="2:6">
      <c r="B726" t="s">
        <v>720</v>
      </c>
      <c r="C726" s="1">
        <v>44306</v>
      </c>
      <c r="D726">
        <f t="shared" si="33"/>
        <v>4</v>
      </c>
      <c r="E726">
        <f t="shared" si="34"/>
        <v>2021</v>
      </c>
      <c r="F726">
        <f t="shared" si="35"/>
        <v>10</v>
      </c>
    </row>
    <row r="727" spans="2:6">
      <c r="B727" t="s">
        <v>731</v>
      </c>
      <c r="C727" s="1">
        <v>44307</v>
      </c>
      <c r="D727">
        <f t="shared" si="33"/>
        <v>4</v>
      </c>
      <c r="E727">
        <f t="shared" si="34"/>
        <v>2021</v>
      </c>
      <c r="F727">
        <f t="shared" si="35"/>
        <v>10</v>
      </c>
    </row>
    <row r="728" spans="2:6">
      <c r="B728" t="s">
        <v>726</v>
      </c>
      <c r="C728" s="1">
        <v>44307</v>
      </c>
      <c r="D728">
        <f t="shared" si="33"/>
        <v>4</v>
      </c>
      <c r="E728">
        <f t="shared" si="34"/>
        <v>2021</v>
      </c>
      <c r="F728">
        <f t="shared" si="35"/>
        <v>10</v>
      </c>
    </row>
    <row r="729" spans="2:6">
      <c r="B729" t="s">
        <v>725</v>
      </c>
      <c r="C729" s="1">
        <v>44307</v>
      </c>
      <c r="D729">
        <f t="shared" si="33"/>
        <v>4</v>
      </c>
      <c r="E729">
        <f t="shared" si="34"/>
        <v>2021</v>
      </c>
      <c r="F729">
        <f t="shared" si="35"/>
        <v>10</v>
      </c>
    </row>
    <row r="730" spans="2:6">
      <c r="B730" t="s">
        <v>727</v>
      </c>
      <c r="C730" s="1">
        <v>44307</v>
      </c>
      <c r="D730">
        <f t="shared" si="33"/>
        <v>4</v>
      </c>
      <c r="E730">
        <f t="shared" si="34"/>
        <v>2021</v>
      </c>
      <c r="F730">
        <f t="shared" si="35"/>
        <v>10</v>
      </c>
    </row>
    <row r="731" spans="2:6">
      <c r="B731" t="s">
        <v>732</v>
      </c>
      <c r="C731" s="1">
        <v>44307</v>
      </c>
      <c r="D731">
        <f t="shared" si="33"/>
        <v>4</v>
      </c>
      <c r="E731">
        <f t="shared" si="34"/>
        <v>2021</v>
      </c>
      <c r="F731">
        <f t="shared" si="35"/>
        <v>10</v>
      </c>
    </row>
    <row r="732" spans="2:6">
      <c r="B732" t="s">
        <v>729</v>
      </c>
      <c r="C732" s="1">
        <v>44307</v>
      </c>
      <c r="D732">
        <f t="shared" si="33"/>
        <v>4</v>
      </c>
      <c r="E732">
        <f t="shared" si="34"/>
        <v>2021</v>
      </c>
      <c r="F732">
        <f t="shared" si="35"/>
        <v>10</v>
      </c>
    </row>
    <row r="733" spans="2:6">
      <c r="B733" t="s">
        <v>728</v>
      </c>
      <c r="C733" s="1">
        <v>44307</v>
      </c>
      <c r="D733">
        <f t="shared" si="33"/>
        <v>4</v>
      </c>
      <c r="E733">
        <f t="shared" si="34"/>
        <v>2021</v>
      </c>
      <c r="F733">
        <f t="shared" si="35"/>
        <v>10</v>
      </c>
    </row>
    <row r="734" spans="2:6">
      <c r="B734" t="s">
        <v>730</v>
      </c>
      <c r="C734" s="1">
        <v>44307</v>
      </c>
      <c r="D734">
        <f t="shared" si="33"/>
        <v>4</v>
      </c>
      <c r="E734">
        <f t="shared" si="34"/>
        <v>2021</v>
      </c>
      <c r="F734">
        <f t="shared" si="35"/>
        <v>10</v>
      </c>
    </row>
    <row r="735" spans="2:6">
      <c r="B735" t="s">
        <v>738</v>
      </c>
      <c r="C735" s="1">
        <v>44309</v>
      </c>
      <c r="D735">
        <f t="shared" si="33"/>
        <v>4</v>
      </c>
      <c r="E735">
        <f t="shared" si="34"/>
        <v>2021</v>
      </c>
      <c r="F735">
        <f t="shared" si="35"/>
        <v>10</v>
      </c>
    </row>
    <row r="736" spans="2:6">
      <c r="B736" t="s">
        <v>735</v>
      </c>
      <c r="C736" s="1">
        <v>44309</v>
      </c>
      <c r="D736">
        <f t="shared" si="33"/>
        <v>4</v>
      </c>
      <c r="E736">
        <f t="shared" si="34"/>
        <v>2021</v>
      </c>
      <c r="F736">
        <f t="shared" si="35"/>
        <v>10</v>
      </c>
    </row>
    <row r="737" spans="2:6">
      <c r="B737" t="s">
        <v>733</v>
      </c>
      <c r="C737" s="1">
        <v>44309</v>
      </c>
      <c r="D737">
        <f t="shared" si="33"/>
        <v>4</v>
      </c>
      <c r="E737">
        <f t="shared" si="34"/>
        <v>2021</v>
      </c>
      <c r="F737">
        <f t="shared" si="35"/>
        <v>10</v>
      </c>
    </row>
    <row r="738" spans="2:6">
      <c r="B738" t="s">
        <v>737</v>
      </c>
      <c r="C738" s="1">
        <v>44309</v>
      </c>
      <c r="D738">
        <f t="shared" si="33"/>
        <v>4</v>
      </c>
      <c r="E738">
        <f t="shared" si="34"/>
        <v>2021</v>
      </c>
      <c r="F738">
        <f t="shared" si="35"/>
        <v>10</v>
      </c>
    </row>
    <row r="739" spans="2:6">
      <c r="B739" t="s">
        <v>734</v>
      </c>
      <c r="C739" s="1">
        <v>44309</v>
      </c>
      <c r="D739">
        <f t="shared" si="33"/>
        <v>4</v>
      </c>
      <c r="E739">
        <f t="shared" si="34"/>
        <v>2021</v>
      </c>
      <c r="F739">
        <f t="shared" si="35"/>
        <v>10</v>
      </c>
    </row>
    <row r="740" spans="2:6">
      <c r="B740" t="s">
        <v>736</v>
      </c>
      <c r="C740" s="1">
        <v>44309</v>
      </c>
      <c r="D740">
        <f t="shared" si="33"/>
        <v>4</v>
      </c>
      <c r="E740">
        <f t="shared" si="34"/>
        <v>2021</v>
      </c>
      <c r="F740">
        <f t="shared" si="35"/>
        <v>10</v>
      </c>
    </row>
    <row r="741" spans="2:6">
      <c r="B741" t="s">
        <v>739</v>
      </c>
      <c r="C741" s="1">
        <v>44310</v>
      </c>
      <c r="D741">
        <f t="shared" si="33"/>
        <v>4</v>
      </c>
      <c r="E741">
        <f t="shared" si="34"/>
        <v>2021</v>
      </c>
      <c r="F741">
        <f t="shared" si="35"/>
        <v>10</v>
      </c>
    </row>
    <row r="742" spans="2:6">
      <c r="B742" t="s">
        <v>740</v>
      </c>
      <c r="C742" s="1">
        <v>44310</v>
      </c>
      <c r="D742">
        <f t="shared" si="33"/>
        <v>4</v>
      </c>
      <c r="E742">
        <f t="shared" si="34"/>
        <v>2021</v>
      </c>
      <c r="F742">
        <f t="shared" si="35"/>
        <v>10</v>
      </c>
    </row>
    <row r="743" spans="2:6">
      <c r="B743" t="s">
        <v>741</v>
      </c>
      <c r="C743" s="1">
        <v>44311</v>
      </c>
      <c r="D743">
        <f t="shared" si="33"/>
        <v>4</v>
      </c>
      <c r="E743">
        <f t="shared" si="34"/>
        <v>2021</v>
      </c>
      <c r="F743">
        <f t="shared" si="35"/>
        <v>10</v>
      </c>
    </row>
    <row r="744" spans="2:6">
      <c r="B744" t="s">
        <v>742</v>
      </c>
      <c r="C744" s="1">
        <v>44311</v>
      </c>
      <c r="D744">
        <f t="shared" si="33"/>
        <v>4</v>
      </c>
      <c r="E744">
        <f t="shared" si="34"/>
        <v>2021</v>
      </c>
      <c r="F744">
        <f t="shared" si="35"/>
        <v>10</v>
      </c>
    </row>
    <row r="745" spans="2:6">
      <c r="B745" t="s">
        <v>745</v>
      </c>
      <c r="C745" s="1">
        <v>44312</v>
      </c>
      <c r="D745">
        <f t="shared" si="33"/>
        <v>4</v>
      </c>
      <c r="E745">
        <f t="shared" si="34"/>
        <v>2021</v>
      </c>
      <c r="F745">
        <f t="shared" si="35"/>
        <v>10</v>
      </c>
    </row>
    <row r="746" spans="2:6">
      <c r="B746" t="s">
        <v>743</v>
      </c>
      <c r="C746" s="1">
        <v>44312</v>
      </c>
      <c r="D746">
        <f t="shared" si="33"/>
        <v>4</v>
      </c>
      <c r="E746">
        <f t="shared" si="34"/>
        <v>2021</v>
      </c>
      <c r="F746">
        <f t="shared" si="35"/>
        <v>10</v>
      </c>
    </row>
    <row r="747" spans="2:6">
      <c r="B747" t="s">
        <v>746</v>
      </c>
      <c r="C747" s="1">
        <v>44312</v>
      </c>
      <c r="D747">
        <f t="shared" si="33"/>
        <v>4</v>
      </c>
      <c r="E747">
        <f t="shared" si="34"/>
        <v>2021</v>
      </c>
      <c r="F747">
        <f t="shared" si="35"/>
        <v>10</v>
      </c>
    </row>
    <row r="748" spans="2:6">
      <c r="B748" t="s">
        <v>747</v>
      </c>
      <c r="C748" s="1">
        <v>44312</v>
      </c>
      <c r="D748">
        <f t="shared" si="33"/>
        <v>4</v>
      </c>
      <c r="E748">
        <f t="shared" si="34"/>
        <v>2021</v>
      </c>
      <c r="F748">
        <f t="shared" si="35"/>
        <v>10</v>
      </c>
    </row>
    <row r="749" spans="2:6">
      <c r="B749" t="s">
        <v>744</v>
      </c>
      <c r="C749" s="1">
        <v>44312</v>
      </c>
      <c r="D749">
        <f t="shared" si="33"/>
        <v>4</v>
      </c>
      <c r="E749">
        <f t="shared" si="34"/>
        <v>2021</v>
      </c>
      <c r="F749">
        <f t="shared" si="35"/>
        <v>10</v>
      </c>
    </row>
    <row r="750" spans="2:6">
      <c r="B750" t="s">
        <v>749</v>
      </c>
      <c r="C750" s="1">
        <v>44313</v>
      </c>
      <c r="D750">
        <f t="shared" si="33"/>
        <v>4</v>
      </c>
      <c r="E750">
        <f t="shared" si="34"/>
        <v>2021</v>
      </c>
      <c r="F750">
        <f t="shared" si="35"/>
        <v>10</v>
      </c>
    </row>
    <row r="751" spans="2:6">
      <c r="B751" t="s">
        <v>748</v>
      </c>
      <c r="C751" s="1">
        <v>44313</v>
      </c>
      <c r="D751">
        <f t="shared" si="33"/>
        <v>4</v>
      </c>
      <c r="E751">
        <f t="shared" si="34"/>
        <v>2021</v>
      </c>
      <c r="F751">
        <f t="shared" si="35"/>
        <v>10</v>
      </c>
    </row>
    <row r="752" spans="2:6">
      <c r="B752" t="s">
        <v>750</v>
      </c>
      <c r="C752" s="1">
        <v>44313</v>
      </c>
      <c r="D752">
        <f t="shared" si="33"/>
        <v>4</v>
      </c>
      <c r="E752">
        <f t="shared" si="34"/>
        <v>2021</v>
      </c>
      <c r="F752">
        <f t="shared" si="35"/>
        <v>10</v>
      </c>
    </row>
    <row r="753" spans="2:6">
      <c r="B753" t="s">
        <v>751</v>
      </c>
      <c r="C753" s="1">
        <v>44314</v>
      </c>
      <c r="D753">
        <f t="shared" si="33"/>
        <v>4</v>
      </c>
      <c r="E753">
        <f t="shared" si="34"/>
        <v>2021</v>
      </c>
      <c r="F753">
        <f t="shared" si="35"/>
        <v>10</v>
      </c>
    </row>
    <row r="754" spans="2:6">
      <c r="B754" t="s">
        <v>753</v>
      </c>
      <c r="C754" s="1">
        <v>44315</v>
      </c>
      <c r="D754">
        <f t="shared" si="33"/>
        <v>4</v>
      </c>
      <c r="E754">
        <f t="shared" si="34"/>
        <v>2021</v>
      </c>
      <c r="F754">
        <f t="shared" si="35"/>
        <v>10</v>
      </c>
    </row>
    <row r="755" spans="2:6">
      <c r="B755" t="s">
        <v>752</v>
      </c>
      <c r="C755" s="1">
        <v>44315</v>
      </c>
      <c r="D755">
        <f t="shared" si="33"/>
        <v>4</v>
      </c>
      <c r="E755">
        <f t="shared" si="34"/>
        <v>2021</v>
      </c>
      <c r="F755">
        <f t="shared" si="35"/>
        <v>10</v>
      </c>
    </row>
    <row r="756" spans="2:6">
      <c r="B756" t="s">
        <v>754</v>
      </c>
      <c r="C756" s="1">
        <v>44316</v>
      </c>
      <c r="D756">
        <f t="shared" si="33"/>
        <v>4</v>
      </c>
      <c r="E756">
        <f t="shared" si="34"/>
        <v>2021</v>
      </c>
      <c r="F756">
        <f t="shared" si="35"/>
        <v>10</v>
      </c>
    </row>
    <row r="757" spans="2:6">
      <c r="B757" t="s">
        <v>755</v>
      </c>
      <c r="C757" s="1">
        <v>44316</v>
      </c>
      <c r="D757">
        <f t="shared" si="33"/>
        <v>4</v>
      </c>
      <c r="E757">
        <f t="shared" si="34"/>
        <v>2021</v>
      </c>
      <c r="F757">
        <f t="shared" si="35"/>
        <v>10</v>
      </c>
    </row>
    <row r="758" spans="2:6">
      <c r="B758" t="s">
        <v>756</v>
      </c>
      <c r="C758" s="1">
        <v>44317</v>
      </c>
      <c r="D758">
        <f t="shared" si="33"/>
        <v>5</v>
      </c>
      <c r="E758">
        <f t="shared" si="34"/>
        <v>2021</v>
      </c>
      <c r="F758">
        <f t="shared" si="35"/>
        <v>11</v>
      </c>
    </row>
    <row r="759" spans="2:6">
      <c r="B759" t="s">
        <v>759</v>
      </c>
      <c r="C759" s="1">
        <v>44317</v>
      </c>
      <c r="D759">
        <f t="shared" si="33"/>
        <v>5</v>
      </c>
      <c r="E759">
        <f t="shared" si="34"/>
        <v>2021</v>
      </c>
      <c r="F759">
        <f t="shared" si="35"/>
        <v>11</v>
      </c>
    </row>
    <row r="760" spans="2:6">
      <c r="B760" t="s">
        <v>757</v>
      </c>
      <c r="C760" s="1">
        <v>44317</v>
      </c>
      <c r="D760">
        <f t="shared" si="33"/>
        <v>5</v>
      </c>
      <c r="E760">
        <f t="shared" si="34"/>
        <v>2021</v>
      </c>
      <c r="F760">
        <f t="shared" si="35"/>
        <v>11</v>
      </c>
    </row>
    <row r="761" spans="2:6">
      <c r="B761" t="s">
        <v>758</v>
      </c>
      <c r="C761" s="1">
        <v>44317</v>
      </c>
      <c r="D761">
        <f t="shared" si="33"/>
        <v>5</v>
      </c>
      <c r="E761">
        <f t="shared" si="34"/>
        <v>2021</v>
      </c>
      <c r="F761">
        <f t="shared" si="35"/>
        <v>11</v>
      </c>
    </row>
    <row r="762" spans="2:6">
      <c r="B762" t="s">
        <v>760</v>
      </c>
      <c r="C762" s="1">
        <v>44318</v>
      </c>
      <c r="D762">
        <f t="shared" si="33"/>
        <v>5</v>
      </c>
      <c r="E762">
        <f t="shared" si="34"/>
        <v>2021</v>
      </c>
      <c r="F762">
        <f t="shared" si="35"/>
        <v>11</v>
      </c>
    </row>
    <row r="763" spans="2:6">
      <c r="B763" t="s">
        <v>761</v>
      </c>
      <c r="C763" s="1">
        <v>44319</v>
      </c>
      <c r="D763">
        <f t="shared" si="33"/>
        <v>5</v>
      </c>
      <c r="E763">
        <f t="shared" si="34"/>
        <v>2021</v>
      </c>
      <c r="F763">
        <f t="shared" si="35"/>
        <v>11</v>
      </c>
    </row>
    <row r="764" spans="2:6">
      <c r="B764" t="s">
        <v>762</v>
      </c>
      <c r="C764" s="1">
        <v>44320</v>
      </c>
      <c r="D764">
        <f t="shared" si="33"/>
        <v>5</v>
      </c>
      <c r="E764">
        <f t="shared" si="34"/>
        <v>2021</v>
      </c>
      <c r="F764">
        <f t="shared" si="35"/>
        <v>11</v>
      </c>
    </row>
    <row r="765" spans="2:6">
      <c r="B765" t="s">
        <v>763</v>
      </c>
      <c r="C765" s="1">
        <v>44321</v>
      </c>
      <c r="D765">
        <f t="shared" si="33"/>
        <v>5</v>
      </c>
      <c r="E765">
        <f t="shared" si="34"/>
        <v>2021</v>
      </c>
      <c r="F765">
        <f t="shared" si="35"/>
        <v>11</v>
      </c>
    </row>
    <row r="766" spans="2:6">
      <c r="B766" t="s">
        <v>764</v>
      </c>
      <c r="C766" s="1">
        <v>44321</v>
      </c>
      <c r="D766">
        <f t="shared" si="33"/>
        <v>5</v>
      </c>
      <c r="E766">
        <f t="shared" si="34"/>
        <v>2021</v>
      </c>
      <c r="F766">
        <f t="shared" si="35"/>
        <v>11</v>
      </c>
    </row>
    <row r="767" spans="2:6">
      <c r="B767" t="s">
        <v>765</v>
      </c>
      <c r="C767" s="1">
        <v>44321</v>
      </c>
      <c r="D767">
        <f t="shared" si="33"/>
        <v>5</v>
      </c>
      <c r="E767">
        <f t="shared" si="34"/>
        <v>2021</v>
      </c>
      <c r="F767">
        <f t="shared" si="35"/>
        <v>11</v>
      </c>
    </row>
    <row r="768" spans="2:6">
      <c r="B768" t="s">
        <v>766</v>
      </c>
      <c r="C768" s="1">
        <v>44322</v>
      </c>
      <c r="D768">
        <f t="shared" si="33"/>
        <v>5</v>
      </c>
      <c r="E768">
        <f t="shared" si="34"/>
        <v>2021</v>
      </c>
      <c r="F768">
        <f t="shared" si="35"/>
        <v>11</v>
      </c>
    </row>
    <row r="769" spans="2:6">
      <c r="B769" t="s">
        <v>767</v>
      </c>
      <c r="C769" s="1">
        <v>44322</v>
      </c>
      <c r="D769">
        <f t="shared" si="33"/>
        <v>5</v>
      </c>
      <c r="E769">
        <f t="shared" si="34"/>
        <v>2021</v>
      </c>
      <c r="F769">
        <f t="shared" si="35"/>
        <v>11</v>
      </c>
    </row>
    <row r="770" spans="2:6">
      <c r="B770" t="s">
        <v>768</v>
      </c>
      <c r="C770" s="1">
        <v>44322</v>
      </c>
      <c r="D770">
        <f t="shared" si="33"/>
        <v>5</v>
      </c>
      <c r="E770">
        <f t="shared" si="34"/>
        <v>2021</v>
      </c>
      <c r="F770">
        <f t="shared" si="35"/>
        <v>11</v>
      </c>
    </row>
    <row r="771" spans="2:6">
      <c r="B771" t="s">
        <v>769</v>
      </c>
      <c r="C771" s="1">
        <v>44322</v>
      </c>
      <c r="D771">
        <f t="shared" si="33"/>
        <v>5</v>
      </c>
      <c r="E771">
        <f t="shared" si="34"/>
        <v>2021</v>
      </c>
      <c r="F771">
        <f t="shared" si="35"/>
        <v>11</v>
      </c>
    </row>
    <row r="772" spans="2:6">
      <c r="B772" t="s">
        <v>770</v>
      </c>
      <c r="C772" s="1">
        <v>44323</v>
      </c>
      <c r="D772">
        <f t="shared" si="33"/>
        <v>5</v>
      </c>
      <c r="E772">
        <f t="shared" si="34"/>
        <v>2021</v>
      </c>
      <c r="F772">
        <f t="shared" si="35"/>
        <v>11</v>
      </c>
    </row>
    <row r="773" spans="2:6">
      <c r="B773" t="s">
        <v>772</v>
      </c>
      <c r="C773" s="1">
        <v>44323</v>
      </c>
      <c r="D773">
        <f t="shared" si="33"/>
        <v>5</v>
      </c>
      <c r="E773">
        <f t="shared" si="34"/>
        <v>2021</v>
      </c>
      <c r="F773">
        <f t="shared" si="35"/>
        <v>11</v>
      </c>
    </row>
    <row r="774" spans="2:6">
      <c r="B774" t="s">
        <v>773</v>
      </c>
      <c r="C774" s="1">
        <v>44323</v>
      </c>
      <c r="D774">
        <f t="shared" si="33"/>
        <v>5</v>
      </c>
      <c r="E774">
        <f t="shared" si="34"/>
        <v>2021</v>
      </c>
      <c r="F774">
        <f t="shared" si="35"/>
        <v>11</v>
      </c>
    </row>
    <row r="775" spans="2:6">
      <c r="B775" t="s">
        <v>771</v>
      </c>
      <c r="C775" s="1">
        <v>44323</v>
      </c>
      <c r="D775">
        <f t="shared" ref="D775:D826" si="36">MONTH(C775)</f>
        <v>5</v>
      </c>
      <c r="E775">
        <f t="shared" ref="E775:E826" si="37">YEAR(C775)</f>
        <v>2021</v>
      </c>
      <c r="F775">
        <f t="shared" ref="F775:F826" si="38">(E775-$C$2)*12+(D775-$C$3)+1</f>
        <v>11</v>
      </c>
    </row>
    <row r="776" spans="2:6">
      <c r="B776" t="s">
        <v>775</v>
      </c>
      <c r="C776" s="1">
        <v>44325</v>
      </c>
      <c r="D776">
        <f t="shared" si="36"/>
        <v>5</v>
      </c>
      <c r="E776">
        <f t="shared" si="37"/>
        <v>2021</v>
      </c>
      <c r="F776">
        <f t="shared" si="38"/>
        <v>11</v>
      </c>
    </row>
    <row r="777" spans="2:6">
      <c r="B777" t="s">
        <v>774</v>
      </c>
      <c r="C777" s="1">
        <v>44325</v>
      </c>
      <c r="D777">
        <f t="shared" si="36"/>
        <v>5</v>
      </c>
      <c r="E777">
        <f t="shared" si="37"/>
        <v>2021</v>
      </c>
      <c r="F777">
        <f t="shared" si="38"/>
        <v>11</v>
      </c>
    </row>
    <row r="778" spans="2:6">
      <c r="B778" t="s">
        <v>777</v>
      </c>
      <c r="C778" s="1">
        <v>44326</v>
      </c>
      <c r="D778">
        <f t="shared" si="36"/>
        <v>5</v>
      </c>
      <c r="E778">
        <f t="shared" si="37"/>
        <v>2021</v>
      </c>
      <c r="F778">
        <f t="shared" si="38"/>
        <v>11</v>
      </c>
    </row>
    <row r="779" spans="2:6">
      <c r="B779" t="s">
        <v>776</v>
      </c>
      <c r="C779" s="1">
        <v>44326</v>
      </c>
      <c r="D779">
        <f t="shared" si="36"/>
        <v>5</v>
      </c>
      <c r="E779">
        <f t="shared" si="37"/>
        <v>2021</v>
      </c>
      <c r="F779">
        <f t="shared" si="38"/>
        <v>11</v>
      </c>
    </row>
    <row r="780" spans="2:6">
      <c r="B780" t="s">
        <v>778</v>
      </c>
      <c r="C780" s="1">
        <v>44327</v>
      </c>
      <c r="D780">
        <f t="shared" si="36"/>
        <v>5</v>
      </c>
      <c r="E780">
        <f t="shared" si="37"/>
        <v>2021</v>
      </c>
      <c r="F780">
        <f t="shared" si="38"/>
        <v>11</v>
      </c>
    </row>
    <row r="781" spans="2:6">
      <c r="B781" t="s">
        <v>779</v>
      </c>
      <c r="C781" s="1">
        <v>44328</v>
      </c>
      <c r="D781">
        <f t="shared" si="36"/>
        <v>5</v>
      </c>
      <c r="E781">
        <f t="shared" si="37"/>
        <v>2021</v>
      </c>
      <c r="F781">
        <f t="shared" si="38"/>
        <v>11</v>
      </c>
    </row>
    <row r="782" spans="2:6">
      <c r="B782" t="s">
        <v>780</v>
      </c>
      <c r="C782" s="1">
        <v>44328</v>
      </c>
      <c r="D782">
        <f t="shared" si="36"/>
        <v>5</v>
      </c>
      <c r="E782">
        <f t="shared" si="37"/>
        <v>2021</v>
      </c>
      <c r="F782">
        <f t="shared" si="38"/>
        <v>11</v>
      </c>
    </row>
    <row r="783" spans="2:6">
      <c r="B783" t="s">
        <v>781</v>
      </c>
      <c r="C783" s="1">
        <v>44328</v>
      </c>
      <c r="D783">
        <f t="shared" si="36"/>
        <v>5</v>
      </c>
      <c r="E783">
        <f t="shared" si="37"/>
        <v>2021</v>
      </c>
      <c r="F783">
        <f t="shared" si="38"/>
        <v>11</v>
      </c>
    </row>
    <row r="784" spans="2:6">
      <c r="B784" t="s">
        <v>783</v>
      </c>
      <c r="C784" s="1">
        <v>44329</v>
      </c>
      <c r="D784">
        <f t="shared" si="36"/>
        <v>5</v>
      </c>
      <c r="E784">
        <f t="shared" si="37"/>
        <v>2021</v>
      </c>
      <c r="F784">
        <f t="shared" si="38"/>
        <v>11</v>
      </c>
    </row>
    <row r="785" spans="2:6">
      <c r="B785" t="s">
        <v>784</v>
      </c>
      <c r="C785" s="1">
        <v>44329</v>
      </c>
      <c r="D785">
        <f t="shared" si="36"/>
        <v>5</v>
      </c>
      <c r="E785">
        <f t="shared" si="37"/>
        <v>2021</v>
      </c>
      <c r="F785">
        <f t="shared" si="38"/>
        <v>11</v>
      </c>
    </row>
    <row r="786" spans="2:6">
      <c r="B786" t="s">
        <v>785</v>
      </c>
      <c r="C786" s="1">
        <v>44329</v>
      </c>
      <c r="D786">
        <f t="shared" si="36"/>
        <v>5</v>
      </c>
      <c r="E786">
        <f t="shared" si="37"/>
        <v>2021</v>
      </c>
      <c r="F786">
        <f t="shared" si="38"/>
        <v>11</v>
      </c>
    </row>
    <row r="787" spans="2:6">
      <c r="B787" t="s">
        <v>782</v>
      </c>
      <c r="C787" s="1">
        <v>44329</v>
      </c>
      <c r="D787">
        <f t="shared" si="36"/>
        <v>5</v>
      </c>
      <c r="E787">
        <f t="shared" si="37"/>
        <v>2021</v>
      </c>
      <c r="F787">
        <f t="shared" si="38"/>
        <v>11</v>
      </c>
    </row>
    <row r="788" spans="2:6">
      <c r="B788" t="s">
        <v>786</v>
      </c>
      <c r="C788" s="1">
        <v>44330</v>
      </c>
      <c r="D788">
        <f t="shared" si="36"/>
        <v>5</v>
      </c>
      <c r="E788">
        <f t="shared" si="37"/>
        <v>2021</v>
      </c>
      <c r="F788">
        <f t="shared" si="38"/>
        <v>11</v>
      </c>
    </row>
    <row r="789" spans="2:6">
      <c r="B789" t="s">
        <v>787</v>
      </c>
      <c r="C789" s="1">
        <v>44331</v>
      </c>
      <c r="D789">
        <f t="shared" si="36"/>
        <v>5</v>
      </c>
      <c r="E789">
        <f t="shared" si="37"/>
        <v>2021</v>
      </c>
      <c r="F789">
        <f t="shared" si="38"/>
        <v>11</v>
      </c>
    </row>
    <row r="790" spans="2:6">
      <c r="B790" t="s">
        <v>788</v>
      </c>
      <c r="C790" s="1">
        <v>44331</v>
      </c>
      <c r="D790">
        <f t="shared" si="36"/>
        <v>5</v>
      </c>
      <c r="E790">
        <f t="shared" si="37"/>
        <v>2021</v>
      </c>
      <c r="F790">
        <f t="shared" si="38"/>
        <v>11</v>
      </c>
    </row>
    <row r="791" spans="2:6">
      <c r="B791" t="s">
        <v>789</v>
      </c>
      <c r="C791" s="1">
        <v>44331</v>
      </c>
      <c r="D791">
        <f t="shared" si="36"/>
        <v>5</v>
      </c>
      <c r="E791">
        <f t="shared" si="37"/>
        <v>2021</v>
      </c>
      <c r="F791">
        <f t="shared" si="38"/>
        <v>11</v>
      </c>
    </row>
    <row r="792" spans="2:6">
      <c r="B792" t="s">
        <v>793</v>
      </c>
      <c r="C792" s="1">
        <v>44332</v>
      </c>
      <c r="D792">
        <f t="shared" si="36"/>
        <v>5</v>
      </c>
      <c r="E792">
        <f t="shared" si="37"/>
        <v>2021</v>
      </c>
      <c r="F792">
        <f t="shared" si="38"/>
        <v>11</v>
      </c>
    </row>
    <row r="793" spans="2:6">
      <c r="B793" t="s">
        <v>790</v>
      </c>
      <c r="C793" s="1">
        <v>44332</v>
      </c>
      <c r="D793">
        <f t="shared" si="36"/>
        <v>5</v>
      </c>
      <c r="E793">
        <f t="shared" si="37"/>
        <v>2021</v>
      </c>
      <c r="F793">
        <f t="shared" si="38"/>
        <v>11</v>
      </c>
    </row>
    <row r="794" spans="2:6">
      <c r="B794" t="s">
        <v>791</v>
      </c>
      <c r="C794" s="1">
        <v>44332</v>
      </c>
      <c r="D794">
        <f t="shared" si="36"/>
        <v>5</v>
      </c>
      <c r="E794">
        <f t="shared" si="37"/>
        <v>2021</v>
      </c>
      <c r="F794">
        <f t="shared" si="38"/>
        <v>11</v>
      </c>
    </row>
    <row r="795" spans="2:6">
      <c r="B795" t="s">
        <v>792</v>
      </c>
      <c r="C795" s="1">
        <v>44332</v>
      </c>
      <c r="D795">
        <f t="shared" si="36"/>
        <v>5</v>
      </c>
      <c r="E795">
        <f t="shared" si="37"/>
        <v>2021</v>
      </c>
      <c r="F795">
        <f t="shared" si="38"/>
        <v>11</v>
      </c>
    </row>
    <row r="796" spans="2:6">
      <c r="B796" t="s">
        <v>794</v>
      </c>
      <c r="C796" s="1">
        <v>44333</v>
      </c>
      <c r="D796">
        <f t="shared" si="36"/>
        <v>5</v>
      </c>
      <c r="E796">
        <f t="shared" si="37"/>
        <v>2021</v>
      </c>
      <c r="F796">
        <f t="shared" si="38"/>
        <v>11</v>
      </c>
    </row>
    <row r="797" spans="2:6">
      <c r="B797" t="s">
        <v>795</v>
      </c>
      <c r="C797" s="1">
        <v>44333</v>
      </c>
      <c r="D797">
        <f t="shared" si="36"/>
        <v>5</v>
      </c>
      <c r="E797">
        <f t="shared" si="37"/>
        <v>2021</v>
      </c>
      <c r="F797">
        <f t="shared" si="38"/>
        <v>11</v>
      </c>
    </row>
    <row r="798" spans="2:6">
      <c r="B798" t="s">
        <v>796</v>
      </c>
      <c r="C798" s="1">
        <v>44335</v>
      </c>
      <c r="D798">
        <f t="shared" si="36"/>
        <v>5</v>
      </c>
      <c r="E798">
        <f t="shared" si="37"/>
        <v>2021</v>
      </c>
      <c r="F798">
        <f t="shared" si="38"/>
        <v>11</v>
      </c>
    </row>
    <row r="799" spans="2:6">
      <c r="B799" t="s">
        <v>797</v>
      </c>
      <c r="C799" s="1">
        <v>44335</v>
      </c>
      <c r="D799">
        <f t="shared" si="36"/>
        <v>5</v>
      </c>
      <c r="E799">
        <f t="shared" si="37"/>
        <v>2021</v>
      </c>
      <c r="F799">
        <f t="shared" si="38"/>
        <v>11</v>
      </c>
    </row>
    <row r="800" spans="2:6">
      <c r="B800" t="s">
        <v>798</v>
      </c>
      <c r="C800" s="1">
        <v>44337</v>
      </c>
      <c r="D800">
        <f t="shared" si="36"/>
        <v>5</v>
      </c>
      <c r="E800">
        <f t="shared" si="37"/>
        <v>2021</v>
      </c>
      <c r="F800">
        <f t="shared" si="38"/>
        <v>11</v>
      </c>
    </row>
    <row r="801" spans="2:6">
      <c r="B801" t="s">
        <v>799</v>
      </c>
      <c r="C801" s="1">
        <v>44337</v>
      </c>
      <c r="D801">
        <f t="shared" si="36"/>
        <v>5</v>
      </c>
      <c r="E801">
        <f t="shared" si="37"/>
        <v>2021</v>
      </c>
      <c r="F801">
        <f t="shared" si="38"/>
        <v>11</v>
      </c>
    </row>
    <row r="802" spans="2:6">
      <c r="B802" t="s">
        <v>801</v>
      </c>
      <c r="C802" s="1">
        <v>44337</v>
      </c>
      <c r="D802">
        <f t="shared" si="36"/>
        <v>5</v>
      </c>
      <c r="E802">
        <f t="shared" si="37"/>
        <v>2021</v>
      </c>
      <c r="F802">
        <f t="shared" si="38"/>
        <v>11</v>
      </c>
    </row>
    <row r="803" spans="2:6">
      <c r="B803" t="s">
        <v>800</v>
      </c>
      <c r="C803" s="1">
        <v>44337</v>
      </c>
      <c r="D803">
        <f t="shared" si="36"/>
        <v>5</v>
      </c>
      <c r="E803">
        <f t="shared" si="37"/>
        <v>2021</v>
      </c>
      <c r="F803">
        <f t="shared" si="38"/>
        <v>11</v>
      </c>
    </row>
    <row r="804" spans="2:6">
      <c r="B804" t="s">
        <v>802</v>
      </c>
      <c r="C804" s="1">
        <v>44338</v>
      </c>
      <c r="D804">
        <f t="shared" si="36"/>
        <v>5</v>
      </c>
      <c r="E804">
        <f t="shared" si="37"/>
        <v>2021</v>
      </c>
      <c r="F804">
        <f t="shared" si="38"/>
        <v>11</v>
      </c>
    </row>
    <row r="805" spans="2:6">
      <c r="B805" t="s">
        <v>803</v>
      </c>
      <c r="C805" s="1">
        <v>44340</v>
      </c>
      <c r="D805">
        <f t="shared" si="36"/>
        <v>5</v>
      </c>
      <c r="E805">
        <f t="shared" si="37"/>
        <v>2021</v>
      </c>
      <c r="F805">
        <f t="shared" si="38"/>
        <v>11</v>
      </c>
    </row>
    <row r="806" spans="2:6">
      <c r="B806" t="s">
        <v>804</v>
      </c>
      <c r="C806" s="1">
        <v>44341</v>
      </c>
      <c r="D806">
        <f t="shared" si="36"/>
        <v>5</v>
      </c>
      <c r="E806">
        <f t="shared" si="37"/>
        <v>2021</v>
      </c>
      <c r="F806">
        <f t="shared" si="38"/>
        <v>11</v>
      </c>
    </row>
    <row r="807" spans="2:6">
      <c r="B807" t="s">
        <v>805</v>
      </c>
      <c r="C807" s="1">
        <v>44341</v>
      </c>
      <c r="D807">
        <f t="shared" si="36"/>
        <v>5</v>
      </c>
      <c r="E807">
        <f t="shared" si="37"/>
        <v>2021</v>
      </c>
      <c r="F807">
        <f t="shared" si="38"/>
        <v>11</v>
      </c>
    </row>
    <row r="808" spans="2:6">
      <c r="B808" t="s">
        <v>806</v>
      </c>
      <c r="C808" s="1">
        <v>44342</v>
      </c>
      <c r="D808">
        <f t="shared" si="36"/>
        <v>5</v>
      </c>
      <c r="E808">
        <f t="shared" si="37"/>
        <v>2021</v>
      </c>
      <c r="F808">
        <f t="shared" si="38"/>
        <v>11</v>
      </c>
    </row>
    <row r="809" spans="2:6">
      <c r="B809" t="s">
        <v>807</v>
      </c>
      <c r="C809" s="1">
        <v>44342</v>
      </c>
      <c r="D809">
        <f t="shared" si="36"/>
        <v>5</v>
      </c>
      <c r="E809">
        <f t="shared" si="37"/>
        <v>2021</v>
      </c>
      <c r="F809">
        <f t="shared" si="38"/>
        <v>11</v>
      </c>
    </row>
    <row r="810" spans="2:6">
      <c r="B810" t="s">
        <v>812</v>
      </c>
      <c r="C810" s="1">
        <v>44343</v>
      </c>
      <c r="D810">
        <f t="shared" si="36"/>
        <v>5</v>
      </c>
      <c r="E810">
        <f t="shared" si="37"/>
        <v>2021</v>
      </c>
      <c r="F810">
        <f t="shared" si="38"/>
        <v>11</v>
      </c>
    </row>
    <row r="811" spans="2:6">
      <c r="B811" t="s">
        <v>809</v>
      </c>
      <c r="C811" s="1">
        <v>44343</v>
      </c>
      <c r="D811">
        <f t="shared" si="36"/>
        <v>5</v>
      </c>
      <c r="E811">
        <f t="shared" si="37"/>
        <v>2021</v>
      </c>
      <c r="F811">
        <f t="shared" si="38"/>
        <v>11</v>
      </c>
    </row>
    <row r="812" spans="2:6">
      <c r="B812" t="s">
        <v>811</v>
      </c>
      <c r="C812" s="1">
        <v>44343</v>
      </c>
      <c r="D812">
        <f t="shared" si="36"/>
        <v>5</v>
      </c>
      <c r="E812">
        <f t="shared" si="37"/>
        <v>2021</v>
      </c>
      <c r="F812">
        <f t="shared" si="38"/>
        <v>11</v>
      </c>
    </row>
    <row r="813" spans="2:6">
      <c r="B813" t="s">
        <v>810</v>
      </c>
      <c r="C813" s="1">
        <v>44343</v>
      </c>
      <c r="D813">
        <f t="shared" si="36"/>
        <v>5</v>
      </c>
      <c r="E813">
        <f t="shared" si="37"/>
        <v>2021</v>
      </c>
      <c r="F813">
        <f t="shared" si="38"/>
        <v>11</v>
      </c>
    </row>
    <row r="814" spans="2:6">
      <c r="B814" t="s">
        <v>808</v>
      </c>
      <c r="C814" s="1">
        <v>44343</v>
      </c>
      <c r="D814">
        <f t="shared" si="36"/>
        <v>5</v>
      </c>
      <c r="E814">
        <f t="shared" si="37"/>
        <v>2021</v>
      </c>
      <c r="F814">
        <f t="shared" si="38"/>
        <v>11</v>
      </c>
    </row>
    <row r="815" spans="2:6">
      <c r="B815" t="s">
        <v>813</v>
      </c>
      <c r="C815" s="1">
        <v>44344</v>
      </c>
      <c r="D815">
        <f t="shared" si="36"/>
        <v>5</v>
      </c>
      <c r="E815">
        <f t="shared" si="37"/>
        <v>2021</v>
      </c>
      <c r="F815">
        <f t="shared" si="38"/>
        <v>11</v>
      </c>
    </row>
    <row r="816" spans="2:6">
      <c r="B816" t="s">
        <v>814</v>
      </c>
      <c r="C816" s="1">
        <v>44344</v>
      </c>
      <c r="D816">
        <f t="shared" si="36"/>
        <v>5</v>
      </c>
      <c r="E816">
        <f t="shared" si="37"/>
        <v>2021</v>
      </c>
      <c r="F816">
        <f t="shared" si="38"/>
        <v>11</v>
      </c>
    </row>
    <row r="817" spans="2:6">
      <c r="B817" t="s">
        <v>815</v>
      </c>
      <c r="C817" s="1">
        <v>44344</v>
      </c>
      <c r="D817">
        <f t="shared" si="36"/>
        <v>5</v>
      </c>
      <c r="E817">
        <f t="shared" si="37"/>
        <v>2021</v>
      </c>
      <c r="F817">
        <f t="shared" si="38"/>
        <v>11</v>
      </c>
    </row>
    <row r="818" spans="2:6">
      <c r="B818" t="s">
        <v>816</v>
      </c>
      <c r="C818" s="1">
        <v>44346</v>
      </c>
      <c r="D818">
        <f t="shared" si="36"/>
        <v>5</v>
      </c>
      <c r="E818">
        <f t="shared" si="37"/>
        <v>2021</v>
      </c>
      <c r="F818">
        <f t="shared" si="38"/>
        <v>11</v>
      </c>
    </row>
    <row r="819" spans="2:6">
      <c r="B819" t="s">
        <v>817</v>
      </c>
      <c r="C819" s="1">
        <v>44346</v>
      </c>
      <c r="D819">
        <f t="shared" si="36"/>
        <v>5</v>
      </c>
      <c r="E819">
        <f t="shared" si="37"/>
        <v>2021</v>
      </c>
      <c r="F819">
        <f t="shared" si="38"/>
        <v>11</v>
      </c>
    </row>
    <row r="820" spans="2:6">
      <c r="B820" t="s">
        <v>820</v>
      </c>
      <c r="C820" s="1">
        <v>44347</v>
      </c>
      <c r="D820">
        <f t="shared" si="36"/>
        <v>5</v>
      </c>
      <c r="E820">
        <f t="shared" si="37"/>
        <v>2021</v>
      </c>
      <c r="F820">
        <f t="shared" si="38"/>
        <v>11</v>
      </c>
    </row>
    <row r="821" spans="2:6">
      <c r="B821" t="s">
        <v>818</v>
      </c>
      <c r="C821" s="1">
        <v>44347</v>
      </c>
      <c r="D821">
        <f t="shared" si="36"/>
        <v>5</v>
      </c>
      <c r="E821">
        <f t="shared" si="37"/>
        <v>2021</v>
      </c>
      <c r="F821">
        <f t="shared" si="38"/>
        <v>11</v>
      </c>
    </row>
    <row r="822" spans="2:6">
      <c r="B822" t="s">
        <v>819</v>
      </c>
      <c r="C822" s="1">
        <v>44347</v>
      </c>
      <c r="D822">
        <f t="shared" si="36"/>
        <v>5</v>
      </c>
      <c r="E822">
        <f t="shared" si="37"/>
        <v>2021</v>
      </c>
      <c r="F822">
        <f t="shared" si="38"/>
        <v>11</v>
      </c>
    </row>
    <row r="823" spans="2:6">
      <c r="B823" t="s">
        <v>821</v>
      </c>
      <c r="C823" s="1">
        <v>44348</v>
      </c>
      <c r="D823">
        <f t="shared" si="36"/>
        <v>6</v>
      </c>
      <c r="E823">
        <f t="shared" si="37"/>
        <v>2021</v>
      </c>
      <c r="F823">
        <f t="shared" si="38"/>
        <v>12</v>
      </c>
    </row>
    <row r="824" spans="2:6">
      <c r="B824" t="s">
        <v>822</v>
      </c>
      <c r="C824" s="1">
        <v>44348</v>
      </c>
      <c r="D824">
        <f t="shared" si="36"/>
        <v>6</v>
      </c>
      <c r="E824">
        <f t="shared" si="37"/>
        <v>2021</v>
      </c>
      <c r="F824">
        <f t="shared" si="38"/>
        <v>12</v>
      </c>
    </row>
    <row r="825" spans="2:6">
      <c r="B825" t="s">
        <v>824</v>
      </c>
      <c r="C825" s="1">
        <v>44349</v>
      </c>
      <c r="D825">
        <f t="shared" si="36"/>
        <v>6</v>
      </c>
      <c r="E825">
        <f t="shared" si="37"/>
        <v>2021</v>
      </c>
      <c r="F825">
        <f t="shared" si="38"/>
        <v>12</v>
      </c>
    </row>
    <row r="826" spans="2:6">
      <c r="B826" t="s">
        <v>823</v>
      </c>
      <c r="C826" s="1">
        <v>44349</v>
      </c>
      <c r="D826">
        <f t="shared" si="36"/>
        <v>6</v>
      </c>
      <c r="E826">
        <f t="shared" si="37"/>
        <v>2021</v>
      </c>
      <c r="F826">
        <f t="shared" si="38"/>
        <v>12</v>
      </c>
    </row>
  </sheetData>
  <autoFilter ref="B5:F826" xr:uid="{00000000-0001-0000-0100-000000000000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6CA9-44BD-4B66-A627-DB313F488178}">
  <dimension ref="A1:I9"/>
  <sheetViews>
    <sheetView workbookViewId="0">
      <selection activeCell="C5" sqref="C5"/>
    </sheetView>
  </sheetViews>
  <sheetFormatPr defaultRowHeight="14.5"/>
  <cols>
    <col min="1" max="1" width="21.90625" customWidth="1"/>
    <col min="2" max="2" width="9.6328125" customWidth="1"/>
    <col min="3" max="3" width="17.08984375" customWidth="1"/>
    <col min="6" max="6" width="13.08984375" customWidth="1"/>
    <col min="8" max="8" width="12.26953125" customWidth="1"/>
    <col min="9" max="9" width="12.453125" customWidth="1"/>
  </cols>
  <sheetData>
    <row r="1" spans="1:9">
      <c r="A1" t="s">
        <v>0</v>
      </c>
      <c r="B1" t="s">
        <v>1</v>
      </c>
      <c r="C1" t="s">
        <v>866</v>
      </c>
      <c r="D1" t="s">
        <v>2</v>
      </c>
      <c r="E1" t="s">
        <v>3</v>
      </c>
      <c r="F1" t="s">
        <v>867</v>
      </c>
      <c r="G1" t="s">
        <v>868</v>
      </c>
      <c r="H1" t="s">
        <v>869</v>
      </c>
      <c r="I1" t="s">
        <v>870</v>
      </c>
    </row>
    <row r="2" spans="1:9">
      <c r="A2" t="s">
        <v>14</v>
      </c>
      <c r="B2">
        <v>100</v>
      </c>
      <c r="C2" s="1">
        <v>44073</v>
      </c>
      <c r="D2">
        <v>8</v>
      </c>
      <c r="E2">
        <v>2020</v>
      </c>
      <c r="F2" s="1">
        <v>44043</v>
      </c>
      <c r="G2">
        <v>1</v>
      </c>
      <c r="H2">
        <v>1</v>
      </c>
      <c r="I2">
        <v>1</v>
      </c>
    </row>
    <row r="3" spans="1:9">
      <c r="A3" t="s">
        <v>13</v>
      </c>
      <c r="B3">
        <v>100</v>
      </c>
      <c r="C3" s="1">
        <v>44068</v>
      </c>
      <c r="D3">
        <v>8</v>
      </c>
      <c r="E3">
        <v>2020</v>
      </c>
      <c r="F3" s="1">
        <v>44038</v>
      </c>
      <c r="G3">
        <v>1</v>
      </c>
      <c r="H3">
        <v>1</v>
      </c>
      <c r="I3">
        <v>1</v>
      </c>
    </row>
    <row r="4" spans="1:9">
      <c r="A4" t="s">
        <v>9</v>
      </c>
      <c r="B4">
        <v>100</v>
      </c>
      <c r="C4" s="1">
        <v>44067</v>
      </c>
      <c r="D4">
        <v>8</v>
      </c>
      <c r="E4">
        <v>2020</v>
      </c>
      <c r="F4" s="1">
        <v>44036</v>
      </c>
      <c r="G4">
        <v>1</v>
      </c>
      <c r="H4">
        <v>1</v>
      </c>
      <c r="I4">
        <v>1</v>
      </c>
    </row>
    <row r="5" spans="1:9">
      <c r="A5" t="s">
        <v>10</v>
      </c>
      <c r="B5">
        <v>100</v>
      </c>
      <c r="C5" s="1">
        <v>44066</v>
      </c>
      <c r="D5">
        <v>8</v>
      </c>
      <c r="E5">
        <v>2020</v>
      </c>
      <c r="F5" s="1">
        <v>44036</v>
      </c>
      <c r="G5">
        <v>1</v>
      </c>
      <c r="H5">
        <v>1</v>
      </c>
      <c r="I5">
        <v>1</v>
      </c>
    </row>
    <row r="6" spans="1:9">
      <c r="A6" t="s">
        <v>11</v>
      </c>
      <c r="B6">
        <v>100</v>
      </c>
      <c r="C6" s="1">
        <v>44066</v>
      </c>
      <c r="D6">
        <v>8</v>
      </c>
      <c r="E6">
        <v>2020</v>
      </c>
      <c r="F6" s="1">
        <v>44036</v>
      </c>
      <c r="G6">
        <v>1</v>
      </c>
      <c r="H6">
        <v>1</v>
      </c>
      <c r="I6">
        <v>1</v>
      </c>
    </row>
    <row r="7" spans="1:9">
      <c r="A7" t="s">
        <v>8</v>
      </c>
      <c r="B7">
        <v>100</v>
      </c>
      <c r="C7" s="1">
        <v>44065</v>
      </c>
      <c r="D7">
        <v>8</v>
      </c>
      <c r="E7">
        <v>2020</v>
      </c>
      <c r="F7" s="1">
        <v>44034</v>
      </c>
      <c r="G7">
        <v>1</v>
      </c>
      <c r="H7">
        <v>1</v>
      </c>
      <c r="I7">
        <v>1</v>
      </c>
    </row>
    <row r="8" spans="1:9">
      <c r="A8" t="s">
        <v>7</v>
      </c>
      <c r="B8">
        <v>100</v>
      </c>
      <c r="C8" s="1">
        <v>44064</v>
      </c>
      <c r="D8">
        <v>8</v>
      </c>
      <c r="E8">
        <v>2020</v>
      </c>
      <c r="F8" s="1">
        <v>44034</v>
      </c>
      <c r="G8">
        <v>1</v>
      </c>
      <c r="H8">
        <v>1</v>
      </c>
      <c r="I8">
        <v>1</v>
      </c>
    </row>
    <row r="9" spans="1:9">
      <c r="A9" t="s">
        <v>4</v>
      </c>
      <c r="B9">
        <v>100</v>
      </c>
      <c r="C9" s="1">
        <v>44060</v>
      </c>
      <c r="D9">
        <v>8</v>
      </c>
      <c r="E9">
        <v>2020</v>
      </c>
      <c r="F9" s="1">
        <v>44029</v>
      </c>
      <c r="G9">
        <v>1</v>
      </c>
      <c r="H9">
        <v>1</v>
      </c>
      <c r="I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4DAE-8A5D-42B0-B3EF-A4BAFC02371E}">
  <dimension ref="A3:Y63"/>
  <sheetViews>
    <sheetView showGridLines="0" topLeftCell="A25" workbookViewId="0">
      <selection activeCell="G40" sqref="G40"/>
    </sheetView>
  </sheetViews>
  <sheetFormatPr defaultRowHeight="14.5"/>
  <cols>
    <col min="1" max="1" width="21.81640625" bestFit="1" customWidth="1"/>
    <col min="2" max="2" width="22.90625" bestFit="1" customWidth="1"/>
    <col min="3" max="6" width="4.54296875" bestFit="1" customWidth="1"/>
    <col min="7" max="7" width="5.26953125" bestFit="1" customWidth="1"/>
    <col min="8" max="12" width="3.453125" bestFit="1" customWidth="1"/>
    <col min="13" max="13" width="13.54296875" bestFit="1" customWidth="1"/>
    <col min="14" max="17" width="6.26953125" bestFit="1" customWidth="1"/>
    <col min="20" max="20" width="15.7265625" bestFit="1" customWidth="1"/>
  </cols>
  <sheetData>
    <row r="3" spans="1:12">
      <c r="A3" s="16" t="s">
        <v>865</v>
      </c>
      <c r="B3" s="16" t="s">
        <v>831</v>
      </c>
    </row>
    <row r="4" spans="1:12">
      <c r="A4" s="16" t="s">
        <v>864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12">
      <c r="A5" s="17">
        <v>1</v>
      </c>
      <c r="B5" s="20">
        <v>13</v>
      </c>
      <c r="C5" s="20">
        <v>8</v>
      </c>
      <c r="D5" s="20">
        <v>3</v>
      </c>
      <c r="E5" s="20">
        <v>4</v>
      </c>
      <c r="F5" s="20">
        <v>4</v>
      </c>
      <c r="G5" s="20">
        <v>3</v>
      </c>
      <c r="H5" s="18">
        <v>1</v>
      </c>
      <c r="I5" s="18">
        <v>2</v>
      </c>
      <c r="J5" s="18">
        <v>2</v>
      </c>
      <c r="K5" s="18">
        <v>2</v>
      </c>
      <c r="L5" s="18">
        <v>2</v>
      </c>
    </row>
    <row r="6" spans="1:12">
      <c r="A6" s="17">
        <v>2</v>
      </c>
      <c r="B6" s="20">
        <v>44</v>
      </c>
      <c r="C6" s="20">
        <v>24</v>
      </c>
      <c r="D6" s="20">
        <v>18</v>
      </c>
      <c r="E6" s="20">
        <v>12</v>
      </c>
      <c r="F6" s="20">
        <v>10</v>
      </c>
      <c r="G6" s="20">
        <v>8</v>
      </c>
      <c r="H6" s="18">
        <v>5</v>
      </c>
      <c r="I6" s="18">
        <v>6</v>
      </c>
      <c r="J6" s="18">
        <v>6</v>
      </c>
      <c r="K6" s="18">
        <v>7</v>
      </c>
      <c r="L6" s="18">
        <v>1</v>
      </c>
    </row>
    <row r="7" spans="1:12">
      <c r="A7" s="17">
        <v>3</v>
      </c>
      <c r="B7" s="20">
        <v>62</v>
      </c>
      <c r="C7" s="20">
        <v>39</v>
      </c>
      <c r="D7" s="20">
        <v>27</v>
      </c>
      <c r="E7" s="20">
        <v>24</v>
      </c>
      <c r="F7" s="20">
        <v>18</v>
      </c>
      <c r="G7" s="20">
        <v>12</v>
      </c>
      <c r="H7" s="18">
        <v>8</v>
      </c>
      <c r="I7" s="18">
        <v>7</v>
      </c>
      <c r="J7" s="18">
        <v>5</v>
      </c>
      <c r="K7" s="18">
        <v>1</v>
      </c>
      <c r="L7" s="18"/>
    </row>
    <row r="8" spans="1:12">
      <c r="A8" s="17">
        <v>4</v>
      </c>
      <c r="B8" s="20">
        <v>48</v>
      </c>
      <c r="C8" s="20">
        <v>29</v>
      </c>
      <c r="D8" s="20">
        <v>22</v>
      </c>
      <c r="E8" s="20">
        <v>15</v>
      </c>
      <c r="F8" s="20">
        <v>10</v>
      </c>
      <c r="G8" s="20">
        <v>9</v>
      </c>
      <c r="H8" s="18">
        <v>6</v>
      </c>
      <c r="I8" s="18">
        <v>5</v>
      </c>
      <c r="J8" s="18">
        <v>1</v>
      </c>
      <c r="K8" s="18"/>
      <c r="L8" s="18"/>
    </row>
    <row r="9" spans="1:12">
      <c r="A9" s="17">
        <v>5</v>
      </c>
      <c r="B9" s="20">
        <v>50</v>
      </c>
      <c r="C9" s="20">
        <v>35</v>
      </c>
      <c r="D9" s="20">
        <v>21</v>
      </c>
      <c r="E9" s="20">
        <v>19</v>
      </c>
      <c r="F9" s="20">
        <v>14</v>
      </c>
      <c r="G9" s="20">
        <v>14</v>
      </c>
      <c r="H9" s="18">
        <v>11</v>
      </c>
      <c r="I9" s="18"/>
      <c r="J9" s="18"/>
      <c r="K9" s="18"/>
      <c r="L9" s="18"/>
    </row>
    <row r="10" spans="1:12">
      <c r="A10" s="17">
        <v>6</v>
      </c>
      <c r="B10" s="20">
        <v>56</v>
      </c>
      <c r="C10" s="20">
        <v>28</v>
      </c>
      <c r="D10" s="20">
        <v>19</v>
      </c>
      <c r="E10" s="20">
        <v>17</v>
      </c>
      <c r="F10" s="20">
        <v>13</v>
      </c>
      <c r="G10" s="20">
        <v>10</v>
      </c>
      <c r="H10" s="18"/>
      <c r="I10" s="18"/>
      <c r="J10" s="18"/>
      <c r="K10" s="18"/>
      <c r="L10" s="18"/>
    </row>
    <row r="11" spans="1:12">
      <c r="A11" s="17">
        <v>7</v>
      </c>
      <c r="B11" s="18">
        <v>98</v>
      </c>
      <c r="C11" s="18">
        <v>60</v>
      </c>
      <c r="D11" s="18">
        <v>50</v>
      </c>
      <c r="E11" s="18">
        <v>34</v>
      </c>
      <c r="F11" s="18">
        <v>29</v>
      </c>
      <c r="G11" s="18">
        <v>1</v>
      </c>
      <c r="H11" s="18"/>
      <c r="I11" s="18"/>
      <c r="J11" s="18"/>
      <c r="K11" s="18"/>
      <c r="L11" s="18"/>
    </row>
    <row r="12" spans="1:12">
      <c r="A12" s="17">
        <v>8</v>
      </c>
      <c r="B12" s="18">
        <v>146</v>
      </c>
      <c r="C12" s="18">
        <v>90</v>
      </c>
      <c r="D12" s="18">
        <v>64</v>
      </c>
      <c r="E12" s="18">
        <v>54</v>
      </c>
      <c r="F12" s="18">
        <v>4</v>
      </c>
      <c r="G12" s="18"/>
      <c r="H12" s="18"/>
      <c r="I12" s="18"/>
      <c r="J12" s="18"/>
      <c r="K12" s="18"/>
      <c r="L12" s="18"/>
    </row>
    <row r="13" spans="1:12">
      <c r="A13" s="17">
        <v>9</v>
      </c>
      <c r="B13" s="18">
        <v>127</v>
      </c>
      <c r="C13" s="18">
        <v>70</v>
      </c>
      <c r="D13" s="18">
        <v>49</v>
      </c>
      <c r="E13" s="18">
        <v>8</v>
      </c>
      <c r="F13" s="18"/>
      <c r="G13" s="18"/>
      <c r="H13" s="18"/>
      <c r="I13" s="18"/>
      <c r="J13" s="18"/>
      <c r="K13" s="18"/>
      <c r="L13" s="18"/>
    </row>
    <row r="14" spans="1:12">
      <c r="A14" s="17">
        <v>10</v>
      </c>
      <c r="B14" s="18">
        <v>125</v>
      </c>
      <c r="C14" s="18">
        <v>80</v>
      </c>
      <c r="D14" s="18">
        <v>3</v>
      </c>
      <c r="E14" s="18"/>
      <c r="F14" s="18"/>
      <c r="G14" s="18"/>
      <c r="H14" s="18"/>
      <c r="I14" s="18"/>
      <c r="J14" s="18"/>
      <c r="K14" s="18"/>
      <c r="L14" s="18"/>
    </row>
    <row r="15" spans="1:12">
      <c r="A15" s="17">
        <v>11</v>
      </c>
      <c r="B15" s="18">
        <v>67</v>
      </c>
      <c r="C15" s="18">
        <v>3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1:12">
      <c r="A16" s="17">
        <v>12</v>
      </c>
      <c r="B16" s="18">
        <v>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25">
      <c r="A17" s="17" t="s">
        <v>830</v>
      </c>
      <c r="B17" s="18">
        <v>840</v>
      </c>
      <c r="C17" s="18">
        <v>466</v>
      </c>
      <c r="D17" s="18">
        <v>276</v>
      </c>
      <c r="E17" s="18">
        <v>187</v>
      </c>
      <c r="F17" s="18">
        <v>102</v>
      </c>
      <c r="G17" s="18">
        <v>57</v>
      </c>
      <c r="H17" s="18">
        <v>31</v>
      </c>
      <c r="I17" s="18">
        <v>20</v>
      </c>
      <c r="J17" s="18">
        <v>14</v>
      </c>
      <c r="K17" s="18">
        <v>10</v>
      </c>
      <c r="L17" s="18">
        <v>3</v>
      </c>
    </row>
    <row r="19" spans="1:25">
      <c r="A19" s="41" t="s">
        <v>843</v>
      </c>
      <c r="B19" s="41">
        <v>0</v>
      </c>
      <c r="C19" s="41">
        <v>1</v>
      </c>
      <c r="D19" s="41">
        <v>2</v>
      </c>
      <c r="E19" s="41">
        <v>3</v>
      </c>
      <c r="F19" s="41">
        <v>4</v>
      </c>
      <c r="G19" s="41">
        <v>5</v>
      </c>
      <c r="V19" s="49"/>
      <c r="W19" s="49"/>
      <c r="X19" s="49"/>
      <c r="Y19" s="49"/>
    </row>
    <row r="20" spans="1:25">
      <c r="A20" s="41">
        <v>2</v>
      </c>
      <c r="B20" s="41">
        <v>44</v>
      </c>
      <c r="C20" s="41">
        <v>24</v>
      </c>
      <c r="D20" s="41">
        <v>18</v>
      </c>
      <c r="E20" s="41">
        <v>12</v>
      </c>
      <c r="F20" s="41">
        <v>10</v>
      </c>
      <c r="G20" s="41">
        <v>8</v>
      </c>
      <c r="V20" s="49"/>
      <c r="W20" s="49"/>
      <c r="X20" s="49"/>
      <c r="Y20" s="49"/>
    </row>
    <row r="21" spans="1:25">
      <c r="A21" s="41">
        <v>3</v>
      </c>
      <c r="B21" s="41">
        <v>62</v>
      </c>
      <c r="C21" s="41">
        <v>39</v>
      </c>
      <c r="D21" s="41">
        <v>27</v>
      </c>
      <c r="E21" s="41">
        <v>24</v>
      </c>
      <c r="F21" s="41">
        <v>18</v>
      </c>
      <c r="G21" s="41">
        <v>12</v>
      </c>
      <c r="V21" s="49"/>
      <c r="W21" s="49"/>
      <c r="X21" s="49"/>
      <c r="Y21" s="49"/>
    </row>
    <row r="22" spans="1:25">
      <c r="A22" s="41">
        <v>4</v>
      </c>
      <c r="B22" s="41">
        <v>48</v>
      </c>
      <c r="C22" s="41">
        <v>29</v>
      </c>
      <c r="D22" s="41">
        <v>22</v>
      </c>
      <c r="E22" s="41">
        <v>15</v>
      </c>
      <c r="F22" s="41">
        <v>10</v>
      </c>
      <c r="G22" s="41">
        <v>9</v>
      </c>
      <c r="V22" s="49"/>
      <c r="W22" s="49"/>
      <c r="X22" s="49"/>
      <c r="Y22" s="49"/>
    </row>
    <row r="23" spans="1:25">
      <c r="A23" s="41">
        <v>5</v>
      </c>
      <c r="B23" s="41">
        <v>50</v>
      </c>
      <c r="C23" s="41">
        <v>35</v>
      </c>
      <c r="D23" s="41">
        <v>21</v>
      </c>
      <c r="E23" s="41">
        <v>19</v>
      </c>
      <c r="F23" s="41">
        <v>14</v>
      </c>
      <c r="G23" s="41">
        <v>14</v>
      </c>
      <c r="V23" s="49"/>
      <c r="W23" s="49"/>
      <c r="X23" s="49"/>
      <c r="Y23" s="49"/>
    </row>
    <row r="24" spans="1:25">
      <c r="A24" s="41">
        <v>6</v>
      </c>
      <c r="B24" s="41">
        <v>56</v>
      </c>
      <c r="C24" s="41">
        <v>28</v>
      </c>
      <c r="D24" s="41">
        <v>19</v>
      </c>
      <c r="E24" s="41">
        <v>17</v>
      </c>
      <c r="F24" s="41">
        <v>13</v>
      </c>
      <c r="G24" s="41">
        <v>10</v>
      </c>
      <c r="V24" s="49"/>
      <c r="W24" s="49"/>
      <c r="X24" s="49"/>
      <c r="Y24" s="49"/>
    </row>
    <row r="25" spans="1:25">
      <c r="A25" s="41" t="s">
        <v>830</v>
      </c>
      <c r="B25" s="41">
        <v>260</v>
      </c>
      <c r="C25" s="41">
        <v>155</v>
      </c>
      <c r="D25" s="41">
        <v>107</v>
      </c>
      <c r="E25" s="41">
        <v>87</v>
      </c>
      <c r="F25" s="41">
        <v>65</v>
      </c>
      <c r="G25" s="41">
        <v>53</v>
      </c>
    </row>
    <row r="27" spans="1:25">
      <c r="B27" t="s">
        <v>845</v>
      </c>
    </row>
    <row r="28" spans="1:25">
      <c r="A28" t="s">
        <v>832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</row>
    <row r="29" spans="1:25">
      <c r="A29">
        <v>2</v>
      </c>
      <c r="B29">
        <v>44</v>
      </c>
      <c r="C29" s="10">
        <f t="shared" ref="C29:G34" si="0">C20/$B20</f>
        <v>0.54545454545454541</v>
      </c>
      <c r="D29" s="10">
        <f t="shared" si="0"/>
        <v>0.40909090909090912</v>
      </c>
      <c r="E29" s="10">
        <f t="shared" si="0"/>
        <v>0.27272727272727271</v>
      </c>
      <c r="F29" s="10">
        <f t="shared" si="0"/>
        <v>0.22727272727272727</v>
      </c>
      <c r="G29" s="10">
        <f t="shared" si="0"/>
        <v>0.18181818181818182</v>
      </c>
    </row>
    <row r="30" spans="1:25">
      <c r="A30">
        <v>3</v>
      </c>
      <c r="B30">
        <v>62</v>
      </c>
      <c r="C30" s="10">
        <f t="shared" si="0"/>
        <v>0.62903225806451613</v>
      </c>
      <c r="D30" s="10">
        <f t="shared" si="0"/>
        <v>0.43548387096774194</v>
      </c>
      <c r="E30" s="10">
        <f t="shared" si="0"/>
        <v>0.38709677419354838</v>
      </c>
      <c r="F30" s="10">
        <f t="shared" si="0"/>
        <v>0.29032258064516131</v>
      </c>
      <c r="G30" s="10">
        <f t="shared" si="0"/>
        <v>0.19354838709677419</v>
      </c>
    </row>
    <row r="31" spans="1:25">
      <c r="A31">
        <v>4</v>
      </c>
      <c r="B31">
        <v>48</v>
      </c>
      <c r="C31" s="10">
        <f t="shared" si="0"/>
        <v>0.60416666666666663</v>
      </c>
      <c r="D31" s="10">
        <f t="shared" si="0"/>
        <v>0.45833333333333331</v>
      </c>
      <c r="E31" s="10">
        <f t="shared" si="0"/>
        <v>0.3125</v>
      </c>
      <c r="F31" s="10">
        <f t="shared" si="0"/>
        <v>0.20833333333333334</v>
      </c>
      <c r="G31" s="10">
        <f t="shared" si="0"/>
        <v>0.1875</v>
      </c>
    </row>
    <row r="32" spans="1:25">
      <c r="A32">
        <v>5</v>
      </c>
      <c r="B32">
        <v>50</v>
      </c>
      <c r="C32" s="10">
        <f t="shared" si="0"/>
        <v>0.7</v>
      </c>
      <c r="D32" s="10">
        <f t="shared" si="0"/>
        <v>0.42</v>
      </c>
      <c r="E32" s="10">
        <f t="shared" si="0"/>
        <v>0.38</v>
      </c>
      <c r="F32" s="10">
        <f t="shared" si="0"/>
        <v>0.28000000000000003</v>
      </c>
      <c r="G32" s="10">
        <f t="shared" si="0"/>
        <v>0.28000000000000003</v>
      </c>
    </row>
    <row r="33" spans="1:7">
      <c r="A33">
        <v>6</v>
      </c>
      <c r="B33">
        <v>56</v>
      </c>
      <c r="C33" s="10">
        <f t="shared" si="0"/>
        <v>0.5</v>
      </c>
      <c r="D33" s="10">
        <f t="shared" si="0"/>
        <v>0.3392857142857143</v>
      </c>
      <c r="E33" s="10">
        <f t="shared" si="0"/>
        <v>0.30357142857142855</v>
      </c>
      <c r="F33" s="10">
        <f t="shared" si="0"/>
        <v>0.23214285714285715</v>
      </c>
      <c r="G33" s="10">
        <f t="shared" si="0"/>
        <v>0.17857142857142858</v>
      </c>
    </row>
    <row r="34" spans="1:7">
      <c r="A34" t="s">
        <v>844</v>
      </c>
      <c r="B34">
        <v>260</v>
      </c>
      <c r="C34" s="19">
        <f t="shared" si="0"/>
        <v>0.59615384615384615</v>
      </c>
      <c r="D34" s="19">
        <f t="shared" si="0"/>
        <v>0.41153846153846152</v>
      </c>
      <c r="E34" s="19">
        <f t="shared" si="0"/>
        <v>0.33461538461538459</v>
      </c>
      <c r="F34" s="19">
        <f t="shared" si="0"/>
        <v>0.25</v>
      </c>
      <c r="G34" s="19">
        <f t="shared" si="0"/>
        <v>0.20384615384615384</v>
      </c>
    </row>
    <row r="37" spans="1:7">
      <c r="B37" t="s">
        <v>845</v>
      </c>
    </row>
    <row r="38" spans="1:7">
      <c r="A38" t="s">
        <v>832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</row>
    <row r="39" spans="1:7">
      <c r="A39">
        <v>2</v>
      </c>
      <c r="B39">
        <v>44</v>
      </c>
      <c r="C39" s="10">
        <f t="shared" ref="C39:G44" si="1">(B20-C20)/$B20</f>
        <v>0.45454545454545453</v>
      </c>
      <c r="D39" s="10">
        <f t="shared" si="1"/>
        <v>0.13636363636363635</v>
      </c>
      <c r="E39" s="10">
        <f t="shared" si="1"/>
        <v>0.13636363636363635</v>
      </c>
      <c r="F39" s="10">
        <f t="shared" si="1"/>
        <v>4.5454545454545456E-2</v>
      </c>
      <c r="G39" s="10">
        <f t="shared" si="1"/>
        <v>4.5454545454545456E-2</v>
      </c>
    </row>
    <row r="40" spans="1:7">
      <c r="A40">
        <v>3</v>
      </c>
      <c r="B40">
        <v>62</v>
      </c>
      <c r="C40" s="10">
        <f t="shared" si="1"/>
        <v>0.37096774193548387</v>
      </c>
      <c r="D40" s="10">
        <f t="shared" si="1"/>
        <v>0.19354838709677419</v>
      </c>
      <c r="E40" s="10">
        <f t="shared" si="1"/>
        <v>4.8387096774193547E-2</v>
      </c>
      <c r="F40" s="10">
        <f t="shared" si="1"/>
        <v>9.6774193548387094E-2</v>
      </c>
      <c r="G40" s="10">
        <f t="shared" si="1"/>
        <v>9.6774193548387094E-2</v>
      </c>
    </row>
    <row r="41" spans="1:7">
      <c r="A41">
        <v>4</v>
      </c>
      <c r="B41">
        <v>48</v>
      </c>
      <c r="C41" s="10">
        <f t="shared" si="1"/>
        <v>0.39583333333333331</v>
      </c>
      <c r="D41" s="10">
        <f t="shared" si="1"/>
        <v>0.14583333333333334</v>
      </c>
      <c r="E41" s="10">
        <f t="shared" si="1"/>
        <v>0.14583333333333334</v>
      </c>
      <c r="F41" s="10">
        <f t="shared" si="1"/>
        <v>0.10416666666666667</v>
      </c>
      <c r="G41" s="10">
        <f t="shared" si="1"/>
        <v>2.0833333333333332E-2</v>
      </c>
    </row>
    <row r="42" spans="1:7">
      <c r="A42">
        <v>5</v>
      </c>
      <c r="B42">
        <v>50</v>
      </c>
      <c r="C42" s="10">
        <f t="shared" si="1"/>
        <v>0.3</v>
      </c>
      <c r="D42" s="10">
        <f t="shared" si="1"/>
        <v>0.28000000000000003</v>
      </c>
      <c r="E42" s="10">
        <f t="shared" si="1"/>
        <v>0.04</v>
      </c>
      <c r="F42" s="10">
        <f t="shared" si="1"/>
        <v>0.1</v>
      </c>
      <c r="G42" s="10">
        <f t="shared" si="1"/>
        <v>0</v>
      </c>
    </row>
    <row r="43" spans="1:7">
      <c r="A43">
        <v>6</v>
      </c>
      <c r="B43">
        <v>56</v>
      </c>
      <c r="C43" s="10">
        <f t="shared" si="1"/>
        <v>0.5</v>
      </c>
      <c r="D43" s="10">
        <f t="shared" si="1"/>
        <v>0.16071428571428573</v>
      </c>
      <c r="E43" s="10">
        <f t="shared" si="1"/>
        <v>3.5714285714285712E-2</v>
      </c>
      <c r="F43" s="10">
        <f t="shared" si="1"/>
        <v>7.1428571428571425E-2</v>
      </c>
      <c r="G43" s="10">
        <f t="shared" si="1"/>
        <v>5.3571428571428568E-2</v>
      </c>
    </row>
    <row r="44" spans="1:7">
      <c r="A44" t="s">
        <v>848</v>
      </c>
      <c r="B44">
        <v>260</v>
      </c>
      <c r="C44" s="19">
        <f t="shared" si="1"/>
        <v>0.40384615384615385</v>
      </c>
      <c r="D44" s="19">
        <f t="shared" si="1"/>
        <v>0.18461538461538463</v>
      </c>
      <c r="E44" s="19">
        <f t="shared" si="1"/>
        <v>7.6923076923076927E-2</v>
      </c>
      <c r="F44" s="19">
        <f t="shared" si="1"/>
        <v>8.461538461538462E-2</v>
      </c>
      <c r="G44" s="19">
        <f t="shared" si="1"/>
        <v>4.6153846153846156E-2</v>
      </c>
    </row>
    <row r="45" spans="1:7" ht="13.5" customHeight="1"/>
    <row r="46" spans="1:7" ht="13.5" customHeight="1"/>
    <row r="47" spans="1:7" ht="13.5" customHeight="1">
      <c r="A47" s="41"/>
      <c r="B47" s="44" t="s">
        <v>845</v>
      </c>
      <c r="C47" s="41"/>
      <c r="D47" s="41"/>
      <c r="E47" s="41"/>
      <c r="F47" s="41"/>
      <c r="G47" s="41"/>
    </row>
    <row r="48" spans="1:7" ht="13.5" customHeight="1">
      <c r="A48" s="41" t="s">
        <v>832</v>
      </c>
      <c r="B48" s="41">
        <v>0</v>
      </c>
      <c r="C48" s="41">
        <v>1</v>
      </c>
      <c r="D48" s="41">
        <v>2</v>
      </c>
      <c r="E48" s="41">
        <v>3</v>
      </c>
      <c r="F48" s="41">
        <v>4</v>
      </c>
      <c r="G48" s="41">
        <v>5</v>
      </c>
    </row>
    <row r="49" spans="1:17" ht="13.5" customHeight="1">
      <c r="A49" s="45">
        <v>2</v>
      </c>
      <c r="B49" s="41">
        <v>44</v>
      </c>
      <c r="C49" s="42">
        <f t="shared" ref="C49:G49" si="2">(B20-C20)/B20</f>
        <v>0.45454545454545453</v>
      </c>
      <c r="D49" s="42">
        <f t="shared" si="2"/>
        <v>0.25</v>
      </c>
      <c r="E49" s="42">
        <f t="shared" si="2"/>
        <v>0.33333333333333331</v>
      </c>
      <c r="F49" s="42">
        <f t="shared" si="2"/>
        <v>0.16666666666666666</v>
      </c>
      <c r="G49" s="42">
        <f t="shared" si="2"/>
        <v>0.2</v>
      </c>
    </row>
    <row r="50" spans="1:17" ht="13.5" customHeight="1">
      <c r="A50" s="45">
        <v>3</v>
      </c>
      <c r="B50" s="41">
        <v>62</v>
      </c>
      <c r="C50" s="42">
        <f t="shared" ref="C50:G50" si="3">(B21-C21)/B21</f>
        <v>0.37096774193548387</v>
      </c>
      <c r="D50" s="42">
        <f t="shared" si="3"/>
        <v>0.30769230769230771</v>
      </c>
      <c r="E50" s="42">
        <f t="shared" si="3"/>
        <v>0.1111111111111111</v>
      </c>
      <c r="F50" s="42">
        <f t="shared" si="3"/>
        <v>0.25</v>
      </c>
      <c r="G50" s="42">
        <f t="shared" si="3"/>
        <v>0.33333333333333331</v>
      </c>
    </row>
    <row r="51" spans="1:17" ht="13.5" customHeight="1">
      <c r="A51" s="45">
        <v>4</v>
      </c>
      <c r="B51" s="41">
        <v>48</v>
      </c>
      <c r="C51" s="42">
        <f t="shared" ref="C51:G51" si="4">(B22-C22)/B22</f>
        <v>0.39583333333333331</v>
      </c>
      <c r="D51" s="42">
        <f t="shared" si="4"/>
        <v>0.2413793103448276</v>
      </c>
      <c r="E51" s="42">
        <f t="shared" si="4"/>
        <v>0.31818181818181818</v>
      </c>
      <c r="F51" s="42">
        <f t="shared" si="4"/>
        <v>0.33333333333333331</v>
      </c>
      <c r="G51" s="42">
        <f t="shared" si="4"/>
        <v>0.1</v>
      </c>
    </row>
    <row r="52" spans="1:17" ht="13.5" customHeight="1">
      <c r="A52" s="45">
        <v>5</v>
      </c>
      <c r="B52" s="41">
        <v>50</v>
      </c>
      <c r="C52" s="42">
        <f t="shared" ref="C52:G52" si="5">(B23-C23)/B23</f>
        <v>0.3</v>
      </c>
      <c r="D52" s="42">
        <f t="shared" si="5"/>
        <v>0.4</v>
      </c>
      <c r="E52" s="42">
        <f t="shared" si="5"/>
        <v>9.5238095238095233E-2</v>
      </c>
      <c r="F52" s="42">
        <f t="shared" si="5"/>
        <v>0.26315789473684209</v>
      </c>
      <c r="G52" s="42">
        <f t="shared" si="5"/>
        <v>0</v>
      </c>
    </row>
    <row r="53" spans="1:17" ht="13.5" customHeight="1">
      <c r="A53" s="45">
        <v>6</v>
      </c>
      <c r="B53" s="41">
        <v>56</v>
      </c>
      <c r="C53" s="42">
        <f t="shared" ref="C53:G53" si="6">(B24-C24)/B24</f>
        <v>0.5</v>
      </c>
      <c r="D53" s="42">
        <f t="shared" si="6"/>
        <v>0.32142857142857145</v>
      </c>
      <c r="E53" s="42">
        <f t="shared" si="6"/>
        <v>0.10526315789473684</v>
      </c>
      <c r="F53" s="42">
        <f t="shared" si="6"/>
        <v>0.23529411764705882</v>
      </c>
      <c r="G53" s="42">
        <f t="shared" si="6"/>
        <v>0.23076923076923078</v>
      </c>
    </row>
    <row r="54" spans="1:17" ht="13.5" customHeight="1">
      <c r="A54" s="45" t="s">
        <v>846</v>
      </c>
      <c r="B54" s="41">
        <v>260</v>
      </c>
      <c r="C54" s="43">
        <f t="shared" ref="C54:G54" si="7">(B25-C25)/B25</f>
        <v>0.40384615384615385</v>
      </c>
      <c r="D54" s="43">
        <f t="shared" si="7"/>
        <v>0.30967741935483872</v>
      </c>
      <c r="E54" s="43">
        <f t="shared" si="7"/>
        <v>0.18691588785046728</v>
      </c>
      <c r="F54" s="43">
        <f t="shared" si="7"/>
        <v>0.25287356321839083</v>
      </c>
      <c r="G54" s="43">
        <f t="shared" si="7"/>
        <v>0.18461538461538463</v>
      </c>
    </row>
    <row r="55" spans="1:17" ht="13.5" customHeight="1"/>
    <row r="56" spans="1:17">
      <c r="B56" t="s">
        <v>845</v>
      </c>
      <c r="C56" s="11"/>
      <c r="D56" s="11"/>
      <c r="E56" s="11"/>
      <c r="F56" s="11"/>
      <c r="G56" s="11"/>
    </row>
    <row r="57" spans="1:17">
      <c r="A57" t="s">
        <v>832</v>
      </c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M57" s="22"/>
      <c r="N57" s="22"/>
      <c r="O57" s="22"/>
      <c r="P57" s="22"/>
      <c r="Q57" s="22"/>
    </row>
    <row r="58" spans="1:17">
      <c r="A58">
        <v>2</v>
      </c>
      <c r="B58">
        <v>44</v>
      </c>
      <c r="C58" s="10">
        <f t="shared" ref="C58:G58" si="8">C20/B20</f>
        <v>0.54545454545454541</v>
      </c>
      <c r="D58" s="10">
        <f t="shared" si="8"/>
        <v>0.75</v>
      </c>
      <c r="E58" s="10">
        <f t="shared" si="8"/>
        <v>0.66666666666666663</v>
      </c>
      <c r="F58" s="10">
        <f t="shared" si="8"/>
        <v>0.83333333333333337</v>
      </c>
      <c r="G58" s="10">
        <f t="shared" si="8"/>
        <v>0.8</v>
      </c>
    </row>
    <row r="59" spans="1:17">
      <c r="A59">
        <v>3</v>
      </c>
      <c r="B59">
        <v>62</v>
      </c>
      <c r="C59" s="10">
        <f t="shared" ref="C59:G59" si="9">C21/B21</f>
        <v>0.62903225806451613</v>
      </c>
      <c r="D59" s="10">
        <f t="shared" si="9"/>
        <v>0.69230769230769229</v>
      </c>
      <c r="E59" s="10">
        <f t="shared" si="9"/>
        <v>0.88888888888888884</v>
      </c>
      <c r="F59" s="10">
        <f t="shared" si="9"/>
        <v>0.75</v>
      </c>
      <c r="G59" s="10">
        <f t="shared" si="9"/>
        <v>0.66666666666666663</v>
      </c>
    </row>
    <row r="60" spans="1:17">
      <c r="A60">
        <v>4</v>
      </c>
      <c r="B60">
        <v>48</v>
      </c>
      <c r="C60" s="10">
        <f t="shared" ref="C60:G60" si="10">C22/B22</f>
        <v>0.60416666666666663</v>
      </c>
      <c r="D60" s="10">
        <f t="shared" si="10"/>
        <v>0.75862068965517238</v>
      </c>
      <c r="E60" s="10">
        <f t="shared" si="10"/>
        <v>0.68181818181818177</v>
      </c>
      <c r="F60" s="10">
        <f t="shared" si="10"/>
        <v>0.66666666666666663</v>
      </c>
      <c r="G60" s="10">
        <f t="shared" si="10"/>
        <v>0.9</v>
      </c>
    </row>
    <row r="61" spans="1:17">
      <c r="A61">
        <v>5</v>
      </c>
      <c r="B61">
        <v>50</v>
      </c>
      <c r="C61" s="10">
        <f t="shared" ref="C61:G61" si="11">C23/B23</f>
        <v>0.7</v>
      </c>
      <c r="D61" s="10">
        <f t="shared" si="11"/>
        <v>0.6</v>
      </c>
      <c r="E61" s="10">
        <f t="shared" si="11"/>
        <v>0.90476190476190477</v>
      </c>
      <c r="F61" s="10">
        <f t="shared" si="11"/>
        <v>0.73684210526315785</v>
      </c>
      <c r="G61" s="10">
        <f t="shared" si="11"/>
        <v>1</v>
      </c>
    </row>
    <row r="62" spans="1:17">
      <c r="A62">
        <v>6</v>
      </c>
      <c r="B62">
        <v>56</v>
      </c>
      <c r="C62" s="10">
        <f t="shared" ref="C62:G62" si="12">C24/B24</f>
        <v>0.5</v>
      </c>
      <c r="D62" s="10">
        <f t="shared" si="12"/>
        <v>0.6785714285714286</v>
      </c>
      <c r="E62" s="10">
        <f t="shared" si="12"/>
        <v>0.89473684210526316</v>
      </c>
      <c r="F62" s="10">
        <f t="shared" si="12"/>
        <v>0.76470588235294112</v>
      </c>
      <c r="G62" s="10">
        <f t="shared" si="12"/>
        <v>0.76923076923076927</v>
      </c>
    </row>
    <row r="63" spans="1:17">
      <c r="A63" t="s">
        <v>847</v>
      </c>
      <c r="B63">
        <v>260</v>
      </c>
      <c r="C63" s="21">
        <f t="shared" ref="C63:G63" si="13">C25/B25</f>
        <v>0.59615384615384615</v>
      </c>
      <c r="D63" s="21">
        <f t="shared" si="13"/>
        <v>0.69032258064516128</v>
      </c>
      <c r="E63" s="21">
        <f t="shared" si="13"/>
        <v>0.81308411214953269</v>
      </c>
      <c r="F63" s="21">
        <f t="shared" si="13"/>
        <v>0.74712643678160917</v>
      </c>
      <c r="G63" s="21">
        <f t="shared" si="13"/>
        <v>0.81538461538461537</v>
      </c>
    </row>
  </sheetData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1CE5-A237-4BCA-AD7A-B7D18C52BB19}">
  <dimension ref="B1:AE341"/>
  <sheetViews>
    <sheetView tabSelected="1" workbookViewId="0">
      <selection activeCell="I3" sqref="I3"/>
    </sheetView>
  </sheetViews>
  <sheetFormatPr defaultRowHeight="14"/>
  <cols>
    <col min="1" max="1" width="8.7265625" style="6"/>
    <col min="2" max="2" width="18.6328125" style="6" bestFit="1" customWidth="1"/>
    <col min="3" max="3" width="8.81640625" style="6" customWidth="1"/>
    <col min="4" max="4" width="10.26953125" style="6" bestFit="1" customWidth="1"/>
    <col min="5" max="5" width="32.90625" style="6" bestFit="1" customWidth="1"/>
    <col min="6" max="6" width="18.90625" style="6" bestFit="1" customWidth="1"/>
    <col min="7" max="7" width="9.6328125" style="6" customWidth="1"/>
    <col min="8" max="11" width="10.54296875" style="6" bestFit="1" customWidth="1"/>
    <col min="12" max="12" width="14.54296875" style="6" bestFit="1" customWidth="1"/>
    <col min="13" max="13" width="10.54296875" style="6" bestFit="1" customWidth="1"/>
    <col min="14" max="16" width="9.26953125" style="6" bestFit="1" customWidth="1"/>
    <col min="17" max="17" width="9.36328125" style="6" bestFit="1" customWidth="1"/>
    <col min="18" max="18" width="13.26953125" style="6" bestFit="1" customWidth="1"/>
    <col min="19" max="31" width="9.36328125" style="6" bestFit="1" customWidth="1"/>
    <col min="32" max="16384" width="8.7265625" style="6"/>
  </cols>
  <sheetData>
    <row r="1" spans="2:31">
      <c r="B1" s="24" t="s">
        <v>849</v>
      </c>
      <c r="C1" s="33">
        <v>6</v>
      </c>
      <c r="D1" s="33">
        <v>2021</v>
      </c>
      <c r="F1" s="24" t="s">
        <v>850</v>
      </c>
      <c r="G1" s="25">
        <v>0</v>
      </c>
      <c r="H1" s="25">
        <v>1</v>
      </c>
      <c r="I1" s="25">
        <v>2</v>
      </c>
      <c r="J1" s="25">
        <v>3</v>
      </c>
      <c r="K1" s="25">
        <v>4</v>
      </c>
      <c r="L1" s="25">
        <v>5</v>
      </c>
      <c r="M1" s="25">
        <v>6</v>
      </c>
      <c r="N1" s="25">
        <v>7</v>
      </c>
      <c r="O1" s="25">
        <v>8</v>
      </c>
      <c r="P1" s="25">
        <v>9</v>
      </c>
      <c r="Q1" s="25">
        <v>10</v>
      </c>
      <c r="R1" s="25">
        <v>11</v>
      </c>
      <c r="S1" s="25">
        <v>12</v>
      </c>
      <c r="T1" s="25">
        <v>13</v>
      </c>
      <c r="U1" s="25">
        <v>14</v>
      </c>
      <c r="V1" s="25">
        <v>15</v>
      </c>
      <c r="W1" s="25">
        <v>16</v>
      </c>
      <c r="X1" s="25">
        <v>17</v>
      </c>
      <c r="Y1" s="25">
        <v>18</v>
      </c>
      <c r="Z1" s="25">
        <v>19</v>
      </c>
      <c r="AA1" s="25">
        <v>20</v>
      </c>
      <c r="AB1" s="25">
        <v>21</v>
      </c>
      <c r="AC1" s="25">
        <v>22</v>
      </c>
      <c r="AD1" s="25">
        <v>23</v>
      </c>
      <c r="AE1" s="25">
        <v>24</v>
      </c>
    </row>
    <row r="2" spans="2:31">
      <c r="B2" s="24" t="s">
        <v>852</v>
      </c>
      <c r="C2" s="52" t="s">
        <v>853</v>
      </c>
      <c r="D2" s="52"/>
      <c r="F2" s="24" t="s">
        <v>851</v>
      </c>
      <c r="G2" s="26">
        <v>0</v>
      </c>
      <c r="H2" s="26">
        <v>0.40746313862930789</v>
      </c>
      <c r="I2" s="26">
        <v>0.28843742772634301</v>
      </c>
      <c r="J2" s="26">
        <v>0.23441896885826691</v>
      </c>
      <c r="K2" s="26">
        <v>0.20990330853290359</v>
      </c>
      <c r="L2" s="26">
        <v>0.19877715621788861</v>
      </c>
      <c r="M2" s="26">
        <v>0.19372767912063721</v>
      </c>
      <c r="N2" s="26">
        <v>0.19143603163696421</v>
      </c>
      <c r="O2" s="26">
        <v>0.19039599361158471</v>
      </c>
      <c r="P2" s="26">
        <v>0.18992398423756801</v>
      </c>
      <c r="Q2" s="26">
        <v>0.18970976817649821</v>
      </c>
      <c r="R2" s="26">
        <v>0.18961254866488181</v>
      </c>
      <c r="S2" s="26">
        <v>0.18956842670039539</v>
      </c>
      <c r="T2" s="26">
        <v>0.1895484024509648</v>
      </c>
      <c r="U2" s="26">
        <v>0.18953931467416399</v>
      </c>
      <c r="V2" s="26">
        <v>0.18953519029050281</v>
      </c>
      <c r="W2" s="26">
        <v>0.18953331848610469</v>
      </c>
      <c r="X2" s="26">
        <v>0.18953246898906639</v>
      </c>
      <c r="Y2" s="26">
        <v>0.1895320834545422</v>
      </c>
      <c r="Z2" s="26">
        <v>0.18953190848410359</v>
      </c>
      <c r="AA2" s="26">
        <v>0.1895318290757694</v>
      </c>
      <c r="AB2" s="26">
        <v>0.18953179303720419</v>
      </c>
      <c r="AC2" s="26">
        <v>0.18953177668151319</v>
      </c>
      <c r="AD2" s="26">
        <v>0.18953176925866971</v>
      </c>
      <c r="AE2" s="26">
        <v>0.18953176588989701</v>
      </c>
    </row>
    <row r="3" spans="2:31">
      <c r="F3" s="24" t="s">
        <v>856</v>
      </c>
      <c r="G3" s="26">
        <f>1-G2</f>
        <v>1</v>
      </c>
      <c r="H3" s="26">
        <f t="shared" ref="H3:AE3" si="0">1-H2</f>
        <v>0.59253686137069206</v>
      </c>
      <c r="I3" s="26">
        <f t="shared" si="0"/>
        <v>0.71156257227365693</v>
      </c>
      <c r="J3" s="26">
        <f t="shared" si="0"/>
        <v>0.76558103114173304</v>
      </c>
      <c r="K3" s="26">
        <f t="shared" si="0"/>
        <v>0.79009669146709638</v>
      </c>
      <c r="L3" s="26">
        <f t="shared" si="0"/>
        <v>0.80122284378211139</v>
      </c>
      <c r="M3" s="26">
        <f t="shared" si="0"/>
        <v>0.80627232087936274</v>
      </c>
      <c r="N3" s="26">
        <f t="shared" si="0"/>
        <v>0.80856396836303579</v>
      </c>
      <c r="O3" s="26">
        <f t="shared" si="0"/>
        <v>0.80960400638841534</v>
      </c>
      <c r="P3" s="26">
        <f t="shared" si="0"/>
        <v>0.81007601576243204</v>
      </c>
      <c r="Q3" s="26">
        <f t="shared" si="0"/>
        <v>0.81029023182350179</v>
      </c>
      <c r="R3" s="26">
        <f t="shared" si="0"/>
        <v>0.81038745133511814</v>
      </c>
      <c r="S3" s="26">
        <f t="shared" si="0"/>
        <v>0.81043157329960458</v>
      </c>
      <c r="T3" s="26">
        <f t="shared" si="0"/>
        <v>0.81045159754903517</v>
      </c>
      <c r="U3" s="26">
        <f t="shared" si="0"/>
        <v>0.81046068532583604</v>
      </c>
      <c r="V3" s="26">
        <f t="shared" si="0"/>
        <v>0.81046480970949719</v>
      </c>
      <c r="W3" s="26">
        <f t="shared" si="0"/>
        <v>0.81046668151389534</v>
      </c>
      <c r="X3" s="26">
        <f t="shared" si="0"/>
        <v>0.81046753101093361</v>
      </c>
      <c r="Y3" s="26">
        <f t="shared" si="0"/>
        <v>0.8104679165454578</v>
      </c>
      <c r="Z3" s="26">
        <f t="shared" si="0"/>
        <v>0.81046809151589638</v>
      </c>
      <c r="AA3" s="26">
        <f t="shared" si="0"/>
        <v>0.81046817092423062</v>
      </c>
      <c r="AB3" s="26">
        <f t="shared" si="0"/>
        <v>0.81046820696279576</v>
      </c>
      <c r="AC3" s="26">
        <f t="shared" si="0"/>
        <v>0.81046822331848678</v>
      </c>
      <c r="AD3" s="26">
        <f t="shared" si="0"/>
        <v>0.81046823074133023</v>
      </c>
      <c r="AE3" s="26">
        <f t="shared" si="0"/>
        <v>0.81046823411010305</v>
      </c>
    </row>
    <row r="4" spans="2:31">
      <c r="F4" s="24" t="s">
        <v>860</v>
      </c>
    </row>
    <row r="5" spans="2:31">
      <c r="F5" s="34">
        <v>100</v>
      </c>
      <c r="G5" s="34">
        <v>100</v>
      </c>
      <c r="H5" s="34">
        <v>100</v>
      </c>
      <c r="I5" s="34">
        <v>100</v>
      </c>
      <c r="J5" s="34">
        <v>100</v>
      </c>
      <c r="K5" s="34">
        <v>100</v>
      </c>
      <c r="L5" s="34">
        <v>100</v>
      </c>
      <c r="M5" s="34">
        <v>100</v>
      </c>
      <c r="N5" s="34">
        <v>100</v>
      </c>
      <c r="O5" s="34">
        <v>100</v>
      </c>
      <c r="P5" s="34">
        <v>100</v>
      </c>
      <c r="Q5" s="34">
        <v>100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2:31">
      <c r="B6" s="50" t="s">
        <v>832</v>
      </c>
      <c r="C6" s="50" t="s">
        <v>845</v>
      </c>
      <c r="D6" s="50" t="s">
        <v>858</v>
      </c>
      <c r="E6" s="50" t="s">
        <v>854</v>
      </c>
      <c r="F6" s="54" t="s">
        <v>855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3" t="s">
        <v>857</v>
      </c>
    </row>
    <row r="7" spans="2:31" ht="14.5" customHeight="1">
      <c r="B7" s="51"/>
      <c r="C7" s="51"/>
      <c r="D7" s="51"/>
      <c r="E7" s="50"/>
      <c r="F7" s="23">
        <v>1</v>
      </c>
      <c r="G7" s="23">
        <v>2</v>
      </c>
      <c r="H7" s="23">
        <v>3</v>
      </c>
      <c r="I7" s="23">
        <v>4</v>
      </c>
      <c r="J7" s="23">
        <v>5</v>
      </c>
      <c r="K7" s="23">
        <v>6</v>
      </c>
      <c r="L7" s="23">
        <v>7</v>
      </c>
      <c r="M7" s="23">
        <v>8</v>
      </c>
      <c r="N7" s="23">
        <v>9</v>
      </c>
      <c r="O7" s="23">
        <v>10</v>
      </c>
      <c r="P7" s="23">
        <v>11</v>
      </c>
      <c r="Q7" s="23">
        <v>12</v>
      </c>
      <c r="R7" s="53"/>
    </row>
    <row r="8" spans="2:31">
      <c r="B8" s="27">
        <v>1</v>
      </c>
      <c r="C8" s="28">
        <v>7</v>
      </c>
      <c r="D8" s="29">
        <v>2020</v>
      </c>
      <c r="E8" s="6">
        <f>($D$1-D8)*12+($C$1-C8)</f>
        <v>11</v>
      </c>
      <c r="F8" s="26" cm="1">
        <f t="array" ref="F8">INDEX($G$1:$AE$3,3,$E8+F$7)</f>
        <v>0.81038745133511814</v>
      </c>
      <c r="G8" s="26" cm="1">
        <f t="array" ref="G8">INDEX($G$1:$AE$3,3,$E8+G$7)</f>
        <v>0.81043157329960458</v>
      </c>
      <c r="H8" s="26" cm="1">
        <f t="array" ref="H8">INDEX($G$1:$AE$3,3,$E8+H$7)</f>
        <v>0.81045159754903517</v>
      </c>
      <c r="I8" s="26" cm="1">
        <f t="array" ref="I8">INDEX($G$1:$AE$3,3,$E8+I$7)</f>
        <v>0.81046068532583604</v>
      </c>
      <c r="J8" s="26" cm="1">
        <f t="array" ref="J8">INDEX($G$1:$AE$3,3,$E8+J$7)</f>
        <v>0.81046480970949719</v>
      </c>
      <c r="K8" s="26" cm="1">
        <f t="array" ref="K8">INDEX($G$1:$AE$3,3,$E8+K$7)</f>
        <v>0.81046668151389534</v>
      </c>
      <c r="L8" s="26" cm="1">
        <f t="array" ref="L8">INDEX($G$1:$AE$3,3,$E8+L$7)</f>
        <v>0.81046753101093361</v>
      </c>
      <c r="M8" s="26" cm="1">
        <f t="array" ref="M8">INDEX($G$1:$AE$3,3,$E8+M$7)</f>
        <v>0.8104679165454578</v>
      </c>
      <c r="N8" s="26" cm="1">
        <f t="array" ref="N8">INDEX($G$1:$AE$3,3,$E8+N$7)</f>
        <v>0.81046809151589638</v>
      </c>
      <c r="O8" s="26" cm="1">
        <f t="array" ref="O8">INDEX($G$1:$AE$3,3,$E8+O$7)</f>
        <v>0.81046817092423062</v>
      </c>
      <c r="P8" s="26" cm="1">
        <f t="array" ref="P8">INDEX($G$1:$AE$3,3,$E8+P$7)</f>
        <v>0.81046820696279576</v>
      </c>
      <c r="Q8" s="26" cm="1">
        <f t="array" ref="Q8">INDEX($G$1:$AE$3,3,$E8+Q$7)</f>
        <v>0.81046822331848678</v>
      </c>
      <c r="R8" s="26">
        <f>SUMPRODUCT(F8:Q8,$F$5:$Q$5)</f>
        <v>972.54709390107894</v>
      </c>
      <c r="S8" s="26"/>
      <c r="T8" s="26"/>
      <c r="U8" s="26"/>
    </row>
    <row r="9" spans="2:31">
      <c r="B9" s="27">
        <v>2</v>
      </c>
      <c r="C9" s="28">
        <v>8</v>
      </c>
      <c r="D9" s="29">
        <v>2020</v>
      </c>
      <c r="E9" s="6">
        <f t="shared" ref="E9:E19" si="1">($D$1-D9)*12+($C$1-C9)</f>
        <v>10</v>
      </c>
      <c r="F9" s="26" cm="1">
        <f t="array" ref="F9">INDEX($G$1:$AE$3,3,$E9+F$7)</f>
        <v>0.81029023182350179</v>
      </c>
      <c r="G9" s="26" cm="1">
        <f t="array" ref="G9">INDEX($G$1:$AE$3,3,$E9+G$7)</f>
        <v>0.81038745133511814</v>
      </c>
      <c r="H9" s="26" cm="1">
        <f t="array" ref="H9">INDEX($G$1:$AE$3,3,$E9+H$7)</f>
        <v>0.81043157329960458</v>
      </c>
      <c r="I9" s="26" cm="1">
        <f t="array" ref="I9">INDEX($G$1:$AE$3,3,$E9+I$7)</f>
        <v>0.81045159754903517</v>
      </c>
      <c r="J9" s="26" cm="1">
        <f t="array" ref="J9">INDEX($G$1:$AE$3,3,$E9+J$7)</f>
        <v>0.81046068532583604</v>
      </c>
      <c r="K9" s="26" cm="1">
        <f t="array" ref="K9">INDEX($G$1:$AE$3,3,$E9+K$7)</f>
        <v>0.81046480970949719</v>
      </c>
      <c r="L9" s="26" cm="1">
        <f t="array" ref="L9">INDEX($G$1:$AE$3,3,$E9+L$7)</f>
        <v>0.81046668151389534</v>
      </c>
      <c r="M9" s="26" cm="1">
        <f t="array" ref="M9">INDEX($G$1:$AE$3,3,$E9+M$7)</f>
        <v>0.81046753101093361</v>
      </c>
      <c r="N9" s="26" cm="1">
        <f t="array" ref="N9">INDEX($G$1:$AE$3,3,$E9+N$7)</f>
        <v>0.8104679165454578</v>
      </c>
      <c r="O9" s="26" cm="1">
        <f t="array" ref="O9">INDEX($G$1:$AE$3,3,$E9+O$7)</f>
        <v>0.81046809151589638</v>
      </c>
      <c r="P9" s="26" cm="1">
        <f t="array" ref="P9">INDEX($G$1:$AE$3,3,$E9+P$7)</f>
        <v>0.81046817092423062</v>
      </c>
      <c r="Q9" s="26" cm="1">
        <f t="array" ref="Q9">INDEX($G$1:$AE$3,3,$E9+Q$7)</f>
        <v>0.81046820696279576</v>
      </c>
      <c r="R9" s="26">
        <f>SUMPRODUCT(F9:Q9,$F$5:$Q$5)</f>
        <v>972.52929475158032</v>
      </c>
      <c r="S9" s="26"/>
      <c r="T9" s="26"/>
      <c r="U9" s="26"/>
    </row>
    <row r="10" spans="2:31">
      <c r="B10" s="27">
        <v>3</v>
      </c>
      <c r="C10" s="28">
        <v>9</v>
      </c>
      <c r="D10" s="29">
        <v>2020</v>
      </c>
      <c r="E10" s="6">
        <f t="shared" si="1"/>
        <v>9</v>
      </c>
      <c r="F10" s="26" cm="1">
        <f t="array" ref="F10">INDEX($G$1:$AE$3,3,$E10+F$7)</f>
        <v>0.81007601576243204</v>
      </c>
      <c r="G10" s="26" cm="1">
        <f t="array" ref="G10">INDEX($G$1:$AE$3,3,$E10+G$7)</f>
        <v>0.81029023182350179</v>
      </c>
      <c r="H10" s="26" cm="1">
        <f t="array" ref="H10">INDEX($G$1:$AE$3,3,$E10+H$7)</f>
        <v>0.81038745133511814</v>
      </c>
      <c r="I10" s="26" cm="1">
        <f t="array" ref="I10">INDEX($G$1:$AE$3,3,$E10+I$7)</f>
        <v>0.81043157329960458</v>
      </c>
      <c r="J10" s="26" cm="1">
        <f t="array" ref="J10">INDEX($G$1:$AE$3,3,$E10+J$7)</f>
        <v>0.81045159754903517</v>
      </c>
      <c r="K10" s="26" cm="1">
        <f t="array" ref="K10">INDEX($G$1:$AE$3,3,$E10+K$7)</f>
        <v>0.81046068532583604</v>
      </c>
      <c r="L10" s="26" cm="1">
        <f t="array" ref="L10">INDEX($G$1:$AE$3,3,$E10+L$7)</f>
        <v>0.81046480970949719</v>
      </c>
      <c r="M10" s="26" cm="1">
        <f t="array" ref="M10">INDEX($G$1:$AE$3,3,$E10+M$7)</f>
        <v>0.81046668151389534</v>
      </c>
      <c r="N10" s="26" cm="1">
        <f t="array" ref="N10">INDEX($G$1:$AE$3,3,$E10+N$7)</f>
        <v>0.81046753101093361</v>
      </c>
      <c r="O10" s="26" cm="1">
        <f t="array" ref="O10">INDEX($G$1:$AE$3,3,$E10+O$7)</f>
        <v>0.8104679165454578</v>
      </c>
      <c r="P10" s="26" cm="1">
        <f t="array" ref="P10">INDEX($G$1:$AE$3,3,$E10+P$7)</f>
        <v>0.81046809151589638</v>
      </c>
      <c r="Q10" s="26" cm="1">
        <f t="array" ref="Q10">INDEX($G$1:$AE$3,3,$E10+Q$7)</f>
        <v>0.81046817092423062</v>
      </c>
      <c r="R10" s="26">
        <f t="shared" ref="R10:R19" si="2">SUMPRODUCT(F10:Q10,$F$5:$Q$5)</f>
        <v>972.49007563154396</v>
      </c>
      <c r="S10" s="26"/>
      <c r="T10" s="26"/>
      <c r="U10" s="26"/>
    </row>
    <row r="11" spans="2:31">
      <c r="B11" s="27">
        <v>4</v>
      </c>
      <c r="C11" s="28">
        <v>10</v>
      </c>
      <c r="D11" s="29">
        <v>2020</v>
      </c>
      <c r="E11" s="6">
        <f t="shared" si="1"/>
        <v>8</v>
      </c>
      <c r="F11" s="26" cm="1">
        <f t="array" ref="F11">INDEX($G$1:$AE$3,3,$E11+F$7)</f>
        <v>0.80960400638841534</v>
      </c>
      <c r="G11" s="26" cm="1">
        <f t="array" ref="G11">INDEX($G$1:$AE$3,3,$E11+G$7)</f>
        <v>0.81007601576243204</v>
      </c>
      <c r="H11" s="26" cm="1">
        <f t="array" ref="H11">INDEX($G$1:$AE$3,3,$E11+H$7)</f>
        <v>0.81029023182350179</v>
      </c>
      <c r="I11" s="26" cm="1">
        <f t="array" ref="I11">INDEX($G$1:$AE$3,3,$E11+I$7)</f>
        <v>0.81038745133511814</v>
      </c>
      <c r="J11" s="26" cm="1">
        <f t="array" ref="J11">INDEX($G$1:$AE$3,3,$E11+J$7)</f>
        <v>0.81043157329960458</v>
      </c>
      <c r="K11" s="26" cm="1">
        <f t="array" ref="K11">INDEX($G$1:$AE$3,3,$E11+K$7)</f>
        <v>0.81045159754903517</v>
      </c>
      <c r="L11" s="26" cm="1">
        <f t="array" ref="L11">INDEX($G$1:$AE$3,3,$E11+L$7)</f>
        <v>0.81046068532583604</v>
      </c>
      <c r="M11" s="26" cm="1">
        <f t="array" ref="M11">INDEX($G$1:$AE$3,3,$E11+M$7)</f>
        <v>0.81046480970949719</v>
      </c>
      <c r="N11" s="26" cm="1">
        <f t="array" ref="N11">INDEX($G$1:$AE$3,3,$E11+N$7)</f>
        <v>0.81046668151389534</v>
      </c>
      <c r="O11" s="26" cm="1">
        <f t="array" ref="O11">INDEX($G$1:$AE$3,3,$E11+O$7)</f>
        <v>0.81046753101093361</v>
      </c>
      <c r="P11" s="26" cm="1">
        <f t="array" ref="P11">INDEX($G$1:$AE$3,3,$E11+P$7)</f>
        <v>0.8104679165454578</v>
      </c>
      <c r="Q11" s="26" cm="1">
        <f t="array" ref="Q11">INDEX($G$1:$AE$3,3,$E11+Q$7)</f>
        <v>0.81046809151589638</v>
      </c>
      <c r="R11" s="26">
        <f t="shared" si="2"/>
        <v>972.40365917796225</v>
      </c>
      <c r="S11" s="26"/>
      <c r="T11" s="26"/>
      <c r="U11" s="26"/>
    </row>
    <row r="12" spans="2:31">
      <c r="B12" s="27">
        <v>5</v>
      </c>
      <c r="C12" s="28">
        <v>11</v>
      </c>
      <c r="D12" s="29">
        <v>2020</v>
      </c>
      <c r="E12" s="6">
        <f t="shared" si="1"/>
        <v>7</v>
      </c>
      <c r="F12" s="26" cm="1">
        <f t="array" ref="F12">INDEX($G$1:$AE$3,3,$E12+F$7)</f>
        <v>0.80856396836303579</v>
      </c>
      <c r="G12" s="26" cm="1">
        <f t="array" ref="G12">INDEX($G$1:$AE$3,3,$E12+G$7)</f>
        <v>0.80960400638841534</v>
      </c>
      <c r="H12" s="26" cm="1">
        <f t="array" ref="H12">INDEX($G$1:$AE$3,3,$E12+H$7)</f>
        <v>0.81007601576243204</v>
      </c>
      <c r="I12" s="26" cm="1">
        <f t="array" ref="I12">INDEX($G$1:$AE$3,3,$E12+I$7)</f>
        <v>0.81029023182350179</v>
      </c>
      <c r="J12" s="26" cm="1">
        <f t="array" ref="J12">INDEX($G$1:$AE$3,3,$E12+J$7)</f>
        <v>0.81038745133511814</v>
      </c>
      <c r="K12" s="26" cm="1">
        <f t="array" ref="K12">INDEX($G$1:$AE$3,3,$E12+K$7)</f>
        <v>0.81043157329960458</v>
      </c>
      <c r="L12" s="26" cm="1">
        <f t="array" ref="L12">INDEX($G$1:$AE$3,3,$E12+L$7)</f>
        <v>0.81045159754903517</v>
      </c>
      <c r="M12" s="26" cm="1">
        <f t="array" ref="M12">INDEX($G$1:$AE$3,3,$E12+M$7)</f>
        <v>0.81046068532583604</v>
      </c>
      <c r="N12" s="26" cm="1">
        <f t="array" ref="N12">INDEX($G$1:$AE$3,3,$E12+N$7)</f>
        <v>0.81046480970949719</v>
      </c>
      <c r="O12" s="26" cm="1">
        <f t="array" ref="O12">INDEX($G$1:$AE$3,3,$E12+O$7)</f>
        <v>0.81046668151389534</v>
      </c>
      <c r="P12" s="26" cm="1">
        <f t="array" ref="P12">INDEX($G$1:$AE$3,3,$E12+P$7)</f>
        <v>0.81046753101093361</v>
      </c>
      <c r="Q12" s="26" cm="1">
        <f t="array" ref="Q12">INDEX($G$1:$AE$3,3,$E12+Q$7)</f>
        <v>0.8104679165454578</v>
      </c>
      <c r="R12" s="26">
        <f t="shared" si="2"/>
        <v>972.21324686267633</v>
      </c>
      <c r="S12" s="26"/>
      <c r="T12" s="26"/>
      <c r="U12" s="26"/>
    </row>
    <row r="13" spans="2:31">
      <c r="B13" s="27">
        <v>6</v>
      </c>
      <c r="C13" s="28">
        <v>12</v>
      </c>
      <c r="D13" s="29">
        <v>2020</v>
      </c>
      <c r="E13" s="6">
        <f t="shared" si="1"/>
        <v>6</v>
      </c>
      <c r="F13" s="26" cm="1">
        <f t="array" ref="F13">INDEX($G$1:$AE$3,3,$E13+F$7)</f>
        <v>0.80627232087936274</v>
      </c>
      <c r="G13" s="26" cm="1">
        <f t="array" ref="G13">INDEX($G$1:$AE$3,3,$E13+G$7)</f>
        <v>0.80856396836303579</v>
      </c>
      <c r="H13" s="26" cm="1">
        <f t="array" ref="H13">INDEX($G$1:$AE$3,3,$E13+H$7)</f>
        <v>0.80960400638841534</v>
      </c>
      <c r="I13" s="26" cm="1">
        <f t="array" ref="I13">INDEX($G$1:$AE$3,3,$E13+I$7)</f>
        <v>0.81007601576243204</v>
      </c>
      <c r="J13" s="26" cm="1">
        <f t="array" ref="J13">INDEX($G$1:$AE$3,3,$E13+J$7)</f>
        <v>0.81029023182350179</v>
      </c>
      <c r="K13" s="26" cm="1">
        <f t="array" ref="K13">INDEX($G$1:$AE$3,3,$E13+K$7)</f>
        <v>0.81038745133511814</v>
      </c>
      <c r="L13" s="26" cm="1">
        <f t="array" ref="L13">INDEX($G$1:$AE$3,3,$E13+L$7)</f>
        <v>0.81043157329960458</v>
      </c>
      <c r="M13" s="26" cm="1">
        <f t="array" ref="M13">INDEX($G$1:$AE$3,3,$E13+M$7)</f>
        <v>0.81045159754903517</v>
      </c>
      <c r="N13" s="26" cm="1">
        <f t="array" ref="N13">INDEX($G$1:$AE$3,3,$E13+N$7)</f>
        <v>0.81046068532583604</v>
      </c>
      <c r="O13" s="26" cm="1">
        <f t="array" ref="O13">INDEX($G$1:$AE$3,3,$E13+O$7)</f>
        <v>0.81046480970949719</v>
      </c>
      <c r="P13" s="26" cm="1">
        <f t="array" ref="P13">INDEX($G$1:$AE$3,3,$E13+P$7)</f>
        <v>0.81046668151389534</v>
      </c>
      <c r="Q13" s="26" cm="1">
        <f t="array" ref="Q13">INDEX($G$1:$AE$3,3,$E13+Q$7)</f>
        <v>0.81046753101093361</v>
      </c>
      <c r="R13" s="26">
        <f t="shared" si="2"/>
        <v>971.79368729606665</v>
      </c>
      <c r="S13" s="26"/>
      <c r="T13" s="26"/>
      <c r="U13" s="26"/>
    </row>
    <row r="14" spans="2:31">
      <c r="B14" s="27">
        <v>7</v>
      </c>
      <c r="C14" s="28">
        <v>1</v>
      </c>
      <c r="D14" s="29">
        <v>2021</v>
      </c>
      <c r="E14" s="6">
        <f t="shared" si="1"/>
        <v>5</v>
      </c>
      <c r="F14" s="26" cm="1">
        <f t="array" ref="F14">INDEX($G$1:$AE$3,3,$E14+F$7)</f>
        <v>0.80122284378211139</v>
      </c>
      <c r="G14" s="26" cm="1">
        <f t="array" ref="G14">INDEX($G$1:$AE$3,3,$E14+G$7)</f>
        <v>0.80627232087936274</v>
      </c>
      <c r="H14" s="26" cm="1">
        <f t="array" ref="H14">INDEX($G$1:$AE$3,3,$E14+H$7)</f>
        <v>0.80856396836303579</v>
      </c>
      <c r="I14" s="26" cm="1">
        <f t="array" ref="I14">INDEX($G$1:$AE$3,3,$E14+I$7)</f>
        <v>0.80960400638841534</v>
      </c>
      <c r="J14" s="26" cm="1">
        <f t="array" ref="J14">INDEX($G$1:$AE$3,3,$E14+J$7)</f>
        <v>0.81007601576243204</v>
      </c>
      <c r="K14" s="26" cm="1">
        <f t="array" ref="K14">INDEX($G$1:$AE$3,3,$E14+K$7)</f>
        <v>0.81029023182350179</v>
      </c>
      <c r="L14" s="26" cm="1">
        <f t="array" ref="L14">INDEX($G$1:$AE$3,3,$E14+L$7)</f>
        <v>0.81038745133511814</v>
      </c>
      <c r="M14" s="26" cm="1">
        <f t="array" ref="M14">INDEX($G$1:$AE$3,3,$E14+M$7)</f>
        <v>0.81043157329960458</v>
      </c>
      <c r="N14" s="26" cm="1">
        <f t="array" ref="N14">INDEX($G$1:$AE$3,3,$E14+N$7)</f>
        <v>0.81045159754903517</v>
      </c>
      <c r="O14" s="26" cm="1">
        <f t="array" ref="O14">INDEX($G$1:$AE$3,3,$E14+O$7)</f>
        <v>0.81046068532583604</v>
      </c>
      <c r="P14" s="26" cm="1">
        <f t="array" ref="P14">INDEX($G$1:$AE$3,3,$E14+P$7)</f>
        <v>0.81046480970949719</v>
      </c>
      <c r="Q14" s="26" cm="1">
        <f t="array" ref="Q14">INDEX($G$1:$AE$3,3,$E14+Q$7)</f>
        <v>0.81046668151389534</v>
      </c>
      <c r="R14" s="26">
        <f t="shared" si="2"/>
        <v>970.86921857318441</v>
      </c>
      <c r="S14" s="26"/>
      <c r="T14" s="26"/>
      <c r="U14" s="26"/>
    </row>
    <row r="15" spans="2:31">
      <c r="B15" s="27">
        <v>8</v>
      </c>
      <c r="C15" s="28">
        <v>2</v>
      </c>
      <c r="D15" s="29">
        <v>2021</v>
      </c>
      <c r="E15" s="6">
        <f t="shared" si="1"/>
        <v>4</v>
      </c>
      <c r="F15" s="26" cm="1">
        <f t="array" ref="F15">INDEX($G$1:$AE$3,3,$E15+F$7)</f>
        <v>0.79009669146709638</v>
      </c>
      <c r="G15" s="26" cm="1">
        <f t="array" ref="G15">INDEX($G$1:$AE$3,3,$E15+G$7)</f>
        <v>0.80122284378211139</v>
      </c>
      <c r="H15" s="26" cm="1">
        <f t="array" ref="H15">INDEX($G$1:$AE$3,3,$E15+H$7)</f>
        <v>0.80627232087936274</v>
      </c>
      <c r="I15" s="26" cm="1">
        <f t="array" ref="I15">INDEX($G$1:$AE$3,3,$E15+I$7)</f>
        <v>0.80856396836303579</v>
      </c>
      <c r="J15" s="26" cm="1">
        <f t="array" ref="J15">INDEX($G$1:$AE$3,3,$E15+J$7)</f>
        <v>0.80960400638841534</v>
      </c>
      <c r="K15" s="26" cm="1">
        <f t="array" ref="K15">INDEX($G$1:$AE$3,3,$E15+K$7)</f>
        <v>0.81007601576243204</v>
      </c>
      <c r="L15" s="26" cm="1">
        <f t="array" ref="L15">INDEX($G$1:$AE$3,3,$E15+L$7)</f>
        <v>0.81029023182350179</v>
      </c>
      <c r="M15" s="26" cm="1">
        <f t="array" ref="M15">INDEX($G$1:$AE$3,3,$E15+M$7)</f>
        <v>0.81038745133511814</v>
      </c>
      <c r="N15" s="26" cm="1">
        <f t="array" ref="N15">INDEX($G$1:$AE$3,3,$E15+N$7)</f>
        <v>0.81043157329960458</v>
      </c>
      <c r="O15" s="26" cm="1">
        <f t="array" ref="O15">INDEX($G$1:$AE$3,3,$E15+O$7)</f>
        <v>0.81045159754903517</v>
      </c>
      <c r="P15" s="26" cm="1">
        <f t="array" ref="P15">INDEX($G$1:$AE$3,3,$E15+P$7)</f>
        <v>0.81046068532583604</v>
      </c>
      <c r="Q15" s="26" cm="1">
        <f t="array" ref="Q15">INDEX($G$1:$AE$3,3,$E15+Q$7)</f>
        <v>0.81046480970949719</v>
      </c>
      <c r="R15" s="26">
        <f t="shared" si="2"/>
        <v>968.83221956850457</v>
      </c>
      <c r="S15" s="26"/>
      <c r="T15" s="26"/>
      <c r="U15" s="26"/>
    </row>
    <row r="16" spans="2:31">
      <c r="B16" s="27">
        <v>9</v>
      </c>
      <c r="C16" s="28">
        <v>3</v>
      </c>
      <c r="D16" s="29">
        <v>2021</v>
      </c>
      <c r="E16" s="6">
        <f t="shared" si="1"/>
        <v>3</v>
      </c>
      <c r="F16" s="26" cm="1">
        <f t="array" ref="F16">INDEX($G$1:$AE$3,3,$E16+F$7)</f>
        <v>0.76558103114173304</v>
      </c>
      <c r="G16" s="26" cm="1">
        <f t="array" ref="G16">INDEX($G$1:$AE$3,3,$E16+G$7)</f>
        <v>0.79009669146709638</v>
      </c>
      <c r="H16" s="26" cm="1">
        <f t="array" ref="H16">INDEX($G$1:$AE$3,3,$E16+H$7)</f>
        <v>0.80122284378211139</v>
      </c>
      <c r="I16" s="26" cm="1">
        <f t="array" ref="I16">INDEX($G$1:$AE$3,3,$E16+I$7)</f>
        <v>0.80627232087936274</v>
      </c>
      <c r="J16" s="26" cm="1">
        <f t="array" ref="J16">INDEX($G$1:$AE$3,3,$E16+J$7)</f>
        <v>0.80856396836303579</v>
      </c>
      <c r="K16" s="26" cm="1">
        <f t="array" ref="K16">INDEX($G$1:$AE$3,3,$E16+K$7)</f>
        <v>0.80960400638841534</v>
      </c>
      <c r="L16" s="26" cm="1">
        <f t="array" ref="L16">INDEX($G$1:$AE$3,3,$E16+L$7)</f>
        <v>0.81007601576243204</v>
      </c>
      <c r="M16" s="26" cm="1">
        <f t="array" ref="M16">INDEX($G$1:$AE$3,3,$E16+M$7)</f>
        <v>0.81029023182350179</v>
      </c>
      <c r="N16" s="26" cm="1">
        <f t="array" ref="N16">INDEX($G$1:$AE$3,3,$E16+N$7)</f>
        <v>0.81038745133511814</v>
      </c>
      <c r="O16" s="26" cm="1">
        <f t="array" ref="O16">INDEX($G$1:$AE$3,3,$E16+O$7)</f>
        <v>0.81043157329960458</v>
      </c>
      <c r="P16" s="26" cm="1">
        <f t="array" ref="P16">INDEX($G$1:$AE$3,3,$E16+P$7)</f>
        <v>0.81045159754903517</v>
      </c>
      <c r="Q16" s="26" cm="1">
        <f t="array" ref="Q16">INDEX($G$1:$AE$3,3,$E16+Q$7)</f>
        <v>0.81046068532583604</v>
      </c>
      <c r="R16" s="26">
        <f t="shared" si="2"/>
        <v>964.34384171172837</v>
      </c>
      <c r="S16" s="26"/>
      <c r="T16" s="26"/>
      <c r="U16" s="26"/>
    </row>
    <row r="17" spans="2:21">
      <c r="B17" s="27">
        <v>10</v>
      </c>
      <c r="C17" s="28">
        <v>4</v>
      </c>
      <c r="D17" s="29">
        <v>2021</v>
      </c>
      <c r="E17" s="6">
        <f t="shared" si="1"/>
        <v>2</v>
      </c>
      <c r="F17" s="26" cm="1">
        <f t="array" ref="F17">INDEX($G$1:$AE$3,3,$E17+F$7)</f>
        <v>0.71156257227365693</v>
      </c>
      <c r="G17" s="26" cm="1">
        <f t="array" ref="G17">INDEX($G$1:$AE$3,3,$E17+G$7)</f>
        <v>0.76558103114173304</v>
      </c>
      <c r="H17" s="26" cm="1">
        <f t="array" ref="H17">INDEX($G$1:$AE$3,3,$E17+H$7)</f>
        <v>0.79009669146709638</v>
      </c>
      <c r="I17" s="26" cm="1">
        <f t="array" ref="I17">INDEX($G$1:$AE$3,3,$E17+I$7)</f>
        <v>0.80122284378211139</v>
      </c>
      <c r="J17" s="26" cm="1">
        <f t="array" ref="J17">INDEX($G$1:$AE$3,3,$E17+J$7)</f>
        <v>0.80627232087936274</v>
      </c>
      <c r="K17" s="26" cm="1">
        <f t="array" ref="K17">INDEX($G$1:$AE$3,3,$E17+K$7)</f>
        <v>0.80856396836303579</v>
      </c>
      <c r="L17" s="26" cm="1">
        <f t="array" ref="L17">INDEX($G$1:$AE$3,3,$E17+L$7)</f>
        <v>0.80960400638841534</v>
      </c>
      <c r="M17" s="26" cm="1">
        <f t="array" ref="M17">INDEX($G$1:$AE$3,3,$E17+M$7)</f>
        <v>0.81007601576243204</v>
      </c>
      <c r="N17" s="26" cm="1">
        <f t="array" ref="N17">INDEX($G$1:$AE$3,3,$E17+N$7)</f>
        <v>0.81029023182350179</v>
      </c>
      <c r="O17" s="26" cm="1">
        <f t="array" ref="O17">INDEX($G$1:$AE$3,3,$E17+O$7)</f>
        <v>0.81038745133511814</v>
      </c>
      <c r="P17" s="26" cm="1">
        <f t="array" ref="P17">INDEX($G$1:$AE$3,3,$E17+P$7)</f>
        <v>0.81043157329960458</v>
      </c>
      <c r="Q17" s="26" cm="1">
        <f t="array" ref="Q17">INDEX($G$1:$AE$3,3,$E17+Q$7)</f>
        <v>0.81045159754903517</v>
      </c>
      <c r="R17" s="26">
        <f t="shared" si="2"/>
        <v>954.45403040651036</v>
      </c>
      <c r="S17" s="26"/>
      <c r="T17" s="26"/>
      <c r="U17" s="26"/>
    </row>
    <row r="18" spans="2:21">
      <c r="B18" s="27">
        <v>11</v>
      </c>
      <c r="C18" s="28">
        <v>5</v>
      </c>
      <c r="D18" s="29">
        <v>2021</v>
      </c>
      <c r="E18" s="6">
        <f t="shared" si="1"/>
        <v>1</v>
      </c>
      <c r="F18" s="26" cm="1">
        <f t="array" ref="F18">INDEX($G$1:$AE$3,3,$E18+F$7)</f>
        <v>0.59253686137069206</v>
      </c>
      <c r="G18" s="26" cm="1">
        <f t="array" ref="G18">INDEX($G$1:$AE$3,3,$E18+G$7)</f>
        <v>0.71156257227365693</v>
      </c>
      <c r="H18" s="26" cm="1">
        <f t="array" ref="H18">INDEX($G$1:$AE$3,3,$E18+H$7)</f>
        <v>0.76558103114173304</v>
      </c>
      <c r="I18" s="26" cm="1">
        <f t="array" ref="I18">INDEX($G$1:$AE$3,3,$E18+I$7)</f>
        <v>0.79009669146709638</v>
      </c>
      <c r="J18" s="26" cm="1">
        <f t="array" ref="J18">INDEX($G$1:$AE$3,3,$E18+J$7)</f>
        <v>0.80122284378211139</v>
      </c>
      <c r="K18" s="26" cm="1">
        <f t="array" ref="K18">INDEX($G$1:$AE$3,3,$E18+K$7)</f>
        <v>0.80627232087936274</v>
      </c>
      <c r="L18" s="26" cm="1">
        <f t="array" ref="L18">INDEX($G$1:$AE$3,3,$E18+L$7)</f>
        <v>0.80856396836303579</v>
      </c>
      <c r="M18" s="26" cm="1">
        <f t="array" ref="M18">INDEX($G$1:$AE$3,3,$E18+M$7)</f>
        <v>0.80960400638841534</v>
      </c>
      <c r="N18" s="26" cm="1">
        <f t="array" ref="N18">INDEX($G$1:$AE$3,3,$E18+N$7)</f>
        <v>0.81007601576243204</v>
      </c>
      <c r="O18" s="26" cm="1">
        <f t="array" ref="O18">INDEX($G$1:$AE$3,3,$E18+O$7)</f>
        <v>0.81029023182350179</v>
      </c>
      <c r="P18" s="26" cm="1">
        <f t="array" ref="P18">INDEX($G$1:$AE$3,3,$E18+P$7)</f>
        <v>0.81038745133511814</v>
      </c>
      <c r="Q18" s="26" cm="1">
        <f t="array" ref="Q18">INDEX($G$1:$AE$3,3,$E18+Q$7)</f>
        <v>0.81043157329960458</v>
      </c>
      <c r="R18" s="26">
        <f t="shared" si="2"/>
        <v>932.66255678867617</v>
      </c>
      <c r="S18" s="26"/>
      <c r="T18" s="26"/>
      <c r="U18" s="26"/>
    </row>
    <row r="19" spans="2:21">
      <c r="B19" s="30">
        <v>12</v>
      </c>
      <c r="C19" s="31">
        <v>6</v>
      </c>
      <c r="D19" s="32">
        <v>2021</v>
      </c>
      <c r="E19" s="6">
        <f t="shared" si="1"/>
        <v>0</v>
      </c>
      <c r="F19" s="26" cm="1">
        <f t="array" ref="F19">INDEX($G$1:$AE$3,3,$E19+F$7)</f>
        <v>1</v>
      </c>
      <c r="G19" s="26" cm="1">
        <f t="array" ref="G19">INDEX($G$1:$AE$3,3,$E19+G$7)</f>
        <v>0.59253686137069206</v>
      </c>
      <c r="H19" s="26" cm="1">
        <f t="array" ref="H19">INDEX($G$1:$AE$3,3,$E19+H$7)</f>
        <v>0.71156257227365693</v>
      </c>
      <c r="I19" s="26" cm="1">
        <f t="array" ref="I19">INDEX($G$1:$AE$3,3,$E19+I$7)</f>
        <v>0.76558103114173304</v>
      </c>
      <c r="J19" s="26" cm="1">
        <f t="array" ref="J19">INDEX($G$1:$AE$3,3,$E19+J$7)</f>
        <v>0.79009669146709638</v>
      </c>
      <c r="K19" s="26" cm="1">
        <f t="array" ref="K19">INDEX($G$1:$AE$3,3,$E19+K$7)</f>
        <v>0.80122284378211139</v>
      </c>
      <c r="L19" s="26" cm="1">
        <f t="array" ref="L19">INDEX($G$1:$AE$3,3,$E19+L$7)</f>
        <v>0.80627232087936274</v>
      </c>
      <c r="M19" s="26" cm="1">
        <f t="array" ref="M19">INDEX($G$1:$AE$3,3,$E19+M$7)</f>
        <v>0.80856396836303579</v>
      </c>
      <c r="N19" s="26" cm="1">
        <f t="array" ref="N19">INDEX($G$1:$AE$3,3,$E19+N$7)</f>
        <v>0.80960400638841534</v>
      </c>
      <c r="O19" s="26" cm="1">
        <f t="array" ref="O19">INDEX($G$1:$AE$3,3,$E19+O$7)</f>
        <v>0.81007601576243204</v>
      </c>
      <c r="P19" s="26" cm="1">
        <f t="array" ref="P19">INDEX($G$1:$AE$3,3,$E19+P$7)</f>
        <v>0.81029023182350179</v>
      </c>
      <c r="Q19" s="26" cm="1">
        <f t="array" ref="Q19">INDEX($G$1:$AE$3,3,$E19+Q$7)</f>
        <v>0.81038745133511814</v>
      </c>
      <c r="R19" s="26">
        <f t="shared" si="2"/>
        <v>951.61939945871575</v>
      </c>
      <c r="S19" s="26"/>
      <c r="T19" s="26"/>
      <c r="U19" s="26"/>
    </row>
    <row r="20" spans="2:21">
      <c r="B20" s="37"/>
      <c r="C20" s="36"/>
      <c r="D20" s="3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2:21" ht="13.5" customHeight="1">
      <c r="B21" s="37"/>
      <c r="C21" s="36"/>
      <c r="D21" s="36"/>
      <c r="F21" s="39">
        <v>100</v>
      </c>
      <c r="G21" s="39">
        <v>100</v>
      </c>
      <c r="H21" s="39">
        <v>100</v>
      </c>
      <c r="I21" s="39">
        <v>100</v>
      </c>
      <c r="J21" s="39">
        <v>100</v>
      </c>
      <c r="K21" s="39">
        <v>100</v>
      </c>
      <c r="L21" s="46" t="s">
        <v>861</v>
      </c>
      <c r="O21" s="26"/>
      <c r="P21" s="26"/>
      <c r="Q21" s="26"/>
      <c r="R21" s="26"/>
      <c r="S21" s="26"/>
      <c r="T21" s="26"/>
      <c r="U21" s="26"/>
    </row>
    <row r="22" spans="2:21">
      <c r="F22" s="38">
        <v>0.81038745133511814</v>
      </c>
      <c r="G22" s="38">
        <v>0.81043157329960458</v>
      </c>
      <c r="H22" s="38">
        <v>0.81045159754903517</v>
      </c>
      <c r="I22" s="38">
        <v>0.81046068532583604</v>
      </c>
      <c r="J22" s="38">
        <v>0.81046480970949719</v>
      </c>
      <c r="K22" s="38">
        <v>0.81046668151389534</v>
      </c>
      <c r="L22" s="40">
        <f t="shared" ref="L22:L33" si="3">SUMPRODUCT(F22:K22,$F$21:$K$21)</f>
        <v>486.26627987329869</v>
      </c>
    </row>
    <row r="23" spans="2:21">
      <c r="C23" s="7"/>
      <c r="D23" s="7"/>
      <c r="E23" s="7"/>
      <c r="F23" s="38">
        <v>0.81029023182350179</v>
      </c>
      <c r="G23" s="38">
        <v>0.81038745133511814</v>
      </c>
      <c r="H23" s="38">
        <v>0.81043157329960458</v>
      </c>
      <c r="I23" s="38">
        <v>0.81045159754903517</v>
      </c>
      <c r="J23" s="38">
        <v>0.81046068532583604</v>
      </c>
      <c r="K23" s="38">
        <v>0.81046480970949719</v>
      </c>
      <c r="L23" s="40">
        <f t="shared" si="3"/>
        <v>486.24863490425923</v>
      </c>
    </row>
    <row r="24" spans="2:21">
      <c r="B24" s="7" t="s">
        <v>837</v>
      </c>
      <c r="C24" s="7" t="s">
        <v>838</v>
      </c>
      <c r="D24" s="7" t="s">
        <v>832</v>
      </c>
      <c r="E24" s="35" t="s">
        <v>859</v>
      </c>
      <c r="F24" s="38">
        <v>0.81007601576243204</v>
      </c>
      <c r="G24" s="38">
        <v>0.81029023182350179</v>
      </c>
      <c r="H24" s="38">
        <v>0.81038745133511814</v>
      </c>
      <c r="I24" s="38">
        <v>0.81043157329960458</v>
      </c>
      <c r="J24" s="38">
        <v>0.81045159754903517</v>
      </c>
      <c r="K24" s="38">
        <v>0.81046068532583604</v>
      </c>
      <c r="L24" s="40">
        <f t="shared" si="3"/>
        <v>486.20975550955274</v>
      </c>
    </row>
    <row r="25" spans="2:21">
      <c r="B25" s="9" t="s">
        <v>638</v>
      </c>
      <c r="C25" s="6">
        <f>VLOOKUP(B25,Existing_customer_list!$B$4:$E$322,2,FALSE)</f>
        <v>100</v>
      </c>
      <c r="D25" s="6">
        <f>VLOOKUP(B25,customer_cohort_lookup!$B$6:$F$826,5,FALSE)</f>
        <v>10</v>
      </c>
      <c r="E25" s="6">
        <f>VLOOKUP(D25,$B$8:$R$19,17,FALSE)</f>
        <v>954.45403040651036</v>
      </c>
      <c r="F25" s="38">
        <v>0.80960400638841534</v>
      </c>
      <c r="G25" s="38">
        <v>0.81007601576243204</v>
      </c>
      <c r="H25" s="38">
        <v>0.81029023182350179</v>
      </c>
      <c r="I25" s="38">
        <v>0.81038745133511814</v>
      </c>
      <c r="J25" s="38">
        <v>0.81043157329960458</v>
      </c>
      <c r="K25" s="38">
        <v>0.81045159754903517</v>
      </c>
      <c r="L25" s="40">
        <f t="shared" si="3"/>
        <v>486.12408761581065</v>
      </c>
    </row>
    <row r="26" spans="2:21">
      <c r="B26" s="9" t="s">
        <v>762</v>
      </c>
      <c r="C26" s="6">
        <f>VLOOKUP(B26,Existing_customer_list!$B$4:$E$322,2,FALSE)</f>
        <v>100</v>
      </c>
      <c r="D26" s="6">
        <f>VLOOKUP(B26,customer_cohort_lookup!$B$6:$F$826,5,FALSE)</f>
        <v>11</v>
      </c>
      <c r="E26" s="6">
        <f t="shared" ref="E26:E89" si="4">VLOOKUP(D26,$B$8:$R$19,17,FALSE)</f>
        <v>932.66255678867617</v>
      </c>
      <c r="F26" s="38">
        <v>0.80856396836303579</v>
      </c>
      <c r="G26" s="38">
        <v>0.80960400638841534</v>
      </c>
      <c r="H26" s="38">
        <v>0.81007601576243204</v>
      </c>
      <c r="I26" s="38">
        <v>0.81029023182350179</v>
      </c>
      <c r="J26" s="38">
        <v>0.81038745133511814</v>
      </c>
      <c r="K26" s="38">
        <v>0.81043157329960458</v>
      </c>
      <c r="L26" s="40">
        <f t="shared" si="3"/>
        <v>485.93532469721072</v>
      </c>
    </row>
    <row r="27" spans="2:21">
      <c r="B27" s="9" t="s">
        <v>226</v>
      </c>
      <c r="C27" s="6">
        <f>VLOOKUP(B27,Existing_customer_list!$B$4:$E$322,2,FALSE)</f>
        <v>100</v>
      </c>
      <c r="D27" s="6">
        <f>VLOOKUP(B27,customer_cohort_lookup!$B$6:$F$826,5,FALSE)</f>
        <v>6</v>
      </c>
      <c r="E27" s="6">
        <f t="shared" si="4"/>
        <v>971.79368729606665</v>
      </c>
      <c r="F27" s="38">
        <v>0.80627232087936274</v>
      </c>
      <c r="G27" s="38">
        <v>0.80856396836303579</v>
      </c>
      <c r="H27" s="38">
        <v>0.80960400638841534</v>
      </c>
      <c r="I27" s="38">
        <v>0.81007601576243204</v>
      </c>
      <c r="J27" s="38">
        <v>0.81029023182350179</v>
      </c>
      <c r="K27" s="38">
        <v>0.81038745133511814</v>
      </c>
      <c r="L27" s="40">
        <f t="shared" si="3"/>
        <v>485.51939945518654</v>
      </c>
    </row>
    <row r="28" spans="2:21">
      <c r="B28" s="9" t="s">
        <v>21</v>
      </c>
      <c r="C28" s="6">
        <f>VLOOKUP(B28,Existing_customer_list!$B$4:$E$322,2,FALSE)</f>
        <v>100</v>
      </c>
      <c r="D28" s="6">
        <f>VLOOKUP(B28,customer_cohort_lookup!$B$6:$F$826,5,FALSE)</f>
        <v>2</v>
      </c>
      <c r="E28" s="6">
        <f t="shared" si="4"/>
        <v>972.52929475158032</v>
      </c>
      <c r="F28" s="38">
        <v>0.80122284378211139</v>
      </c>
      <c r="G28" s="38">
        <v>0.80627232087936274</v>
      </c>
      <c r="H28" s="38">
        <v>0.80856396836303579</v>
      </c>
      <c r="I28" s="38">
        <v>0.80960400638841534</v>
      </c>
      <c r="J28" s="38">
        <v>0.81007601576243204</v>
      </c>
      <c r="K28" s="38">
        <v>0.81029023182350179</v>
      </c>
      <c r="L28" s="40">
        <f t="shared" si="3"/>
        <v>484.60293869988584</v>
      </c>
    </row>
    <row r="29" spans="2:21">
      <c r="B29" s="9" t="s">
        <v>376</v>
      </c>
      <c r="C29" s="6">
        <f>VLOOKUP(B29,Existing_customer_list!$B$4:$E$322,2,FALSE)</f>
        <v>100</v>
      </c>
      <c r="D29" s="6">
        <f>VLOOKUP(B29,customer_cohort_lookup!$B$6:$F$826,5,FALSE)</f>
        <v>8</v>
      </c>
      <c r="E29" s="6">
        <f t="shared" si="4"/>
        <v>968.83221956850457</v>
      </c>
      <c r="F29" s="38">
        <v>0.79009669146709638</v>
      </c>
      <c r="G29" s="38">
        <v>0.80122284378211139</v>
      </c>
      <c r="H29" s="38">
        <v>0.80627232087936274</v>
      </c>
      <c r="I29" s="38">
        <v>0.80856396836303579</v>
      </c>
      <c r="J29" s="38">
        <v>0.80960400638841534</v>
      </c>
      <c r="K29" s="38">
        <v>0.81007601576243204</v>
      </c>
      <c r="L29" s="40">
        <f t="shared" si="3"/>
        <v>482.58358466424534</v>
      </c>
    </row>
    <row r="30" spans="2:21">
      <c r="B30" s="9" t="s">
        <v>763</v>
      </c>
      <c r="C30" s="6">
        <f>VLOOKUP(B30,Existing_customer_list!$B$4:$E$322,2,FALSE)</f>
        <v>100</v>
      </c>
      <c r="D30" s="6">
        <f>VLOOKUP(B30,customer_cohort_lookup!$B$6:$F$826,5,FALSE)</f>
        <v>11</v>
      </c>
      <c r="E30" s="6">
        <f t="shared" si="4"/>
        <v>932.66255678867617</v>
      </c>
      <c r="F30" s="38">
        <v>0.76558103114173304</v>
      </c>
      <c r="G30" s="38">
        <v>0.79009669146709638</v>
      </c>
      <c r="H30" s="38">
        <v>0.80122284378211139</v>
      </c>
      <c r="I30" s="38">
        <v>0.80627232087936274</v>
      </c>
      <c r="J30" s="38">
        <v>0.80856396836303579</v>
      </c>
      <c r="K30" s="38">
        <v>0.80960400638841534</v>
      </c>
      <c r="L30" s="40">
        <f t="shared" si="3"/>
        <v>478.13408620217547</v>
      </c>
    </row>
    <row r="31" spans="2:21">
      <c r="B31" s="9" t="s">
        <v>764</v>
      </c>
      <c r="C31" s="6">
        <f>VLOOKUP(B31,Existing_customer_list!$B$4:$E$322,2,FALSE)</f>
        <v>100</v>
      </c>
      <c r="D31" s="6">
        <f>VLOOKUP(B31,customer_cohort_lookup!$B$6:$F$826,5,FALSE)</f>
        <v>11</v>
      </c>
      <c r="E31" s="6">
        <f t="shared" si="4"/>
        <v>932.66255678867617</v>
      </c>
      <c r="F31" s="38">
        <v>0.71156257227365749</v>
      </c>
      <c r="G31" s="38">
        <v>0.76558103114173304</v>
      </c>
      <c r="H31" s="38">
        <v>0.79009669146709638</v>
      </c>
      <c r="I31" s="38">
        <v>0.80122284378211139</v>
      </c>
      <c r="J31" s="38">
        <v>0.80627232087936274</v>
      </c>
      <c r="K31" s="38">
        <v>0.80856396836303579</v>
      </c>
      <c r="L31" s="40">
        <f t="shared" si="3"/>
        <v>468.32994279069965</v>
      </c>
    </row>
    <row r="32" spans="2:21">
      <c r="B32" s="9" t="s">
        <v>640</v>
      </c>
      <c r="C32" s="6">
        <f>VLOOKUP(B32,Existing_customer_list!$B$4:$E$322,2,FALSE)</f>
        <v>100</v>
      </c>
      <c r="D32" s="6">
        <f>VLOOKUP(B32,customer_cohort_lookup!$B$6:$F$826,5,FALSE)</f>
        <v>10</v>
      </c>
      <c r="E32" s="6">
        <f t="shared" si="4"/>
        <v>954.45403040651036</v>
      </c>
      <c r="F32" s="38">
        <v>0.59253686137069206</v>
      </c>
      <c r="G32" s="38">
        <v>0.71156257227365749</v>
      </c>
      <c r="H32" s="38">
        <v>0.76558103114173304</v>
      </c>
      <c r="I32" s="38">
        <v>0.79009669146709638</v>
      </c>
      <c r="J32" s="38">
        <v>0.80122284378211139</v>
      </c>
      <c r="K32" s="38">
        <v>0.80627232087936274</v>
      </c>
      <c r="L32" s="40">
        <f t="shared" si="3"/>
        <v>446.72723209146534</v>
      </c>
    </row>
    <row r="33" spans="2:12">
      <c r="B33" s="9" t="s">
        <v>645</v>
      </c>
      <c r="C33" s="6">
        <f>VLOOKUP(B33,Existing_customer_list!$B$4:$E$322,2,FALSE)</f>
        <v>100</v>
      </c>
      <c r="D33" s="6">
        <f>VLOOKUP(B33,customer_cohort_lookup!$B$6:$F$826,5,FALSE)</f>
        <v>10</v>
      </c>
      <c r="E33" s="6">
        <f t="shared" si="4"/>
        <v>954.45403040651036</v>
      </c>
      <c r="F33" s="38">
        <v>1</v>
      </c>
      <c r="G33" s="38">
        <v>0.59253686137069206</v>
      </c>
      <c r="H33" s="38">
        <v>0.71156257227365749</v>
      </c>
      <c r="I33" s="38">
        <v>0.76558103114173304</v>
      </c>
      <c r="J33" s="38">
        <v>0.79009669146709638</v>
      </c>
      <c r="K33" s="38">
        <v>0.80122284378211139</v>
      </c>
      <c r="L33" s="40">
        <f t="shared" si="3"/>
        <v>466.10000000352909</v>
      </c>
    </row>
    <row r="34" spans="2:12">
      <c r="B34" s="9" t="s">
        <v>765</v>
      </c>
      <c r="C34" s="6">
        <f>VLOOKUP(B34,Existing_customer_list!$B$4:$E$322,2,FALSE)</f>
        <v>100</v>
      </c>
      <c r="D34" s="6">
        <f>VLOOKUP(B34,customer_cohort_lookup!$B$6:$F$826,5,FALSE)</f>
        <v>11</v>
      </c>
      <c r="E34" s="6">
        <f t="shared" si="4"/>
        <v>932.66255678867617</v>
      </c>
    </row>
    <row r="35" spans="2:12">
      <c r="B35" s="9" t="s">
        <v>228</v>
      </c>
      <c r="C35" s="6">
        <f>VLOOKUP(B35,Existing_customer_list!$B$4:$E$322,2,FALSE)</f>
        <v>100</v>
      </c>
      <c r="D35" s="6">
        <f>VLOOKUP(B35,customer_cohort_lookup!$B$6:$F$826,5,FALSE)</f>
        <v>6</v>
      </c>
      <c r="E35" s="6">
        <f t="shared" si="4"/>
        <v>971.79368729606665</v>
      </c>
    </row>
    <row r="36" spans="2:12">
      <c r="B36" s="9" t="s">
        <v>643</v>
      </c>
      <c r="C36" s="6">
        <f>VLOOKUP(B36,Existing_customer_list!$B$4:$E$322,2,FALSE)</f>
        <v>100</v>
      </c>
      <c r="D36" s="6">
        <f>VLOOKUP(B36,customer_cohort_lookup!$B$6:$F$826,5,FALSE)</f>
        <v>10</v>
      </c>
      <c r="E36" s="6">
        <f t="shared" si="4"/>
        <v>954.45403040651036</v>
      </c>
    </row>
    <row r="37" spans="2:12">
      <c r="B37" s="9" t="s">
        <v>380</v>
      </c>
      <c r="C37" s="6">
        <f>VLOOKUP(B37,Existing_customer_list!$B$4:$E$322,2,FALSE)</f>
        <v>100</v>
      </c>
      <c r="D37" s="6">
        <f>VLOOKUP(B37,customer_cohort_lookup!$B$6:$F$826,5,FALSE)</f>
        <v>8</v>
      </c>
      <c r="E37" s="6">
        <f t="shared" si="4"/>
        <v>968.83221956850457</v>
      </c>
    </row>
    <row r="38" spans="2:12">
      <c r="B38" s="9" t="s">
        <v>229</v>
      </c>
      <c r="C38" s="6">
        <f>VLOOKUP(B38,Existing_customer_list!$B$4:$E$322,2,FALSE)</f>
        <v>100</v>
      </c>
      <c r="D38" s="6">
        <f>VLOOKUP(B38,customer_cohort_lookup!$B$6:$F$826,5,FALSE)</f>
        <v>6</v>
      </c>
      <c r="E38" s="6">
        <f t="shared" si="4"/>
        <v>971.79368729606665</v>
      </c>
    </row>
    <row r="39" spans="2:12">
      <c r="B39" s="9" t="s">
        <v>276</v>
      </c>
      <c r="C39" s="6">
        <f>VLOOKUP(B39,Existing_customer_list!$B$4:$E$322,2,FALSE)</f>
        <v>100</v>
      </c>
      <c r="D39" s="6">
        <f>VLOOKUP(B39,customer_cohort_lookup!$B$6:$F$826,5,FALSE)</f>
        <v>7</v>
      </c>
      <c r="E39" s="6">
        <f t="shared" si="4"/>
        <v>970.86921857318441</v>
      </c>
    </row>
    <row r="40" spans="2:12">
      <c r="B40" s="9" t="s">
        <v>541</v>
      </c>
      <c r="C40" s="6">
        <f>VLOOKUP(B40,Existing_customer_list!$B$4:$E$322,2,FALSE)</f>
        <v>100</v>
      </c>
      <c r="D40" s="6">
        <f>VLOOKUP(B40,customer_cohort_lookup!$B$6:$F$826,5,FALSE)</f>
        <v>9</v>
      </c>
      <c r="E40" s="6">
        <f t="shared" si="4"/>
        <v>964.34384171172837</v>
      </c>
    </row>
    <row r="41" spans="2:12">
      <c r="B41" s="9" t="s">
        <v>766</v>
      </c>
      <c r="C41" s="6">
        <f>VLOOKUP(B41,Existing_customer_list!$B$4:$E$322,2,FALSE)</f>
        <v>100</v>
      </c>
      <c r="D41" s="6">
        <f>VLOOKUP(B41,customer_cohort_lookup!$B$6:$F$826,5,FALSE)</f>
        <v>11</v>
      </c>
      <c r="E41" s="6">
        <f t="shared" si="4"/>
        <v>932.66255678867617</v>
      </c>
    </row>
    <row r="42" spans="2:12">
      <c r="B42" s="9" t="s">
        <v>767</v>
      </c>
      <c r="C42" s="6">
        <f>VLOOKUP(B42,Existing_customer_list!$B$4:$E$322,2,FALSE)</f>
        <v>100</v>
      </c>
      <c r="D42" s="6">
        <f>VLOOKUP(B42,customer_cohort_lookup!$B$6:$F$826,5,FALSE)</f>
        <v>11</v>
      </c>
      <c r="E42" s="6">
        <f t="shared" si="4"/>
        <v>932.66255678867617</v>
      </c>
    </row>
    <row r="43" spans="2:12">
      <c r="B43" s="9" t="s">
        <v>540</v>
      </c>
      <c r="C43" s="6">
        <f>VLOOKUP(B43,Existing_customer_list!$B$4:$E$322,2,FALSE)</f>
        <v>100</v>
      </c>
      <c r="D43" s="6">
        <f>VLOOKUP(B43,customer_cohort_lookup!$B$6:$F$826,5,FALSE)</f>
        <v>9</v>
      </c>
      <c r="E43" s="6">
        <f t="shared" si="4"/>
        <v>964.34384171172837</v>
      </c>
    </row>
    <row r="44" spans="2:12">
      <c r="B44" s="9" t="s">
        <v>542</v>
      </c>
      <c r="C44" s="6">
        <f>VLOOKUP(B44,Existing_customer_list!$B$4:$E$322,2,FALSE)</f>
        <v>100</v>
      </c>
      <c r="D44" s="6">
        <f>VLOOKUP(B44,customer_cohort_lookup!$B$6:$F$826,5,FALSE)</f>
        <v>9</v>
      </c>
      <c r="E44" s="6">
        <f t="shared" si="4"/>
        <v>964.34384171172837</v>
      </c>
    </row>
    <row r="45" spans="2:12">
      <c r="B45" s="6" t="s">
        <v>768</v>
      </c>
      <c r="C45" s="6">
        <f>VLOOKUP(B45,Existing_customer_list!$B$4:$E$322,2,FALSE)</f>
        <v>100</v>
      </c>
      <c r="D45" s="6">
        <f>VLOOKUP(B45,customer_cohort_lookup!$B$6:$F$826,5,FALSE)</f>
        <v>11</v>
      </c>
      <c r="E45" s="6">
        <f t="shared" si="4"/>
        <v>932.66255678867617</v>
      </c>
    </row>
    <row r="46" spans="2:12">
      <c r="B46" s="9" t="s">
        <v>648</v>
      </c>
      <c r="C46" s="6">
        <f>VLOOKUP(B46,Existing_customer_list!$B$4:$E$322,2,FALSE)</f>
        <v>100</v>
      </c>
      <c r="D46" s="6">
        <f>VLOOKUP(B46,customer_cohort_lookup!$B$6:$F$826,5,FALSE)</f>
        <v>10</v>
      </c>
      <c r="E46" s="6">
        <f t="shared" si="4"/>
        <v>954.45403040651036</v>
      </c>
    </row>
    <row r="47" spans="2:12">
      <c r="B47" s="9" t="s">
        <v>314</v>
      </c>
      <c r="C47" s="6">
        <f>VLOOKUP(B47,Existing_customer_list!$B$4:$E$322,2,FALSE)</f>
        <v>100</v>
      </c>
      <c r="D47" s="6">
        <f>VLOOKUP(B47,customer_cohort_lookup!$B$6:$F$826,5,FALSE)</f>
        <v>7</v>
      </c>
      <c r="E47" s="6">
        <f t="shared" si="4"/>
        <v>970.86921857318441</v>
      </c>
    </row>
    <row r="48" spans="2:12">
      <c r="B48" s="9" t="s">
        <v>381</v>
      </c>
      <c r="C48" s="6">
        <f>VLOOKUP(B48,Existing_customer_list!$B$4:$E$322,2,FALSE)</f>
        <v>100</v>
      </c>
      <c r="D48" s="6">
        <f>VLOOKUP(B48,customer_cohort_lookup!$B$6:$F$826,5,FALSE)</f>
        <v>8</v>
      </c>
      <c r="E48" s="6">
        <f t="shared" si="4"/>
        <v>968.83221956850457</v>
      </c>
    </row>
    <row r="49" spans="2:5">
      <c r="B49" s="9" t="s">
        <v>769</v>
      </c>
      <c r="C49" s="6">
        <f>VLOOKUP(B49,Existing_customer_list!$B$4:$E$322,2,FALSE)</f>
        <v>100</v>
      </c>
      <c r="D49" s="6">
        <f>VLOOKUP(B49,customer_cohort_lookup!$B$6:$F$826,5,FALSE)</f>
        <v>11</v>
      </c>
      <c r="E49" s="6">
        <f t="shared" si="4"/>
        <v>932.66255678867617</v>
      </c>
    </row>
    <row r="50" spans="2:5">
      <c r="B50" s="9" t="s">
        <v>278</v>
      </c>
      <c r="C50" s="6">
        <f>VLOOKUP(B50,Existing_customer_list!$B$4:$E$322,2,FALSE)</f>
        <v>100</v>
      </c>
      <c r="D50" s="6">
        <f>VLOOKUP(B50,customer_cohort_lookup!$B$6:$F$826,5,FALSE)</f>
        <v>7</v>
      </c>
      <c r="E50" s="6">
        <f t="shared" si="4"/>
        <v>970.86921857318441</v>
      </c>
    </row>
    <row r="51" spans="2:5">
      <c r="B51" s="9" t="s">
        <v>175</v>
      </c>
      <c r="C51" s="6">
        <f>VLOOKUP(B51,Existing_customer_list!$B$4:$E$322,2,FALSE)</f>
        <v>100</v>
      </c>
      <c r="D51" s="6">
        <f>VLOOKUP(B51,customer_cohort_lookup!$B$6:$F$826,5,FALSE)</f>
        <v>5</v>
      </c>
      <c r="E51" s="6">
        <f t="shared" si="4"/>
        <v>972.21324686267633</v>
      </c>
    </row>
    <row r="52" spans="2:5">
      <c r="B52" s="9" t="s">
        <v>386</v>
      </c>
      <c r="C52" s="6">
        <f>VLOOKUP(B52,Existing_customer_list!$B$4:$E$322,2,FALSE)</f>
        <v>100</v>
      </c>
      <c r="D52" s="6">
        <f>VLOOKUP(B52,customer_cohort_lookup!$B$6:$F$826,5,FALSE)</f>
        <v>8</v>
      </c>
      <c r="E52" s="6">
        <f t="shared" si="4"/>
        <v>968.83221956850457</v>
      </c>
    </row>
    <row r="53" spans="2:5">
      <c r="B53" s="9" t="s">
        <v>770</v>
      </c>
      <c r="C53" s="6">
        <f>VLOOKUP(B53,Existing_customer_list!$B$4:$E$322,2,FALSE)</f>
        <v>100</v>
      </c>
      <c r="D53" s="6">
        <f>VLOOKUP(B53,customer_cohort_lookup!$B$6:$F$826,5,FALSE)</f>
        <v>11</v>
      </c>
      <c r="E53" s="6">
        <f t="shared" si="4"/>
        <v>932.66255678867617</v>
      </c>
    </row>
    <row r="54" spans="2:5">
      <c r="B54" s="9" t="s">
        <v>773</v>
      </c>
      <c r="C54" s="6">
        <f>VLOOKUP(B54,Existing_customer_list!$B$4:$E$322,2,FALSE)</f>
        <v>100</v>
      </c>
      <c r="D54" s="6">
        <f>VLOOKUP(B54,customer_cohort_lookup!$B$6:$F$826,5,FALSE)</f>
        <v>11</v>
      </c>
      <c r="E54" s="6">
        <f t="shared" si="4"/>
        <v>932.66255678867617</v>
      </c>
    </row>
    <row r="55" spans="2:5">
      <c r="B55" s="9" t="s">
        <v>771</v>
      </c>
      <c r="C55" s="6">
        <f>VLOOKUP(B55,Existing_customer_list!$B$4:$E$322,2,FALSE)</f>
        <v>100</v>
      </c>
      <c r="D55" s="6">
        <f>VLOOKUP(B55,customer_cohort_lookup!$B$6:$F$826,5,FALSE)</f>
        <v>11</v>
      </c>
      <c r="E55" s="6">
        <f t="shared" si="4"/>
        <v>932.66255678867617</v>
      </c>
    </row>
    <row r="56" spans="2:5">
      <c r="B56" s="9" t="s">
        <v>772</v>
      </c>
      <c r="C56" s="6">
        <f>VLOOKUP(B56,Existing_customer_list!$B$4:$E$322,2,FALSE)</f>
        <v>100</v>
      </c>
      <c r="D56" s="6">
        <f>VLOOKUP(B56,customer_cohort_lookup!$B$6:$F$826,5,FALSE)</f>
        <v>11</v>
      </c>
      <c r="E56" s="6">
        <f t="shared" si="4"/>
        <v>932.66255678867617</v>
      </c>
    </row>
    <row r="57" spans="2:5">
      <c r="B57" s="9" t="s">
        <v>283</v>
      </c>
      <c r="C57" s="6">
        <f>VLOOKUP(B57,Existing_customer_list!$B$4:$E$322,2,FALSE)</f>
        <v>100</v>
      </c>
      <c r="D57" s="6">
        <f>VLOOKUP(B57,customer_cohort_lookup!$B$6:$F$826,5,FALSE)</f>
        <v>7</v>
      </c>
      <c r="E57" s="6">
        <f t="shared" si="4"/>
        <v>970.86921857318441</v>
      </c>
    </row>
    <row r="58" spans="2:5">
      <c r="B58" s="9" t="s">
        <v>539</v>
      </c>
      <c r="C58" s="6">
        <f>VLOOKUP(B58,Existing_customer_list!$B$4:$E$322,2,FALSE)</f>
        <v>100</v>
      </c>
      <c r="D58" s="6">
        <f>VLOOKUP(B58,customer_cohort_lookup!$B$6:$F$826,5,FALSE)</f>
        <v>9</v>
      </c>
      <c r="E58" s="6">
        <f t="shared" si="4"/>
        <v>964.34384171172837</v>
      </c>
    </row>
    <row r="59" spans="2:5">
      <c r="B59" s="9" t="s">
        <v>388</v>
      </c>
      <c r="C59" s="6">
        <f>VLOOKUP(B59,Existing_customer_list!$B$4:$E$322,2,FALSE)</f>
        <v>100</v>
      </c>
      <c r="D59" s="6">
        <f>VLOOKUP(B59,customer_cohort_lookup!$B$6:$F$826,5,FALSE)</f>
        <v>8</v>
      </c>
      <c r="E59" s="6">
        <f t="shared" si="4"/>
        <v>968.83221956850457</v>
      </c>
    </row>
    <row r="60" spans="2:5">
      <c r="B60" s="9" t="s">
        <v>385</v>
      </c>
      <c r="C60" s="6">
        <f>VLOOKUP(B60,Existing_customer_list!$B$4:$E$322,2,FALSE)</f>
        <v>100</v>
      </c>
      <c r="D60" s="6">
        <f>VLOOKUP(B60,customer_cohort_lookup!$B$6:$F$826,5,FALSE)</f>
        <v>8</v>
      </c>
      <c r="E60" s="6">
        <f t="shared" si="4"/>
        <v>968.83221956850457</v>
      </c>
    </row>
    <row r="61" spans="2:5">
      <c r="B61" s="9" t="s">
        <v>652</v>
      </c>
      <c r="C61" s="6">
        <f>VLOOKUP(B61,Existing_customer_list!$B$4:$E$322,2,FALSE)</f>
        <v>100</v>
      </c>
      <c r="D61" s="6">
        <f>VLOOKUP(B61,customer_cohort_lookup!$B$6:$F$826,5,FALSE)</f>
        <v>10</v>
      </c>
      <c r="E61" s="6">
        <f t="shared" si="4"/>
        <v>954.45403040651036</v>
      </c>
    </row>
    <row r="62" spans="2:5">
      <c r="B62" s="9" t="s">
        <v>379</v>
      </c>
      <c r="C62" s="6">
        <f>VLOOKUP(B62,Existing_customer_list!$B$4:$E$322,2,FALSE)</f>
        <v>100</v>
      </c>
      <c r="D62" s="6">
        <f>VLOOKUP(B62,customer_cohort_lookup!$B$6:$F$826,5,FALSE)</f>
        <v>8</v>
      </c>
      <c r="E62" s="6">
        <f t="shared" si="4"/>
        <v>968.83221956850457</v>
      </c>
    </row>
    <row r="63" spans="2:5">
      <c r="B63" s="9" t="s">
        <v>538</v>
      </c>
      <c r="C63" s="6">
        <f>VLOOKUP(B63,Existing_customer_list!$B$4:$E$322,2,FALSE)</f>
        <v>100</v>
      </c>
      <c r="D63" s="6">
        <f>VLOOKUP(B63,customer_cohort_lookup!$B$6:$F$826,5,FALSE)</f>
        <v>9</v>
      </c>
      <c r="E63" s="6">
        <f t="shared" si="4"/>
        <v>964.34384171172837</v>
      </c>
    </row>
    <row r="64" spans="2:5">
      <c r="B64" s="9" t="s">
        <v>389</v>
      </c>
      <c r="C64" s="6">
        <f>VLOOKUP(B64,Existing_customer_list!$B$4:$E$322,2,FALSE)</f>
        <v>100</v>
      </c>
      <c r="D64" s="6">
        <f>VLOOKUP(B64,customer_cohort_lookup!$B$6:$F$826,5,FALSE)</f>
        <v>8</v>
      </c>
      <c r="E64" s="6">
        <f t="shared" si="4"/>
        <v>968.83221956850457</v>
      </c>
    </row>
    <row r="65" spans="2:5">
      <c r="B65" s="9" t="s">
        <v>291</v>
      </c>
      <c r="C65" s="6">
        <f>VLOOKUP(B65,Existing_customer_list!$B$4:$E$322,2,FALSE)</f>
        <v>100</v>
      </c>
      <c r="D65" s="6">
        <f>VLOOKUP(B65,customer_cohort_lookup!$B$6:$F$826,5,FALSE)</f>
        <v>7</v>
      </c>
      <c r="E65" s="6">
        <f t="shared" si="4"/>
        <v>970.86921857318441</v>
      </c>
    </row>
    <row r="66" spans="2:5">
      <c r="B66" s="9" t="s">
        <v>391</v>
      </c>
      <c r="C66" s="6">
        <f>VLOOKUP(B66,Existing_customer_list!$B$4:$E$322,2,FALSE)</f>
        <v>100</v>
      </c>
      <c r="D66" s="6">
        <f>VLOOKUP(B66,customer_cohort_lookup!$B$6:$F$826,5,FALSE)</f>
        <v>8</v>
      </c>
      <c r="E66" s="6">
        <f t="shared" si="4"/>
        <v>968.83221956850457</v>
      </c>
    </row>
    <row r="67" spans="2:5">
      <c r="B67" s="9" t="s">
        <v>661</v>
      </c>
      <c r="C67" s="6">
        <f>VLOOKUP(B67,Existing_customer_list!$B$4:$E$322,2,FALSE)</f>
        <v>100</v>
      </c>
      <c r="D67" s="6">
        <f>VLOOKUP(B67,customer_cohort_lookup!$B$6:$F$826,5,FALSE)</f>
        <v>10</v>
      </c>
      <c r="E67" s="6">
        <f t="shared" si="4"/>
        <v>954.45403040651036</v>
      </c>
    </row>
    <row r="68" spans="2:5">
      <c r="B68" s="9" t="s">
        <v>182</v>
      </c>
      <c r="C68" s="6">
        <f>VLOOKUP(B68,Existing_customer_list!$B$4:$E$322,2,FALSE)</f>
        <v>100</v>
      </c>
      <c r="D68" s="6">
        <f>VLOOKUP(B68,customer_cohort_lookup!$B$6:$F$826,5,FALSE)</f>
        <v>5</v>
      </c>
      <c r="E68" s="6">
        <f t="shared" si="4"/>
        <v>972.21324686267633</v>
      </c>
    </row>
    <row r="69" spans="2:5">
      <c r="B69" s="9" t="s">
        <v>543</v>
      </c>
      <c r="C69" s="6">
        <f>VLOOKUP(B69,Existing_customer_list!$B$4:$E$322,2,FALSE)</f>
        <v>100</v>
      </c>
      <c r="D69" s="6">
        <f>VLOOKUP(B69,customer_cohort_lookup!$B$6:$F$826,5,FALSE)</f>
        <v>9</v>
      </c>
      <c r="E69" s="6">
        <f t="shared" si="4"/>
        <v>964.34384171172837</v>
      </c>
    </row>
    <row r="70" spans="2:5">
      <c r="B70" s="9" t="s">
        <v>396</v>
      </c>
      <c r="C70" s="6">
        <f>VLOOKUP(B70,Existing_customer_list!$B$4:$E$322,2,FALSE)</f>
        <v>100</v>
      </c>
      <c r="D70" s="6">
        <f>VLOOKUP(B70,customer_cohort_lookup!$B$6:$F$826,5,FALSE)</f>
        <v>8</v>
      </c>
      <c r="E70" s="6">
        <f t="shared" si="4"/>
        <v>968.83221956850457</v>
      </c>
    </row>
    <row r="71" spans="2:5">
      <c r="B71" s="9" t="s">
        <v>285</v>
      </c>
      <c r="C71" s="6">
        <f>VLOOKUP(B71,Existing_customer_list!$B$4:$E$322,2,FALSE)</f>
        <v>100</v>
      </c>
      <c r="D71" s="6">
        <f>VLOOKUP(B71,customer_cohort_lookup!$B$6:$F$826,5,FALSE)</f>
        <v>7</v>
      </c>
      <c r="E71" s="6">
        <f t="shared" si="4"/>
        <v>970.86921857318441</v>
      </c>
    </row>
    <row r="72" spans="2:5">
      <c r="B72" s="9" t="s">
        <v>663</v>
      </c>
      <c r="C72" s="6">
        <f>VLOOKUP(B72,Existing_customer_list!$B$4:$E$322,2,FALSE)</f>
        <v>100</v>
      </c>
      <c r="D72" s="6">
        <f>VLOOKUP(B72,customer_cohort_lookup!$B$6:$F$826,5,FALSE)</f>
        <v>10</v>
      </c>
      <c r="E72" s="6">
        <f t="shared" si="4"/>
        <v>954.45403040651036</v>
      </c>
    </row>
    <row r="73" spans="2:5">
      <c r="B73" s="9" t="s">
        <v>183</v>
      </c>
      <c r="C73" s="6">
        <f>VLOOKUP(B73,Existing_customer_list!$B$4:$E$322,2,FALSE)</f>
        <v>100</v>
      </c>
      <c r="D73" s="6">
        <f>VLOOKUP(B73,customer_cohort_lookup!$B$6:$F$826,5,FALSE)</f>
        <v>5</v>
      </c>
      <c r="E73" s="6">
        <f t="shared" si="4"/>
        <v>972.21324686267633</v>
      </c>
    </row>
    <row r="74" spans="2:5">
      <c r="B74" s="9" t="s">
        <v>479</v>
      </c>
      <c r="C74" s="6">
        <f>VLOOKUP(B74,Existing_customer_list!$B$4:$E$322,2,FALSE)</f>
        <v>100</v>
      </c>
      <c r="D74" s="6">
        <f>VLOOKUP(B74,customer_cohort_lookup!$B$6:$F$826,5,FALSE)</f>
        <v>8</v>
      </c>
      <c r="E74" s="6">
        <f t="shared" si="4"/>
        <v>968.83221956850457</v>
      </c>
    </row>
    <row r="75" spans="2:5">
      <c r="B75" s="9" t="s">
        <v>650</v>
      </c>
      <c r="C75" s="6">
        <f>VLOOKUP(B75,Existing_customer_list!$B$4:$E$322,2,FALSE)</f>
        <v>100</v>
      </c>
      <c r="D75" s="6">
        <f>VLOOKUP(B75,customer_cohort_lookup!$B$6:$F$826,5,FALSE)</f>
        <v>10</v>
      </c>
      <c r="E75" s="6">
        <f t="shared" si="4"/>
        <v>954.45403040651036</v>
      </c>
    </row>
    <row r="76" spans="2:5">
      <c r="B76" s="9" t="s">
        <v>289</v>
      </c>
      <c r="C76" s="6">
        <f>VLOOKUP(B76,Existing_customer_list!$B$4:$E$322,2,FALSE)</f>
        <v>100</v>
      </c>
      <c r="D76" s="6">
        <f>VLOOKUP(B76,customer_cohort_lookup!$B$6:$F$826,5,FALSE)</f>
        <v>7</v>
      </c>
      <c r="E76" s="6">
        <f t="shared" si="4"/>
        <v>970.86921857318441</v>
      </c>
    </row>
    <row r="77" spans="2:5">
      <c r="B77" s="9" t="s">
        <v>649</v>
      </c>
      <c r="C77" s="6">
        <f>VLOOKUP(B77,Existing_customer_list!$B$4:$E$322,2,FALSE)</f>
        <v>100</v>
      </c>
      <c r="D77" s="6">
        <f>VLOOKUP(B77,customer_cohort_lookup!$B$6:$F$826,5,FALSE)</f>
        <v>10</v>
      </c>
      <c r="E77" s="6">
        <f t="shared" si="4"/>
        <v>954.45403040651036</v>
      </c>
    </row>
    <row r="78" spans="2:5">
      <c r="B78" s="9" t="s">
        <v>662</v>
      </c>
      <c r="C78" s="6">
        <f>VLOOKUP(B78,Existing_customer_list!$B$4:$E$322,2,FALSE)</f>
        <v>100</v>
      </c>
      <c r="D78" s="6">
        <f>VLOOKUP(B78,customer_cohort_lookup!$B$6:$F$826,5,FALSE)</f>
        <v>10</v>
      </c>
      <c r="E78" s="6">
        <f t="shared" si="4"/>
        <v>954.45403040651036</v>
      </c>
    </row>
    <row r="79" spans="2:5">
      <c r="B79" s="9" t="s">
        <v>775</v>
      </c>
      <c r="C79" s="6">
        <f>VLOOKUP(B79,Existing_customer_list!$B$4:$E$322,2,FALSE)</f>
        <v>100</v>
      </c>
      <c r="D79" s="6">
        <f>VLOOKUP(B79,customer_cohort_lookup!$B$6:$F$826,5,FALSE)</f>
        <v>11</v>
      </c>
      <c r="E79" s="6">
        <f t="shared" si="4"/>
        <v>932.66255678867617</v>
      </c>
    </row>
    <row r="80" spans="2:5">
      <c r="B80" s="9" t="s">
        <v>656</v>
      </c>
      <c r="C80" s="6">
        <f>VLOOKUP(B80,Existing_customer_list!$B$4:$E$322,2,FALSE)</f>
        <v>100</v>
      </c>
      <c r="D80" s="6">
        <f>VLOOKUP(B80,customer_cohort_lookup!$B$6:$F$826,5,FALSE)</f>
        <v>10</v>
      </c>
      <c r="E80" s="6">
        <f t="shared" si="4"/>
        <v>954.45403040651036</v>
      </c>
    </row>
    <row r="81" spans="2:5">
      <c r="B81" s="9" t="s">
        <v>669</v>
      </c>
      <c r="C81" s="6">
        <f>VLOOKUP(B81,Existing_customer_list!$B$4:$E$322,2,FALSE)</f>
        <v>100</v>
      </c>
      <c r="D81" s="6">
        <f>VLOOKUP(B81,customer_cohort_lookup!$B$6:$F$826,5,FALSE)</f>
        <v>10</v>
      </c>
      <c r="E81" s="6">
        <f t="shared" si="4"/>
        <v>954.45403040651036</v>
      </c>
    </row>
    <row r="82" spans="2:5">
      <c r="B82" s="9" t="s">
        <v>397</v>
      </c>
      <c r="C82" s="6">
        <f>VLOOKUP(B82,Existing_customer_list!$B$4:$E$322,2,FALSE)</f>
        <v>100</v>
      </c>
      <c r="D82" s="6">
        <f>VLOOKUP(B82,customer_cohort_lookup!$B$6:$F$826,5,FALSE)</f>
        <v>8</v>
      </c>
      <c r="E82" s="6">
        <f t="shared" si="4"/>
        <v>968.83221956850457</v>
      </c>
    </row>
    <row r="83" spans="2:5">
      <c r="B83" s="9" t="s">
        <v>666</v>
      </c>
      <c r="C83" s="6">
        <f>VLOOKUP(B83,Existing_customer_list!$B$4:$E$322,2,FALSE)</f>
        <v>100</v>
      </c>
      <c r="D83" s="6">
        <f>VLOOKUP(B83,customer_cohort_lookup!$B$6:$F$826,5,FALSE)</f>
        <v>10</v>
      </c>
      <c r="E83" s="6">
        <f t="shared" si="4"/>
        <v>954.45403040651036</v>
      </c>
    </row>
    <row r="84" spans="2:5">
      <c r="B84" s="9" t="s">
        <v>774</v>
      </c>
      <c r="C84" s="6">
        <f>VLOOKUP(B84,Existing_customer_list!$B$4:$E$322,2,FALSE)</f>
        <v>100</v>
      </c>
      <c r="D84" s="6">
        <f>VLOOKUP(B84,customer_cohort_lookup!$B$6:$F$826,5,FALSE)</f>
        <v>11</v>
      </c>
      <c r="E84" s="6">
        <f t="shared" si="4"/>
        <v>932.66255678867617</v>
      </c>
    </row>
    <row r="85" spans="2:5">
      <c r="B85" s="9" t="s">
        <v>399</v>
      </c>
      <c r="C85" s="6">
        <f>VLOOKUP(B85,Existing_customer_list!$B$4:$E$322,2,FALSE)</f>
        <v>100</v>
      </c>
      <c r="D85" s="6">
        <f>VLOOKUP(B85,customer_cohort_lookup!$B$6:$F$826,5,FALSE)</f>
        <v>8</v>
      </c>
      <c r="E85" s="6">
        <f t="shared" si="4"/>
        <v>968.83221956850457</v>
      </c>
    </row>
    <row r="86" spans="2:5">
      <c r="B86" s="9" t="s">
        <v>401</v>
      </c>
      <c r="C86" s="6">
        <f>VLOOKUP(B86,Existing_customer_list!$B$4:$E$322,2,FALSE)</f>
        <v>100</v>
      </c>
      <c r="D86" s="6">
        <f>VLOOKUP(B86,customer_cohort_lookup!$B$6:$F$826,5,FALSE)</f>
        <v>8</v>
      </c>
      <c r="E86" s="6">
        <f t="shared" si="4"/>
        <v>968.83221956850457</v>
      </c>
    </row>
    <row r="87" spans="2:5">
      <c r="B87" s="9" t="s">
        <v>286</v>
      </c>
      <c r="C87" s="6">
        <f>VLOOKUP(B87,Existing_customer_list!$B$4:$E$322,2,FALSE)</f>
        <v>100</v>
      </c>
      <c r="D87" s="6">
        <f>VLOOKUP(B87,customer_cohort_lookup!$B$6:$F$826,5,FALSE)</f>
        <v>7</v>
      </c>
      <c r="E87" s="6">
        <f t="shared" si="4"/>
        <v>970.86921857318441</v>
      </c>
    </row>
    <row r="88" spans="2:5">
      <c r="B88" s="9" t="s">
        <v>657</v>
      </c>
      <c r="C88" s="6">
        <f>VLOOKUP(B88,Existing_customer_list!$B$4:$E$322,2,FALSE)</f>
        <v>100</v>
      </c>
      <c r="D88" s="6">
        <f>VLOOKUP(B88,customer_cohort_lookup!$B$6:$F$826,5,FALSE)</f>
        <v>10</v>
      </c>
      <c r="E88" s="6">
        <f t="shared" si="4"/>
        <v>954.45403040651036</v>
      </c>
    </row>
    <row r="89" spans="2:5">
      <c r="B89" s="9" t="s">
        <v>551</v>
      </c>
      <c r="C89" s="6">
        <f>VLOOKUP(B89,Existing_customer_list!$B$4:$E$322,2,FALSE)</f>
        <v>100</v>
      </c>
      <c r="D89" s="6">
        <f>VLOOKUP(B89,customer_cohort_lookup!$B$6:$F$826,5,FALSE)</f>
        <v>9</v>
      </c>
      <c r="E89" s="6">
        <f t="shared" si="4"/>
        <v>964.34384171172837</v>
      </c>
    </row>
    <row r="90" spans="2:5">
      <c r="B90" s="9" t="s">
        <v>545</v>
      </c>
      <c r="C90" s="6">
        <f>VLOOKUP(B90,Existing_customer_list!$B$4:$E$322,2,FALSE)</f>
        <v>100</v>
      </c>
      <c r="D90" s="6">
        <f>VLOOKUP(B90,customer_cohort_lookup!$B$6:$F$826,5,FALSE)</f>
        <v>9</v>
      </c>
      <c r="E90" s="6">
        <f t="shared" ref="E90:E153" si="5">VLOOKUP(D90,$B$8:$R$19,17,FALSE)</f>
        <v>964.34384171172837</v>
      </c>
    </row>
    <row r="91" spans="2:5">
      <c r="B91" s="9" t="s">
        <v>668</v>
      </c>
      <c r="C91" s="6">
        <f>VLOOKUP(B91,Existing_customer_list!$B$4:$E$322,2,FALSE)</f>
        <v>100</v>
      </c>
      <c r="D91" s="6">
        <f>VLOOKUP(B91,customer_cohort_lookup!$B$6:$F$826,5,FALSE)</f>
        <v>10</v>
      </c>
      <c r="E91" s="6">
        <f t="shared" si="5"/>
        <v>954.45403040651036</v>
      </c>
    </row>
    <row r="92" spans="2:5">
      <c r="B92" s="9" t="s">
        <v>776</v>
      </c>
      <c r="C92" s="6">
        <f>VLOOKUP(B92,Existing_customer_list!$B$4:$E$322,2,FALSE)</f>
        <v>100</v>
      </c>
      <c r="D92" s="6">
        <f>VLOOKUP(B92,customer_cohort_lookup!$B$6:$F$826,5,FALSE)</f>
        <v>11</v>
      </c>
      <c r="E92" s="6">
        <f t="shared" si="5"/>
        <v>932.66255678867617</v>
      </c>
    </row>
    <row r="93" spans="2:5">
      <c r="B93" s="9" t="s">
        <v>777</v>
      </c>
      <c r="C93" s="6">
        <f>VLOOKUP(B93,Existing_customer_list!$B$4:$E$322,2,FALSE)</f>
        <v>100</v>
      </c>
      <c r="D93" s="6">
        <f>VLOOKUP(B93,customer_cohort_lookup!$B$6:$F$826,5,FALSE)</f>
        <v>11</v>
      </c>
      <c r="E93" s="6">
        <f t="shared" si="5"/>
        <v>932.66255678867617</v>
      </c>
    </row>
    <row r="94" spans="2:5">
      <c r="B94" s="9" t="s">
        <v>240</v>
      </c>
      <c r="C94" s="6">
        <f>VLOOKUP(B94,Existing_customer_list!$B$4:$E$322,2,FALSE)</f>
        <v>100</v>
      </c>
      <c r="D94" s="6">
        <f>VLOOKUP(B94,customer_cohort_lookup!$B$6:$F$826,5,FALSE)</f>
        <v>6</v>
      </c>
      <c r="E94" s="6">
        <f t="shared" si="5"/>
        <v>971.79368729606665</v>
      </c>
    </row>
    <row r="95" spans="2:5">
      <c r="B95" s="9" t="s">
        <v>664</v>
      </c>
      <c r="C95" s="6">
        <f>VLOOKUP(B95,Existing_customer_list!$B$4:$E$322,2,FALSE)</f>
        <v>100</v>
      </c>
      <c r="D95" s="6">
        <f>VLOOKUP(B95,customer_cohort_lookup!$B$6:$F$826,5,FALSE)</f>
        <v>10</v>
      </c>
      <c r="E95" s="6">
        <f t="shared" si="5"/>
        <v>954.45403040651036</v>
      </c>
    </row>
    <row r="96" spans="2:5">
      <c r="B96" s="9" t="s">
        <v>665</v>
      </c>
      <c r="C96" s="6">
        <f>VLOOKUP(B96,Existing_customer_list!$B$4:$E$322,2,FALSE)</f>
        <v>100</v>
      </c>
      <c r="D96" s="6">
        <f>VLOOKUP(B96,customer_cohort_lookup!$B$6:$F$826,5,FALSE)</f>
        <v>10</v>
      </c>
      <c r="E96" s="6">
        <f t="shared" si="5"/>
        <v>954.45403040651036</v>
      </c>
    </row>
    <row r="97" spans="2:5">
      <c r="B97" s="9" t="s">
        <v>398</v>
      </c>
      <c r="C97" s="6">
        <f>VLOOKUP(B97,Existing_customer_list!$B$4:$E$322,2,FALSE)</f>
        <v>100</v>
      </c>
      <c r="D97" s="6">
        <f>VLOOKUP(B97,customer_cohort_lookup!$B$6:$F$826,5,FALSE)</f>
        <v>8</v>
      </c>
      <c r="E97" s="6">
        <f t="shared" si="5"/>
        <v>968.83221956850457</v>
      </c>
    </row>
    <row r="98" spans="2:5">
      <c r="B98" s="9" t="s">
        <v>188</v>
      </c>
      <c r="C98" s="6">
        <f>VLOOKUP(B98,Existing_customer_list!$B$4:$E$322,2,FALSE)</f>
        <v>100</v>
      </c>
      <c r="D98" s="6">
        <f>VLOOKUP(B98,customer_cohort_lookup!$B$6:$F$826,5,FALSE)</f>
        <v>5</v>
      </c>
      <c r="E98" s="6">
        <f t="shared" si="5"/>
        <v>972.21324686267633</v>
      </c>
    </row>
    <row r="99" spans="2:5">
      <c r="B99" s="9" t="s">
        <v>296</v>
      </c>
      <c r="C99" s="6">
        <f>VLOOKUP(B99,Existing_customer_list!$B$4:$E$322,2,FALSE)</f>
        <v>100</v>
      </c>
      <c r="D99" s="6">
        <f>VLOOKUP(B99,customer_cohort_lookup!$B$6:$F$826,5,FALSE)</f>
        <v>7</v>
      </c>
      <c r="E99" s="6">
        <f t="shared" si="5"/>
        <v>970.86921857318441</v>
      </c>
    </row>
    <row r="100" spans="2:5">
      <c r="B100" s="9" t="s">
        <v>298</v>
      </c>
      <c r="C100" s="6">
        <f>VLOOKUP(B100,Existing_customer_list!$B$4:$E$322,2,FALSE)</f>
        <v>100</v>
      </c>
      <c r="D100" s="6">
        <f>VLOOKUP(B100,customer_cohort_lookup!$B$6:$F$826,5,FALSE)</f>
        <v>7</v>
      </c>
      <c r="E100" s="6">
        <f t="shared" si="5"/>
        <v>970.86921857318441</v>
      </c>
    </row>
    <row r="101" spans="2:5">
      <c r="B101" s="9" t="s">
        <v>550</v>
      </c>
      <c r="C101" s="6">
        <f>VLOOKUP(B101,Existing_customer_list!$B$4:$E$322,2,FALSE)</f>
        <v>100</v>
      </c>
      <c r="D101" s="6">
        <f>VLOOKUP(B101,customer_cohort_lookup!$B$6:$F$826,5,FALSE)</f>
        <v>9</v>
      </c>
      <c r="E101" s="6">
        <f t="shared" si="5"/>
        <v>964.34384171172837</v>
      </c>
    </row>
    <row r="102" spans="2:5">
      <c r="B102" s="9" t="s">
        <v>778</v>
      </c>
      <c r="C102" s="6">
        <f>VLOOKUP(B102,Existing_customer_list!$B$4:$E$322,2,FALSE)</f>
        <v>100</v>
      </c>
      <c r="D102" s="6">
        <f>VLOOKUP(B102,customer_cohort_lookup!$B$6:$F$826,5,FALSE)</f>
        <v>11</v>
      </c>
      <c r="E102" s="6">
        <f t="shared" si="5"/>
        <v>932.66255678867617</v>
      </c>
    </row>
    <row r="103" spans="2:5">
      <c r="B103" s="9" t="s">
        <v>672</v>
      </c>
      <c r="C103" s="6">
        <f>VLOOKUP(B103,Existing_customer_list!$B$4:$E$322,2,FALSE)</f>
        <v>100</v>
      </c>
      <c r="D103" s="6">
        <f>VLOOKUP(B103,customer_cohort_lookup!$B$6:$F$826,5,FALSE)</f>
        <v>10</v>
      </c>
      <c r="E103" s="6">
        <f t="shared" si="5"/>
        <v>954.45403040651036</v>
      </c>
    </row>
    <row r="104" spans="2:5">
      <c r="B104" s="9" t="s">
        <v>410</v>
      </c>
      <c r="C104" s="6">
        <f>VLOOKUP(B104,Existing_customer_list!$B$4:$E$322,2,FALSE)</f>
        <v>100</v>
      </c>
      <c r="D104" s="6">
        <f>VLOOKUP(B104,customer_cohort_lookup!$B$6:$F$826,5,FALSE)</f>
        <v>8</v>
      </c>
      <c r="E104" s="6">
        <f t="shared" si="5"/>
        <v>968.83221956850457</v>
      </c>
    </row>
    <row r="105" spans="2:5">
      <c r="B105" s="9" t="s">
        <v>676</v>
      </c>
      <c r="C105" s="6">
        <f>VLOOKUP(B105,Existing_customer_list!$B$4:$E$322,2,FALSE)</f>
        <v>100</v>
      </c>
      <c r="D105" s="6">
        <f>VLOOKUP(B105,customer_cohort_lookup!$B$6:$F$826,5,FALSE)</f>
        <v>10</v>
      </c>
      <c r="E105" s="6">
        <f t="shared" si="5"/>
        <v>954.45403040651036</v>
      </c>
    </row>
    <row r="106" spans="2:5">
      <c r="B106" s="9" t="s">
        <v>671</v>
      </c>
      <c r="C106" s="6">
        <f>VLOOKUP(B106,Existing_customer_list!$B$4:$E$322,2,FALSE)</f>
        <v>100</v>
      </c>
      <c r="D106" s="6">
        <f>VLOOKUP(B106,customer_cohort_lookup!$B$6:$F$826,5,FALSE)</f>
        <v>10</v>
      </c>
      <c r="E106" s="6">
        <f t="shared" si="5"/>
        <v>954.45403040651036</v>
      </c>
    </row>
    <row r="107" spans="2:5">
      <c r="B107" s="9" t="s">
        <v>556</v>
      </c>
      <c r="C107" s="6">
        <f>VLOOKUP(B107,Existing_customer_list!$B$4:$E$322,2,FALSE)</f>
        <v>100</v>
      </c>
      <c r="D107" s="6">
        <f>VLOOKUP(B107,customer_cohort_lookup!$B$6:$F$826,5,FALSE)</f>
        <v>9</v>
      </c>
      <c r="E107" s="6">
        <f t="shared" si="5"/>
        <v>964.34384171172837</v>
      </c>
    </row>
    <row r="108" spans="2:5">
      <c r="B108" s="9" t="s">
        <v>408</v>
      </c>
      <c r="C108" s="6">
        <f>VLOOKUP(B108,Existing_customer_list!$B$4:$E$322,2,FALSE)</f>
        <v>100</v>
      </c>
      <c r="D108" s="6">
        <f>VLOOKUP(B108,customer_cohort_lookup!$B$6:$F$826,5,FALSE)</f>
        <v>8</v>
      </c>
      <c r="E108" s="6">
        <f t="shared" si="5"/>
        <v>968.83221956850457</v>
      </c>
    </row>
    <row r="109" spans="2:5">
      <c r="B109" s="9" t="s">
        <v>674</v>
      </c>
      <c r="C109" s="6">
        <f>VLOOKUP(B109,Existing_customer_list!$B$4:$E$322,2,FALSE)</f>
        <v>100</v>
      </c>
      <c r="D109" s="6">
        <f>VLOOKUP(B109,customer_cohort_lookup!$B$6:$F$826,5,FALSE)</f>
        <v>10</v>
      </c>
      <c r="E109" s="6">
        <f t="shared" si="5"/>
        <v>954.45403040651036</v>
      </c>
    </row>
    <row r="110" spans="2:5">
      <c r="B110" s="9" t="s">
        <v>670</v>
      </c>
      <c r="C110" s="6">
        <f>VLOOKUP(B110,Existing_customer_list!$B$4:$E$322,2,FALSE)</f>
        <v>100</v>
      </c>
      <c r="D110" s="6">
        <f>VLOOKUP(B110,customer_cohort_lookup!$B$6:$F$826,5,FALSE)</f>
        <v>10</v>
      </c>
      <c r="E110" s="6">
        <f t="shared" si="5"/>
        <v>954.45403040651036</v>
      </c>
    </row>
    <row r="111" spans="2:5">
      <c r="B111" s="9" t="s">
        <v>560</v>
      </c>
      <c r="C111" s="6">
        <f>VLOOKUP(B111,Existing_customer_list!$B$4:$E$322,2,FALSE)</f>
        <v>100</v>
      </c>
      <c r="D111" s="6">
        <f>VLOOKUP(B111,customer_cohort_lookup!$B$6:$F$826,5,FALSE)</f>
        <v>9</v>
      </c>
      <c r="E111" s="6">
        <f t="shared" si="5"/>
        <v>964.34384171172837</v>
      </c>
    </row>
    <row r="112" spans="2:5">
      <c r="B112" s="9" t="s">
        <v>409</v>
      </c>
      <c r="C112" s="6">
        <f>VLOOKUP(B112,Existing_customer_list!$B$4:$E$322,2,FALSE)</f>
        <v>100</v>
      </c>
      <c r="D112" s="6">
        <f>VLOOKUP(B112,customer_cohort_lookup!$B$6:$F$826,5,FALSE)</f>
        <v>8</v>
      </c>
      <c r="E112" s="6">
        <f t="shared" si="5"/>
        <v>968.83221956850457</v>
      </c>
    </row>
    <row r="113" spans="2:5">
      <c r="B113" s="9" t="s">
        <v>675</v>
      </c>
      <c r="C113" s="6">
        <f>VLOOKUP(B113,Existing_customer_list!$B$4:$E$322,2,FALSE)</f>
        <v>100</v>
      </c>
      <c r="D113" s="6">
        <f>VLOOKUP(B113,customer_cohort_lookup!$B$6:$F$826,5,FALSE)</f>
        <v>10</v>
      </c>
      <c r="E113" s="6">
        <f t="shared" si="5"/>
        <v>954.45403040651036</v>
      </c>
    </row>
    <row r="114" spans="2:5">
      <c r="B114" s="9" t="s">
        <v>141</v>
      </c>
      <c r="C114" s="6">
        <f>VLOOKUP(B114,Existing_customer_list!$B$4:$E$322,2,FALSE)</f>
        <v>100</v>
      </c>
      <c r="D114" s="6">
        <f>VLOOKUP(B114,customer_cohort_lookup!$B$6:$F$826,5,FALSE)</f>
        <v>4</v>
      </c>
      <c r="E114" s="6">
        <f t="shared" si="5"/>
        <v>972.40365917796225</v>
      </c>
    </row>
    <row r="115" spans="2:5">
      <c r="B115" s="9" t="s">
        <v>404</v>
      </c>
      <c r="C115" s="6">
        <f>VLOOKUP(B115,Existing_customer_list!$B$4:$E$322,2,FALSE)</f>
        <v>100</v>
      </c>
      <c r="D115" s="6">
        <f>VLOOKUP(B115,customer_cohort_lookup!$B$6:$F$826,5,FALSE)</f>
        <v>8</v>
      </c>
      <c r="E115" s="6">
        <f t="shared" si="5"/>
        <v>968.83221956850457</v>
      </c>
    </row>
    <row r="116" spans="2:5">
      <c r="B116" s="9" t="s">
        <v>562</v>
      </c>
      <c r="C116" s="6">
        <f>VLOOKUP(B116,Existing_customer_list!$B$4:$E$322,2,FALSE)</f>
        <v>100</v>
      </c>
      <c r="D116" s="6">
        <f>VLOOKUP(B116,customer_cohort_lookup!$B$6:$F$826,5,FALSE)</f>
        <v>9</v>
      </c>
      <c r="E116" s="6">
        <f t="shared" si="5"/>
        <v>964.34384171172837</v>
      </c>
    </row>
    <row r="117" spans="2:5">
      <c r="B117" s="9" t="s">
        <v>405</v>
      </c>
      <c r="C117" s="6">
        <f>VLOOKUP(B117,Existing_customer_list!$B$4:$E$322,2,FALSE)</f>
        <v>100</v>
      </c>
      <c r="D117" s="6">
        <f>VLOOKUP(B117,customer_cohort_lookup!$B$6:$F$826,5,FALSE)</f>
        <v>8</v>
      </c>
      <c r="E117" s="6">
        <f t="shared" si="5"/>
        <v>968.83221956850457</v>
      </c>
    </row>
    <row r="118" spans="2:5">
      <c r="B118" s="9" t="s">
        <v>680</v>
      </c>
      <c r="C118" s="6">
        <f>VLOOKUP(B118,Existing_customer_list!$B$4:$E$322,2,FALSE)</f>
        <v>100</v>
      </c>
      <c r="D118" s="6">
        <f>VLOOKUP(B118,customer_cohort_lookup!$B$6:$F$826,5,FALSE)</f>
        <v>10</v>
      </c>
      <c r="E118" s="6">
        <f t="shared" si="5"/>
        <v>954.45403040651036</v>
      </c>
    </row>
    <row r="119" spans="2:5">
      <c r="B119" s="9" t="s">
        <v>679</v>
      </c>
      <c r="C119" s="6">
        <f>VLOOKUP(B119,Existing_customer_list!$B$4:$E$322,2,FALSE)</f>
        <v>100</v>
      </c>
      <c r="D119" s="6">
        <f>VLOOKUP(B119,customer_cohort_lookup!$B$6:$F$826,5,FALSE)</f>
        <v>10</v>
      </c>
      <c r="E119" s="6">
        <f t="shared" si="5"/>
        <v>954.45403040651036</v>
      </c>
    </row>
    <row r="120" spans="2:5">
      <c r="B120" s="9" t="s">
        <v>781</v>
      </c>
      <c r="C120" s="6">
        <f>VLOOKUP(B120,Existing_customer_list!$B$4:$E$322,2,FALSE)</f>
        <v>100</v>
      </c>
      <c r="D120" s="6">
        <f>VLOOKUP(B120,customer_cohort_lookup!$B$6:$F$826,5,FALSE)</f>
        <v>11</v>
      </c>
      <c r="E120" s="6">
        <f t="shared" si="5"/>
        <v>932.66255678867617</v>
      </c>
    </row>
    <row r="121" spans="2:5">
      <c r="B121" s="9" t="s">
        <v>780</v>
      </c>
      <c r="C121" s="6">
        <f>VLOOKUP(B121,Existing_customer_list!$B$4:$E$322,2,FALSE)</f>
        <v>100</v>
      </c>
      <c r="D121" s="6">
        <f>VLOOKUP(B121,customer_cohort_lookup!$B$6:$F$826,5,FALSE)</f>
        <v>11</v>
      </c>
      <c r="E121" s="6">
        <f t="shared" si="5"/>
        <v>932.66255678867617</v>
      </c>
    </row>
    <row r="122" spans="2:5">
      <c r="B122" s="9" t="s">
        <v>779</v>
      </c>
      <c r="C122" s="6">
        <f>VLOOKUP(B122,Existing_customer_list!$B$4:$E$322,2,FALSE)</f>
        <v>100</v>
      </c>
      <c r="D122" s="6">
        <f>VLOOKUP(B122,customer_cohort_lookup!$B$6:$F$826,5,FALSE)</f>
        <v>11</v>
      </c>
      <c r="E122" s="6">
        <f t="shared" si="5"/>
        <v>932.66255678867617</v>
      </c>
    </row>
    <row r="123" spans="2:5">
      <c r="B123" s="6" t="s">
        <v>783</v>
      </c>
      <c r="C123" s="6">
        <f>VLOOKUP(B123,Existing_customer_list!$B$4:$E$322,2,FALSE)</f>
        <v>100</v>
      </c>
      <c r="D123" s="6">
        <f>VLOOKUP(B123,customer_cohort_lookup!$B$6:$F$826,5,FALSE)</f>
        <v>11</v>
      </c>
      <c r="E123" s="6">
        <f t="shared" si="5"/>
        <v>932.66255678867617</v>
      </c>
    </row>
    <row r="124" spans="2:5">
      <c r="B124" s="9" t="s">
        <v>784</v>
      </c>
      <c r="C124" s="6">
        <f>VLOOKUP(B124,Existing_customer_list!$B$4:$E$322,2,FALSE)</f>
        <v>100</v>
      </c>
      <c r="D124" s="6">
        <f>VLOOKUP(B124,customer_cohort_lookup!$B$6:$F$826,5,FALSE)</f>
        <v>11</v>
      </c>
      <c r="E124" s="6">
        <f t="shared" si="5"/>
        <v>932.66255678867617</v>
      </c>
    </row>
    <row r="125" spans="2:5">
      <c r="B125" s="9" t="s">
        <v>782</v>
      </c>
      <c r="C125" s="6">
        <f>VLOOKUP(B125,Existing_customer_list!$B$4:$E$322,2,FALSE)</f>
        <v>100</v>
      </c>
      <c r="D125" s="6">
        <f>VLOOKUP(B125,customer_cohort_lookup!$B$6:$F$826,5,FALSE)</f>
        <v>11</v>
      </c>
      <c r="E125" s="6">
        <f t="shared" si="5"/>
        <v>932.66255678867617</v>
      </c>
    </row>
    <row r="126" spans="2:5">
      <c r="B126" s="9" t="s">
        <v>682</v>
      </c>
      <c r="C126" s="6">
        <f>VLOOKUP(B126,Existing_customer_list!$B$4:$E$322,2,FALSE)</f>
        <v>100</v>
      </c>
      <c r="D126" s="6">
        <f>VLOOKUP(B126,customer_cohort_lookup!$B$6:$F$826,5,FALSE)</f>
        <v>10</v>
      </c>
      <c r="E126" s="6">
        <f t="shared" si="5"/>
        <v>954.45403040651036</v>
      </c>
    </row>
    <row r="127" spans="2:5">
      <c r="B127" s="9" t="s">
        <v>785</v>
      </c>
      <c r="C127" s="6">
        <f>VLOOKUP(B127,Existing_customer_list!$B$4:$E$322,2,FALSE)</f>
        <v>100</v>
      </c>
      <c r="D127" s="6">
        <f>VLOOKUP(B127,customer_cohort_lookup!$B$6:$F$826,5,FALSE)</f>
        <v>11</v>
      </c>
      <c r="E127" s="6">
        <f t="shared" si="5"/>
        <v>932.66255678867617</v>
      </c>
    </row>
    <row r="128" spans="2:5">
      <c r="B128" s="9" t="s">
        <v>688</v>
      </c>
      <c r="C128" s="6">
        <f>VLOOKUP(B128,Existing_customer_list!$B$4:$E$322,2,FALSE)</f>
        <v>100</v>
      </c>
      <c r="D128" s="6">
        <f>VLOOKUP(B128,customer_cohort_lookup!$B$6:$F$826,5,FALSE)</f>
        <v>10</v>
      </c>
      <c r="E128" s="6">
        <f t="shared" si="5"/>
        <v>954.45403040651036</v>
      </c>
    </row>
    <row r="129" spans="2:5">
      <c r="B129" s="9" t="s">
        <v>684</v>
      </c>
      <c r="C129" s="6">
        <f>VLOOKUP(B129,Existing_customer_list!$B$4:$E$322,2,FALSE)</f>
        <v>100</v>
      </c>
      <c r="D129" s="6">
        <f>VLOOKUP(B129,customer_cohort_lookup!$B$6:$F$826,5,FALSE)</f>
        <v>10</v>
      </c>
      <c r="E129" s="6">
        <f t="shared" si="5"/>
        <v>954.45403040651036</v>
      </c>
    </row>
    <row r="130" spans="2:5">
      <c r="B130" s="9" t="s">
        <v>191</v>
      </c>
      <c r="C130" s="6">
        <f>VLOOKUP(B130,Existing_customer_list!$B$4:$E$322,2,FALSE)</f>
        <v>100</v>
      </c>
      <c r="D130" s="6">
        <f>VLOOKUP(B130,customer_cohort_lookup!$B$6:$F$826,5,FALSE)</f>
        <v>5</v>
      </c>
      <c r="E130" s="6">
        <f t="shared" si="5"/>
        <v>972.21324686267633</v>
      </c>
    </row>
    <row r="131" spans="2:5">
      <c r="B131" s="9" t="s">
        <v>301</v>
      </c>
      <c r="C131" s="6">
        <f>VLOOKUP(B131,Existing_customer_list!$B$4:$E$322,2,FALSE)</f>
        <v>100</v>
      </c>
      <c r="D131" s="6">
        <f>VLOOKUP(B131,customer_cohort_lookup!$B$6:$F$826,5,FALSE)</f>
        <v>7</v>
      </c>
      <c r="E131" s="6">
        <f t="shared" si="5"/>
        <v>970.86921857318441</v>
      </c>
    </row>
    <row r="132" spans="2:5">
      <c r="B132" s="9" t="s">
        <v>685</v>
      </c>
      <c r="C132" s="6">
        <f>VLOOKUP(B132,Existing_customer_list!$B$4:$E$322,2,FALSE)</f>
        <v>100</v>
      </c>
      <c r="D132" s="6">
        <f>VLOOKUP(B132,customer_cohort_lookup!$B$6:$F$826,5,FALSE)</f>
        <v>10</v>
      </c>
      <c r="E132" s="6">
        <f t="shared" si="5"/>
        <v>954.45403040651036</v>
      </c>
    </row>
    <row r="133" spans="2:5">
      <c r="B133" s="9" t="s">
        <v>683</v>
      </c>
      <c r="C133" s="6">
        <f>VLOOKUP(B133,Existing_customer_list!$B$4:$E$322,2,FALSE)</f>
        <v>100</v>
      </c>
      <c r="D133" s="6">
        <f>VLOOKUP(B133,customer_cohort_lookup!$B$6:$F$826,5,FALSE)</f>
        <v>10</v>
      </c>
      <c r="E133" s="6">
        <f t="shared" si="5"/>
        <v>954.45403040651036</v>
      </c>
    </row>
    <row r="134" spans="2:5">
      <c r="B134" s="9" t="s">
        <v>786</v>
      </c>
      <c r="C134" s="6">
        <f>VLOOKUP(B134,Existing_customer_list!$B$4:$E$322,2,FALSE)</f>
        <v>100</v>
      </c>
      <c r="D134" s="6">
        <f>VLOOKUP(B134,customer_cohort_lookup!$B$6:$F$826,5,FALSE)</f>
        <v>11</v>
      </c>
      <c r="E134" s="6">
        <f t="shared" si="5"/>
        <v>932.66255678867617</v>
      </c>
    </row>
    <row r="135" spans="2:5">
      <c r="B135" s="9" t="s">
        <v>564</v>
      </c>
      <c r="C135" s="6">
        <f>VLOOKUP(B135,Existing_customer_list!$B$4:$E$322,2,FALSE)</f>
        <v>100</v>
      </c>
      <c r="D135" s="6">
        <f>VLOOKUP(B135,customer_cohort_lookup!$B$6:$F$826,5,FALSE)</f>
        <v>9</v>
      </c>
      <c r="E135" s="6">
        <f t="shared" si="5"/>
        <v>964.34384171172837</v>
      </c>
    </row>
    <row r="136" spans="2:5">
      <c r="B136" s="9" t="s">
        <v>194</v>
      </c>
      <c r="C136" s="6">
        <f>VLOOKUP(B136,Existing_customer_list!$B$4:$E$322,2,FALSE)</f>
        <v>100</v>
      </c>
      <c r="D136" s="6">
        <f>VLOOKUP(B136,customer_cohort_lookup!$B$6:$F$826,5,FALSE)</f>
        <v>5</v>
      </c>
      <c r="E136" s="6">
        <f t="shared" si="5"/>
        <v>972.21324686267633</v>
      </c>
    </row>
    <row r="137" spans="2:5">
      <c r="B137" s="9" t="s">
        <v>690</v>
      </c>
      <c r="C137" s="6">
        <f>VLOOKUP(B137,Existing_customer_list!$B$4:$E$322,2,FALSE)</f>
        <v>100</v>
      </c>
      <c r="D137" s="6">
        <f>VLOOKUP(B137,customer_cohort_lookup!$B$6:$F$826,5,FALSE)</f>
        <v>10</v>
      </c>
      <c r="E137" s="6">
        <f t="shared" si="5"/>
        <v>954.45403040651036</v>
      </c>
    </row>
    <row r="138" spans="2:5">
      <c r="B138" s="9" t="s">
        <v>422</v>
      </c>
      <c r="C138" s="6">
        <f>VLOOKUP(B138,Existing_customer_list!$B$4:$E$322,2,FALSE)</f>
        <v>100</v>
      </c>
      <c r="D138" s="6">
        <f>VLOOKUP(B138,customer_cohort_lookup!$B$6:$F$826,5,FALSE)</f>
        <v>8</v>
      </c>
      <c r="E138" s="6">
        <f t="shared" si="5"/>
        <v>968.83221956850457</v>
      </c>
    </row>
    <row r="139" spans="2:5">
      <c r="B139" s="9" t="s">
        <v>37</v>
      </c>
      <c r="C139" s="6">
        <f>VLOOKUP(B139,Existing_customer_list!$B$4:$E$322,2,FALSE)</f>
        <v>100</v>
      </c>
      <c r="D139" s="6">
        <f>VLOOKUP(B139,customer_cohort_lookup!$B$6:$F$826,5,FALSE)</f>
        <v>2</v>
      </c>
      <c r="E139" s="6">
        <f t="shared" si="5"/>
        <v>972.52929475158032</v>
      </c>
    </row>
    <row r="140" spans="2:5">
      <c r="B140" s="9" t="s">
        <v>691</v>
      </c>
      <c r="C140" s="6">
        <f>VLOOKUP(B140,Existing_customer_list!$B$4:$E$322,2,FALSE)</f>
        <v>100</v>
      </c>
      <c r="D140" s="6">
        <f>VLOOKUP(B140,customer_cohort_lookup!$B$6:$F$826,5,FALSE)</f>
        <v>10</v>
      </c>
      <c r="E140" s="6">
        <f t="shared" si="5"/>
        <v>954.45403040651036</v>
      </c>
    </row>
    <row r="141" spans="2:5">
      <c r="B141" s="9" t="s">
        <v>425</v>
      </c>
      <c r="C141" s="6">
        <f>VLOOKUP(B141,Existing_customer_list!$B$4:$E$322,2,FALSE)</f>
        <v>100</v>
      </c>
      <c r="D141" s="6">
        <f>VLOOKUP(B141,customer_cohort_lookup!$B$6:$F$826,5,FALSE)</f>
        <v>8</v>
      </c>
      <c r="E141" s="6">
        <f t="shared" si="5"/>
        <v>968.83221956850457</v>
      </c>
    </row>
    <row r="142" spans="2:5">
      <c r="B142" s="9" t="s">
        <v>787</v>
      </c>
      <c r="C142" s="6">
        <f>VLOOKUP(B142,Existing_customer_list!$B$4:$E$322,2,FALSE)</f>
        <v>100</v>
      </c>
      <c r="D142" s="6">
        <f>VLOOKUP(B142,customer_cohort_lookup!$B$6:$F$826,5,FALSE)</f>
        <v>11</v>
      </c>
      <c r="E142" s="6">
        <f t="shared" si="5"/>
        <v>932.66255678867617</v>
      </c>
    </row>
    <row r="143" spans="2:5">
      <c r="B143" s="9" t="s">
        <v>788</v>
      </c>
      <c r="C143" s="6">
        <f>VLOOKUP(B143,Existing_customer_list!$B$4:$E$322,2,FALSE)</f>
        <v>100</v>
      </c>
      <c r="D143" s="6">
        <f>VLOOKUP(B143,customer_cohort_lookup!$B$6:$F$826,5,FALSE)</f>
        <v>11</v>
      </c>
      <c r="E143" s="6">
        <f t="shared" si="5"/>
        <v>932.66255678867617</v>
      </c>
    </row>
    <row r="144" spans="2:5">
      <c r="B144" s="9" t="s">
        <v>789</v>
      </c>
      <c r="C144" s="6">
        <f>VLOOKUP(B144,Existing_customer_list!$B$4:$E$322,2,FALSE)</f>
        <v>100</v>
      </c>
      <c r="D144" s="6">
        <f>VLOOKUP(B144,customer_cohort_lookup!$B$6:$F$826,5,FALSE)</f>
        <v>11</v>
      </c>
      <c r="E144" s="6">
        <f t="shared" si="5"/>
        <v>932.66255678867617</v>
      </c>
    </row>
    <row r="145" spans="2:5">
      <c r="B145" s="9" t="s">
        <v>427</v>
      </c>
      <c r="C145" s="6">
        <f>VLOOKUP(B145,Existing_customer_list!$B$4:$E$322,2,FALSE)</f>
        <v>100</v>
      </c>
      <c r="D145" s="6">
        <f>VLOOKUP(B145,customer_cohort_lookup!$B$6:$F$826,5,FALSE)</f>
        <v>8</v>
      </c>
      <c r="E145" s="6">
        <f t="shared" si="5"/>
        <v>968.83221956850457</v>
      </c>
    </row>
    <row r="146" spans="2:5">
      <c r="B146" s="9" t="s">
        <v>693</v>
      </c>
      <c r="C146" s="6">
        <f>VLOOKUP(B146,Existing_customer_list!$B$4:$E$322,2,FALSE)</f>
        <v>100</v>
      </c>
      <c r="D146" s="6">
        <f>VLOOKUP(B146,customer_cohort_lookup!$B$6:$F$826,5,FALSE)</f>
        <v>10</v>
      </c>
      <c r="E146" s="6">
        <f t="shared" si="5"/>
        <v>954.45403040651036</v>
      </c>
    </row>
    <row r="147" spans="2:5">
      <c r="B147" s="9" t="s">
        <v>307</v>
      </c>
      <c r="C147" s="6">
        <f>VLOOKUP(B147,Existing_customer_list!$B$4:$E$322,2,FALSE)</f>
        <v>100</v>
      </c>
      <c r="D147" s="6">
        <f>VLOOKUP(B147,customer_cohort_lookup!$B$6:$F$826,5,FALSE)</f>
        <v>7</v>
      </c>
      <c r="E147" s="6">
        <f t="shared" si="5"/>
        <v>970.86921857318441</v>
      </c>
    </row>
    <row r="148" spans="2:5">
      <c r="B148" s="9" t="s">
        <v>567</v>
      </c>
      <c r="C148" s="6">
        <f>VLOOKUP(B148,Existing_customer_list!$B$4:$E$322,2,FALSE)</f>
        <v>100</v>
      </c>
      <c r="D148" s="6">
        <f>VLOOKUP(B148,customer_cohort_lookup!$B$6:$F$826,5,FALSE)</f>
        <v>9</v>
      </c>
      <c r="E148" s="6">
        <f t="shared" si="5"/>
        <v>964.34384171172837</v>
      </c>
    </row>
    <row r="149" spans="2:5">
      <c r="B149" s="9" t="s">
        <v>424</v>
      </c>
      <c r="C149" s="6">
        <f>VLOOKUP(B149,Existing_customer_list!$B$4:$E$322,2,FALSE)</f>
        <v>100</v>
      </c>
      <c r="D149" s="6">
        <f>VLOOKUP(B149,customer_cohort_lookup!$B$6:$F$826,5,FALSE)</f>
        <v>8</v>
      </c>
      <c r="E149" s="6">
        <f t="shared" si="5"/>
        <v>968.83221956850457</v>
      </c>
    </row>
    <row r="150" spans="2:5">
      <c r="B150" s="9" t="s">
        <v>308</v>
      </c>
      <c r="C150" s="6">
        <f>VLOOKUP(B150,Existing_customer_list!$B$4:$E$322,2,FALSE)</f>
        <v>100</v>
      </c>
      <c r="D150" s="6">
        <f>VLOOKUP(B150,customer_cohort_lookup!$B$6:$F$826,5,FALSE)</f>
        <v>7</v>
      </c>
      <c r="E150" s="6">
        <f t="shared" si="5"/>
        <v>970.86921857318441</v>
      </c>
    </row>
    <row r="151" spans="2:5">
      <c r="B151" s="9" t="s">
        <v>694</v>
      </c>
      <c r="C151" s="6">
        <f>VLOOKUP(B151,Existing_customer_list!$B$4:$E$322,2,FALSE)</f>
        <v>100</v>
      </c>
      <c r="D151" s="6">
        <f>VLOOKUP(B151,customer_cohort_lookup!$B$6:$F$826,5,FALSE)</f>
        <v>10</v>
      </c>
      <c r="E151" s="6">
        <f t="shared" si="5"/>
        <v>954.45403040651036</v>
      </c>
    </row>
    <row r="152" spans="2:5">
      <c r="B152" s="9" t="s">
        <v>22</v>
      </c>
      <c r="C152" s="6">
        <f>VLOOKUP(B152,Existing_customer_list!$B$4:$E$322,2,FALSE)</f>
        <v>100</v>
      </c>
      <c r="D152" s="6">
        <f>VLOOKUP(B152,customer_cohort_lookup!$B$6:$F$826,5,FALSE)</f>
        <v>2</v>
      </c>
      <c r="E152" s="6">
        <f t="shared" si="5"/>
        <v>972.52929475158032</v>
      </c>
    </row>
    <row r="153" spans="2:5">
      <c r="B153" s="9" t="s">
        <v>792</v>
      </c>
      <c r="C153" s="6">
        <f>VLOOKUP(B153,Existing_customer_list!$B$4:$E$322,2,FALSE)</f>
        <v>100</v>
      </c>
      <c r="D153" s="6">
        <f>VLOOKUP(B153,customer_cohort_lookup!$B$6:$F$826,5,FALSE)</f>
        <v>11</v>
      </c>
      <c r="E153" s="6">
        <f t="shared" si="5"/>
        <v>932.66255678867617</v>
      </c>
    </row>
    <row r="154" spans="2:5">
      <c r="B154" s="9" t="s">
        <v>793</v>
      </c>
      <c r="C154" s="6">
        <f>VLOOKUP(B154,Existing_customer_list!$B$4:$E$322,2,FALSE)</f>
        <v>100</v>
      </c>
      <c r="D154" s="6">
        <f>VLOOKUP(B154,customer_cohort_lookup!$B$6:$F$826,5,FALSE)</f>
        <v>11</v>
      </c>
      <c r="E154" s="6">
        <f t="shared" ref="E154:E217" si="6">VLOOKUP(D154,$B$8:$R$19,17,FALSE)</f>
        <v>932.66255678867617</v>
      </c>
    </row>
    <row r="155" spans="2:5">
      <c r="B155" s="9" t="s">
        <v>790</v>
      </c>
      <c r="C155" s="6">
        <f>VLOOKUP(B155,Existing_customer_list!$B$4:$E$322,2,FALSE)</f>
        <v>100</v>
      </c>
      <c r="D155" s="6">
        <f>VLOOKUP(B155,customer_cohort_lookup!$B$6:$F$826,5,FALSE)</f>
        <v>11</v>
      </c>
      <c r="E155" s="6">
        <f t="shared" si="6"/>
        <v>932.66255678867617</v>
      </c>
    </row>
    <row r="156" spans="2:5">
      <c r="B156" s="9" t="s">
        <v>700</v>
      </c>
      <c r="C156" s="6">
        <f>VLOOKUP(B156,Existing_customer_list!$B$4:$E$322,2,FALSE)</f>
        <v>100</v>
      </c>
      <c r="D156" s="6">
        <f>VLOOKUP(B156,customer_cohort_lookup!$B$6:$F$826,5,FALSE)</f>
        <v>10</v>
      </c>
      <c r="E156" s="6">
        <f t="shared" si="6"/>
        <v>954.45403040651036</v>
      </c>
    </row>
    <row r="157" spans="2:5">
      <c r="B157" s="9" t="s">
        <v>572</v>
      </c>
      <c r="C157" s="6">
        <f>VLOOKUP(B157,Existing_customer_list!$B$4:$E$322,2,FALSE)</f>
        <v>100</v>
      </c>
      <c r="D157" s="6">
        <f>VLOOKUP(B157,customer_cohort_lookup!$B$6:$F$826,5,FALSE)</f>
        <v>9</v>
      </c>
      <c r="E157" s="6">
        <f t="shared" si="6"/>
        <v>964.34384171172837</v>
      </c>
    </row>
    <row r="158" spans="2:5">
      <c r="B158" s="9" t="s">
        <v>791</v>
      </c>
      <c r="C158" s="6">
        <f>VLOOKUP(B158,Existing_customer_list!$B$4:$E$322,2,FALSE)</f>
        <v>100</v>
      </c>
      <c r="D158" s="6">
        <f>VLOOKUP(B158,customer_cohort_lookup!$B$6:$F$826,5,FALSE)</f>
        <v>11</v>
      </c>
      <c r="E158" s="6">
        <f t="shared" si="6"/>
        <v>932.66255678867617</v>
      </c>
    </row>
    <row r="159" spans="2:5">
      <c r="B159" s="9" t="s">
        <v>436</v>
      </c>
      <c r="C159" s="6">
        <f>VLOOKUP(B159,Existing_customer_list!$B$4:$E$322,2,FALSE)</f>
        <v>100</v>
      </c>
      <c r="D159" s="6">
        <f>VLOOKUP(B159,customer_cohort_lookup!$B$6:$F$826,5,FALSE)</f>
        <v>8</v>
      </c>
      <c r="E159" s="6">
        <f t="shared" si="6"/>
        <v>968.83221956850457</v>
      </c>
    </row>
    <row r="160" spans="2:5">
      <c r="B160" s="9" t="s">
        <v>431</v>
      </c>
      <c r="C160" s="6">
        <f>VLOOKUP(B160,Existing_customer_list!$B$4:$E$322,2,FALSE)</f>
        <v>100</v>
      </c>
      <c r="D160" s="6">
        <f>VLOOKUP(B160,customer_cohort_lookup!$B$6:$F$826,5,FALSE)</f>
        <v>8</v>
      </c>
      <c r="E160" s="6">
        <f t="shared" si="6"/>
        <v>968.83221956850457</v>
      </c>
    </row>
    <row r="161" spans="2:5">
      <c r="B161" s="9" t="s">
        <v>701</v>
      </c>
      <c r="C161" s="6">
        <f>VLOOKUP(B161,Existing_customer_list!$B$4:$E$322,2,FALSE)</f>
        <v>100</v>
      </c>
      <c r="D161" s="6">
        <f>VLOOKUP(B161,customer_cohort_lookup!$B$6:$F$826,5,FALSE)</f>
        <v>10</v>
      </c>
      <c r="E161" s="6">
        <f t="shared" si="6"/>
        <v>954.45403040651036</v>
      </c>
    </row>
    <row r="162" spans="2:5">
      <c r="B162" s="9" t="s">
        <v>430</v>
      </c>
      <c r="C162" s="6">
        <f>VLOOKUP(B162,Existing_customer_list!$B$4:$E$322,2,FALSE)</f>
        <v>100</v>
      </c>
      <c r="D162" s="6">
        <f>VLOOKUP(B162,customer_cohort_lookup!$B$6:$F$826,5,FALSE)</f>
        <v>8</v>
      </c>
      <c r="E162" s="6">
        <f t="shared" si="6"/>
        <v>968.83221956850457</v>
      </c>
    </row>
    <row r="163" spans="2:5">
      <c r="B163" s="9" t="s">
        <v>196</v>
      </c>
      <c r="C163" s="6">
        <f>VLOOKUP(B163,Existing_customer_list!$B$4:$E$322,2,FALSE)</f>
        <v>100</v>
      </c>
      <c r="D163" s="6">
        <f>VLOOKUP(B163,customer_cohort_lookup!$B$6:$F$826,5,FALSE)</f>
        <v>5</v>
      </c>
      <c r="E163" s="6">
        <f t="shared" si="6"/>
        <v>972.21324686267633</v>
      </c>
    </row>
    <row r="164" spans="2:5">
      <c r="B164" s="9" t="s">
        <v>310</v>
      </c>
      <c r="C164" s="6">
        <f>VLOOKUP(B164,Existing_customer_list!$B$4:$E$322,2,FALSE)</f>
        <v>100</v>
      </c>
      <c r="D164" s="6">
        <f>VLOOKUP(B164,customer_cohort_lookup!$B$6:$F$826,5,FALSE)</f>
        <v>7</v>
      </c>
      <c r="E164" s="6">
        <f t="shared" si="6"/>
        <v>970.86921857318441</v>
      </c>
    </row>
    <row r="165" spans="2:5">
      <c r="B165" s="9" t="s">
        <v>102</v>
      </c>
      <c r="C165" s="6">
        <f>VLOOKUP(B165,Existing_customer_list!$B$4:$E$322,2,FALSE)</f>
        <v>100</v>
      </c>
      <c r="D165" s="6">
        <f>VLOOKUP(B165,customer_cohort_lookup!$B$6:$F$826,5,FALSE)</f>
        <v>3</v>
      </c>
      <c r="E165" s="6">
        <f t="shared" si="6"/>
        <v>972.49007563154396</v>
      </c>
    </row>
    <row r="166" spans="2:5">
      <c r="B166" s="9" t="s">
        <v>794</v>
      </c>
      <c r="C166" s="6">
        <f>VLOOKUP(B166,Existing_customer_list!$B$4:$E$322,2,FALSE)</f>
        <v>100</v>
      </c>
      <c r="D166" s="6">
        <f>VLOOKUP(B166,customer_cohort_lookup!$B$6:$F$826,5,FALSE)</f>
        <v>11</v>
      </c>
      <c r="E166" s="6">
        <f t="shared" si="6"/>
        <v>932.66255678867617</v>
      </c>
    </row>
    <row r="167" spans="2:5">
      <c r="B167" s="9" t="s">
        <v>795</v>
      </c>
      <c r="C167" s="6">
        <f>VLOOKUP(B167,Existing_customer_list!$B$4:$E$322,2,FALSE)</f>
        <v>100</v>
      </c>
      <c r="D167" s="6">
        <f>VLOOKUP(B167,customer_cohort_lookup!$B$6:$F$826,5,FALSE)</f>
        <v>11</v>
      </c>
      <c r="E167" s="6">
        <f t="shared" si="6"/>
        <v>932.66255678867617</v>
      </c>
    </row>
    <row r="168" spans="2:5">
      <c r="B168" s="9" t="s">
        <v>706</v>
      </c>
      <c r="C168" s="6">
        <f>VLOOKUP(B168,Existing_customer_list!$B$4:$E$322,2,FALSE)</f>
        <v>100</v>
      </c>
      <c r="D168" s="6">
        <f>VLOOKUP(B168,customer_cohort_lookup!$B$6:$F$826,5,FALSE)</f>
        <v>10</v>
      </c>
      <c r="E168" s="6">
        <f t="shared" si="6"/>
        <v>954.45403040651036</v>
      </c>
    </row>
    <row r="169" spans="2:5">
      <c r="B169" s="9" t="s">
        <v>576</v>
      </c>
      <c r="C169" s="6">
        <f>VLOOKUP(B169,Existing_customer_list!$B$4:$E$322,2,FALSE)</f>
        <v>100</v>
      </c>
      <c r="D169" s="6">
        <f>VLOOKUP(B169,customer_cohort_lookup!$B$6:$F$826,5,FALSE)</f>
        <v>9</v>
      </c>
      <c r="E169" s="6">
        <f t="shared" si="6"/>
        <v>964.34384171172837</v>
      </c>
    </row>
    <row r="170" spans="2:5">
      <c r="B170" s="9" t="s">
        <v>440</v>
      </c>
      <c r="C170" s="6">
        <f>VLOOKUP(B170,Existing_customer_list!$B$4:$E$322,2,FALSE)</f>
        <v>100</v>
      </c>
      <c r="D170" s="6">
        <f>VLOOKUP(B170,customer_cohort_lookup!$B$6:$F$826,5,FALSE)</f>
        <v>8</v>
      </c>
      <c r="E170" s="6">
        <f t="shared" si="6"/>
        <v>968.83221956850457</v>
      </c>
    </row>
    <row r="171" spans="2:5">
      <c r="B171" s="9" t="s">
        <v>704</v>
      </c>
      <c r="C171" s="6">
        <f>VLOOKUP(B171,Existing_customer_list!$B$4:$E$322,2,FALSE)</f>
        <v>100</v>
      </c>
      <c r="D171" s="6">
        <f>VLOOKUP(B171,customer_cohort_lookup!$B$6:$F$826,5,FALSE)</f>
        <v>10</v>
      </c>
      <c r="E171" s="6">
        <f t="shared" si="6"/>
        <v>954.45403040651036</v>
      </c>
    </row>
    <row r="172" spans="2:5">
      <c r="B172" s="9" t="s">
        <v>699</v>
      </c>
      <c r="C172" s="6">
        <f>VLOOKUP(B172,Existing_customer_list!$B$4:$E$322,2,FALSE)</f>
        <v>100</v>
      </c>
      <c r="D172" s="6">
        <f>VLOOKUP(B172,customer_cohort_lookup!$B$6:$F$826,5,FALSE)</f>
        <v>10</v>
      </c>
      <c r="E172" s="6">
        <f t="shared" si="6"/>
        <v>954.45403040651036</v>
      </c>
    </row>
    <row r="173" spans="2:5">
      <c r="B173" s="9" t="s">
        <v>702</v>
      </c>
      <c r="C173" s="6">
        <f>VLOOKUP(B173,Existing_customer_list!$B$4:$E$322,2,FALSE)</f>
        <v>100</v>
      </c>
      <c r="D173" s="6">
        <f>VLOOKUP(B173,customer_cohort_lookup!$B$6:$F$826,5,FALSE)</f>
        <v>10</v>
      </c>
      <c r="E173" s="6">
        <f t="shared" si="6"/>
        <v>954.45403040651036</v>
      </c>
    </row>
    <row r="174" spans="2:5">
      <c r="B174" s="9" t="s">
        <v>311</v>
      </c>
      <c r="C174" s="6">
        <f>VLOOKUP(B174,Existing_customer_list!$B$4:$E$322,2,FALSE)</f>
        <v>100</v>
      </c>
      <c r="D174" s="6">
        <f>VLOOKUP(B174,customer_cohort_lookup!$B$6:$F$826,5,FALSE)</f>
        <v>7</v>
      </c>
      <c r="E174" s="6">
        <f t="shared" si="6"/>
        <v>970.86921857318441</v>
      </c>
    </row>
    <row r="175" spans="2:5">
      <c r="B175" s="9" t="s">
        <v>441</v>
      </c>
      <c r="C175" s="6">
        <f>VLOOKUP(B175,Existing_customer_list!$B$4:$E$322,2,FALSE)</f>
        <v>100</v>
      </c>
      <c r="D175" s="6">
        <f>VLOOKUP(B175,customer_cohort_lookup!$B$6:$F$826,5,FALSE)</f>
        <v>8</v>
      </c>
      <c r="E175" s="6">
        <f t="shared" si="6"/>
        <v>968.83221956850457</v>
      </c>
    </row>
    <row r="176" spans="2:5">
      <c r="B176" s="9" t="s">
        <v>152</v>
      </c>
      <c r="C176" s="6">
        <f>VLOOKUP(B176,Existing_customer_list!$B$4:$E$322,2,FALSE)</f>
        <v>100</v>
      </c>
      <c r="D176" s="6">
        <f>VLOOKUP(B176,customer_cohort_lookup!$B$6:$F$826,5,FALSE)</f>
        <v>4</v>
      </c>
      <c r="E176" s="6">
        <f t="shared" si="6"/>
        <v>972.40365917796225</v>
      </c>
    </row>
    <row r="177" spans="2:5">
      <c r="B177" s="9" t="s">
        <v>703</v>
      </c>
      <c r="C177" s="6">
        <f>VLOOKUP(B177,Existing_customer_list!$B$4:$E$322,2,FALSE)</f>
        <v>100</v>
      </c>
      <c r="D177" s="6">
        <f>VLOOKUP(B177,customer_cohort_lookup!$B$6:$F$826,5,FALSE)</f>
        <v>10</v>
      </c>
      <c r="E177" s="6">
        <f t="shared" si="6"/>
        <v>954.45403040651036</v>
      </c>
    </row>
    <row r="178" spans="2:5">
      <c r="B178" s="9" t="s">
        <v>433</v>
      </c>
      <c r="C178" s="6">
        <f>VLOOKUP(B178,Existing_customer_list!$B$4:$E$322,2,FALSE)</f>
        <v>100</v>
      </c>
      <c r="D178" s="6">
        <f>VLOOKUP(B178,customer_cohort_lookup!$B$6:$F$826,5,FALSE)</f>
        <v>8</v>
      </c>
      <c r="E178" s="6">
        <f t="shared" si="6"/>
        <v>968.83221956850457</v>
      </c>
    </row>
    <row r="179" spans="2:5">
      <c r="B179" s="9" t="s">
        <v>439</v>
      </c>
      <c r="C179" s="6">
        <f>VLOOKUP(B179,Existing_customer_list!$B$4:$E$322,2,FALSE)</f>
        <v>100</v>
      </c>
      <c r="D179" s="6">
        <f>VLOOKUP(B179,customer_cohort_lookup!$B$6:$F$826,5,FALSE)</f>
        <v>8</v>
      </c>
      <c r="E179" s="6">
        <f t="shared" si="6"/>
        <v>968.83221956850457</v>
      </c>
    </row>
    <row r="180" spans="2:5">
      <c r="B180" s="9" t="s">
        <v>582</v>
      </c>
      <c r="C180" s="6">
        <f>VLOOKUP(B180,Existing_customer_list!$B$4:$E$322,2,FALSE)</f>
        <v>100</v>
      </c>
      <c r="D180" s="6">
        <f>VLOOKUP(B180,customer_cohort_lookup!$B$6:$F$826,5,FALSE)</f>
        <v>9</v>
      </c>
      <c r="E180" s="6">
        <f t="shared" si="6"/>
        <v>964.34384171172837</v>
      </c>
    </row>
    <row r="181" spans="2:5">
      <c r="B181" s="9" t="s">
        <v>577</v>
      </c>
      <c r="C181" s="6">
        <f>VLOOKUP(B181,Existing_customer_list!$B$4:$E$322,2,FALSE)</f>
        <v>100</v>
      </c>
      <c r="D181" s="6">
        <f>VLOOKUP(B181,customer_cohort_lookup!$B$6:$F$826,5,FALSE)</f>
        <v>9</v>
      </c>
      <c r="E181" s="6">
        <f t="shared" si="6"/>
        <v>964.34384171172837</v>
      </c>
    </row>
    <row r="182" spans="2:5">
      <c r="B182" s="9" t="s">
        <v>444</v>
      </c>
      <c r="C182" s="6">
        <f>VLOOKUP(B182,Existing_customer_list!$B$4:$E$322,2,FALSE)</f>
        <v>100</v>
      </c>
      <c r="D182" s="6">
        <f>VLOOKUP(B182,customer_cohort_lookup!$B$6:$F$826,5,FALSE)</f>
        <v>8</v>
      </c>
      <c r="E182" s="6">
        <f t="shared" si="6"/>
        <v>968.83221956850457</v>
      </c>
    </row>
    <row r="183" spans="2:5">
      <c r="B183" s="9" t="s">
        <v>578</v>
      </c>
      <c r="C183" s="6">
        <f>VLOOKUP(B183,Existing_customer_list!$B$4:$E$322,2,FALSE)</f>
        <v>100</v>
      </c>
      <c r="D183" s="6">
        <f>VLOOKUP(B183,customer_cohort_lookup!$B$6:$F$826,5,FALSE)</f>
        <v>9</v>
      </c>
      <c r="E183" s="6">
        <f t="shared" si="6"/>
        <v>964.34384171172837</v>
      </c>
    </row>
    <row r="184" spans="2:5">
      <c r="B184" s="9" t="s">
        <v>712</v>
      </c>
      <c r="C184" s="6">
        <f>VLOOKUP(B184,Existing_customer_list!$B$4:$E$322,2,FALSE)</f>
        <v>100</v>
      </c>
      <c r="D184" s="6">
        <f>VLOOKUP(B184,customer_cohort_lookup!$B$6:$F$826,5,FALSE)</f>
        <v>10</v>
      </c>
      <c r="E184" s="6">
        <f t="shared" si="6"/>
        <v>954.45403040651036</v>
      </c>
    </row>
    <row r="185" spans="2:5">
      <c r="B185" s="9" t="s">
        <v>198</v>
      </c>
      <c r="C185" s="6">
        <f>VLOOKUP(B185,Existing_customer_list!$B$4:$E$322,2,FALSE)</f>
        <v>100</v>
      </c>
      <c r="D185" s="6">
        <f>VLOOKUP(B185,customer_cohort_lookup!$B$6:$F$826,5,FALSE)</f>
        <v>5</v>
      </c>
      <c r="E185" s="6">
        <f t="shared" si="6"/>
        <v>972.21324686267633</v>
      </c>
    </row>
    <row r="186" spans="2:5">
      <c r="B186" s="9" t="s">
        <v>7</v>
      </c>
      <c r="C186" s="6">
        <f>VLOOKUP(B186,Existing_customer_list!$B$4:$E$322,2,FALSE)</f>
        <v>100</v>
      </c>
      <c r="D186" s="6">
        <f>VLOOKUP(B186,customer_cohort_lookup!$B$6:$F$826,5,FALSE)</f>
        <v>1</v>
      </c>
      <c r="E186" s="6">
        <f t="shared" si="6"/>
        <v>972.54709390107894</v>
      </c>
    </row>
    <row r="187" spans="2:5">
      <c r="B187" s="9" t="s">
        <v>315</v>
      </c>
      <c r="C187" s="6">
        <f>VLOOKUP(B187,Existing_customer_list!$B$4:$E$322,2,FALSE)</f>
        <v>100</v>
      </c>
      <c r="D187" s="6">
        <f>VLOOKUP(B187,customer_cohort_lookup!$B$6:$F$826,5,FALSE)</f>
        <v>7</v>
      </c>
      <c r="E187" s="6">
        <f t="shared" si="6"/>
        <v>970.86921857318441</v>
      </c>
    </row>
    <row r="188" spans="2:5">
      <c r="B188" s="9" t="s">
        <v>581</v>
      </c>
      <c r="C188" s="6">
        <f>VLOOKUP(B188,Existing_customer_list!$B$4:$E$322,2,FALSE)</f>
        <v>100</v>
      </c>
      <c r="D188" s="6">
        <f>VLOOKUP(B188,customer_cohort_lookup!$B$6:$F$826,5,FALSE)</f>
        <v>9</v>
      </c>
      <c r="E188" s="6">
        <f t="shared" si="6"/>
        <v>964.34384171172837</v>
      </c>
    </row>
    <row r="189" spans="2:5">
      <c r="B189" s="9" t="s">
        <v>709</v>
      </c>
      <c r="C189" s="6">
        <f>VLOOKUP(B189,Existing_customer_list!$B$4:$E$322,2,FALSE)</f>
        <v>100</v>
      </c>
      <c r="D189" s="6">
        <f>VLOOKUP(B189,customer_cohort_lookup!$B$6:$F$826,5,FALSE)</f>
        <v>10</v>
      </c>
      <c r="E189" s="6">
        <f t="shared" si="6"/>
        <v>954.45403040651036</v>
      </c>
    </row>
    <row r="190" spans="2:5">
      <c r="B190" s="9" t="s">
        <v>710</v>
      </c>
      <c r="C190" s="6">
        <f>VLOOKUP(B190,Existing_customer_list!$B$4:$E$322,2,FALSE)</f>
        <v>100</v>
      </c>
      <c r="D190" s="6">
        <f>VLOOKUP(B190,customer_cohort_lookup!$B$6:$F$826,5,FALSE)</f>
        <v>10</v>
      </c>
      <c r="E190" s="6">
        <f t="shared" si="6"/>
        <v>954.45403040651036</v>
      </c>
    </row>
    <row r="191" spans="2:5">
      <c r="B191" s="9" t="s">
        <v>797</v>
      </c>
      <c r="C191" s="6">
        <f>VLOOKUP(B191,Existing_customer_list!$B$4:$E$322,2,FALSE)</f>
        <v>100</v>
      </c>
      <c r="D191" s="6">
        <f>VLOOKUP(B191,customer_cohort_lookup!$B$6:$F$826,5,FALSE)</f>
        <v>11</v>
      </c>
      <c r="E191" s="6">
        <f t="shared" si="6"/>
        <v>932.66255678867617</v>
      </c>
    </row>
    <row r="192" spans="2:5">
      <c r="B192" s="9" t="s">
        <v>796</v>
      </c>
      <c r="C192" s="6">
        <f>VLOOKUP(B192,Existing_customer_list!$B$4:$E$322,2,FALSE)</f>
        <v>100</v>
      </c>
      <c r="D192" s="6">
        <f>VLOOKUP(B192,customer_cohort_lookup!$B$6:$F$826,5,FALSE)</f>
        <v>11</v>
      </c>
      <c r="E192" s="6">
        <f t="shared" si="6"/>
        <v>932.66255678867617</v>
      </c>
    </row>
    <row r="193" spans="2:5">
      <c r="B193" s="9" t="s">
        <v>719</v>
      </c>
      <c r="C193" s="6">
        <f>VLOOKUP(B193,Existing_customer_list!$B$4:$E$322,2,FALSE)</f>
        <v>100</v>
      </c>
      <c r="D193" s="6">
        <f>VLOOKUP(B193,customer_cohort_lookup!$B$6:$F$826,5,FALSE)</f>
        <v>10</v>
      </c>
      <c r="E193" s="6">
        <f t="shared" si="6"/>
        <v>954.45403040651036</v>
      </c>
    </row>
    <row r="194" spans="2:5">
      <c r="B194" s="9" t="s">
        <v>580</v>
      </c>
      <c r="C194" s="6">
        <f>VLOOKUP(B194,Existing_customer_list!$B$4:$E$322,2,FALSE)</f>
        <v>100</v>
      </c>
      <c r="D194" s="6">
        <f>VLOOKUP(B194,customer_cohort_lookup!$B$6:$F$826,5,FALSE)</f>
        <v>9</v>
      </c>
      <c r="E194" s="6">
        <f t="shared" si="6"/>
        <v>964.34384171172837</v>
      </c>
    </row>
    <row r="195" spans="2:5">
      <c r="B195" s="9" t="s">
        <v>718</v>
      </c>
      <c r="C195" s="6">
        <f>VLOOKUP(B195,Existing_customer_list!$B$4:$E$322,2,FALSE)</f>
        <v>100</v>
      </c>
      <c r="D195" s="6">
        <f>VLOOKUP(B195,customer_cohort_lookup!$B$6:$F$826,5,FALSE)</f>
        <v>10</v>
      </c>
      <c r="E195" s="6">
        <f t="shared" si="6"/>
        <v>954.45403040651036</v>
      </c>
    </row>
    <row r="196" spans="2:5">
      <c r="B196" s="9" t="s">
        <v>715</v>
      </c>
      <c r="C196" s="6">
        <f>VLOOKUP(B196,Existing_customer_list!$B$4:$E$322,2,FALSE)</f>
        <v>100</v>
      </c>
      <c r="D196" s="6">
        <f>VLOOKUP(B196,customer_cohort_lookup!$B$6:$F$826,5,FALSE)</f>
        <v>10</v>
      </c>
      <c r="E196" s="6">
        <f t="shared" si="6"/>
        <v>954.45403040651036</v>
      </c>
    </row>
    <row r="197" spans="2:5">
      <c r="B197" s="9" t="s">
        <v>708</v>
      </c>
      <c r="C197" s="6">
        <f>VLOOKUP(B197,Existing_customer_list!$B$4:$E$322,2,FALSE)</f>
        <v>100</v>
      </c>
      <c r="D197" s="6">
        <f>VLOOKUP(B197,customer_cohort_lookup!$B$6:$F$826,5,FALSE)</f>
        <v>10</v>
      </c>
      <c r="E197" s="6">
        <f t="shared" si="6"/>
        <v>954.45403040651036</v>
      </c>
    </row>
    <row r="198" spans="2:5">
      <c r="B198" s="9" t="s">
        <v>317</v>
      </c>
      <c r="C198" s="6">
        <f>VLOOKUP(B198,Existing_customer_list!$B$4:$E$322,2,FALSE)</f>
        <v>100</v>
      </c>
      <c r="D198" s="6">
        <f>VLOOKUP(B198,customer_cohort_lookup!$B$6:$F$826,5,FALSE)</f>
        <v>7</v>
      </c>
      <c r="E198" s="6">
        <f t="shared" si="6"/>
        <v>970.86921857318441</v>
      </c>
    </row>
    <row r="199" spans="2:5">
      <c r="B199" s="9" t="s">
        <v>446</v>
      </c>
      <c r="C199" s="6">
        <f>VLOOKUP(B199,Existing_customer_list!$B$4:$E$322,2,FALSE)</f>
        <v>100</v>
      </c>
      <c r="D199" s="6">
        <f>VLOOKUP(B199,customer_cohort_lookup!$B$6:$F$826,5,FALSE)</f>
        <v>8</v>
      </c>
      <c r="E199" s="6">
        <f t="shared" si="6"/>
        <v>968.83221956850457</v>
      </c>
    </row>
    <row r="200" spans="2:5">
      <c r="B200" s="9" t="s">
        <v>724</v>
      </c>
      <c r="C200" s="6">
        <f>VLOOKUP(B200,Existing_customer_list!$B$4:$E$322,2,FALSE)</f>
        <v>100</v>
      </c>
      <c r="D200" s="6">
        <f>VLOOKUP(B200,customer_cohort_lookup!$B$6:$F$826,5,FALSE)</f>
        <v>10</v>
      </c>
      <c r="E200" s="6">
        <f t="shared" si="6"/>
        <v>954.45403040651036</v>
      </c>
    </row>
    <row r="201" spans="2:5">
      <c r="B201" s="9" t="s">
        <v>593</v>
      </c>
      <c r="C201" s="6">
        <f>VLOOKUP(B201,Existing_customer_list!$B$4:$E$322,2,FALSE)</f>
        <v>100</v>
      </c>
      <c r="D201" s="6">
        <f>VLOOKUP(B201,customer_cohort_lookup!$B$6:$F$826,5,FALSE)</f>
        <v>9</v>
      </c>
      <c r="E201" s="6">
        <f t="shared" si="6"/>
        <v>964.34384171172837</v>
      </c>
    </row>
    <row r="202" spans="2:5">
      <c r="B202" s="9" t="s">
        <v>449</v>
      </c>
      <c r="C202" s="6">
        <f>VLOOKUP(B202,Existing_customer_list!$B$4:$E$322,2,FALSE)</f>
        <v>100</v>
      </c>
      <c r="D202" s="6">
        <f>VLOOKUP(B202,customer_cohort_lookup!$B$6:$F$826,5,FALSE)</f>
        <v>8</v>
      </c>
      <c r="E202" s="6">
        <f t="shared" si="6"/>
        <v>968.83221956850457</v>
      </c>
    </row>
    <row r="203" spans="2:5">
      <c r="B203" s="9" t="s">
        <v>591</v>
      </c>
      <c r="C203" s="6">
        <f>VLOOKUP(B203,Existing_customer_list!$B$4:$E$322,2,FALSE)</f>
        <v>100</v>
      </c>
      <c r="D203" s="6">
        <f>VLOOKUP(B203,customer_cohort_lookup!$B$6:$F$826,5,FALSE)</f>
        <v>9</v>
      </c>
      <c r="E203" s="6">
        <f t="shared" si="6"/>
        <v>964.34384171172837</v>
      </c>
    </row>
    <row r="204" spans="2:5">
      <c r="B204" s="9" t="s">
        <v>714</v>
      </c>
      <c r="C204" s="6">
        <f>VLOOKUP(B204,Existing_customer_list!$B$4:$E$322,2,FALSE)</f>
        <v>100</v>
      </c>
      <c r="D204" s="6">
        <f>VLOOKUP(B204,customer_cohort_lookup!$B$6:$F$826,5,FALSE)</f>
        <v>10</v>
      </c>
      <c r="E204" s="6">
        <f t="shared" si="6"/>
        <v>954.45403040651036</v>
      </c>
    </row>
    <row r="205" spans="2:5">
      <c r="B205" s="9" t="s">
        <v>105</v>
      </c>
      <c r="C205" s="6">
        <f>VLOOKUP(B205,Existing_customer_list!$B$4:$E$322,2,FALSE)</f>
        <v>100</v>
      </c>
      <c r="D205" s="6">
        <f>VLOOKUP(B205,customer_cohort_lookup!$B$6:$F$826,5,FALSE)</f>
        <v>3</v>
      </c>
      <c r="E205" s="6">
        <f t="shared" si="6"/>
        <v>972.49007563154396</v>
      </c>
    </row>
    <row r="206" spans="2:5">
      <c r="B206" s="9" t="s">
        <v>583</v>
      </c>
      <c r="C206" s="6">
        <f>VLOOKUP(B206,Existing_customer_list!$B$4:$E$322,2,FALSE)</f>
        <v>100</v>
      </c>
      <c r="D206" s="6">
        <f>VLOOKUP(B206,customer_cohort_lookup!$B$6:$F$826,5,FALSE)</f>
        <v>9</v>
      </c>
      <c r="E206" s="6">
        <f t="shared" si="6"/>
        <v>964.34384171172837</v>
      </c>
    </row>
    <row r="207" spans="2:5">
      <c r="B207" s="9" t="s">
        <v>798</v>
      </c>
      <c r="C207" s="6">
        <f>VLOOKUP(B207,Existing_customer_list!$B$4:$E$322,2,FALSE)</f>
        <v>100</v>
      </c>
      <c r="D207" s="6">
        <f>VLOOKUP(B207,customer_cohort_lookup!$B$6:$F$826,5,FALSE)</f>
        <v>11</v>
      </c>
      <c r="E207" s="6">
        <f t="shared" si="6"/>
        <v>932.66255678867617</v>
      </c>
    </row>
    <row r="208" spans="2:5">
      <c r="B208" s="9" t="s">
        <v>799</v>
      </c>
      <c r="C208" s="6">
        <f>VLOOKUP(B208,Existing_customer_list!$B$4:$E$322,2,FALSE)</f>
        <v>100</v>
      </c>
      <c r="D208" s="6">
        <f>VLOOKUP(B208,customer_cohort_lookup!$B$6:$F$826,5,FALSE)</f>
        <v>11</v>
      </c>
      <c r="E208" s="6">
        <f t="shared" si="6"/>
        <v>932.66255678867617</v>
      </c>
    </row>
    <row r="209" spans="2:5">
      <c r="B209" s="9" t="s">
        <v>800</v>
      </c>
      <c r="C209" s="6">
        <f>VLOOKUP(B209,Existing_customer_list!$B$4:$E$322,2,FALSE)</f>
        <v>100</v>
      </c>
      <c r="D209" s="6">
        <f>VLOOKUP(B209,customer_cohort_lookup!$B$6:$F$826,5,FALSE)</f>
        <v>11</v>
      </c>
      <c r="E209" s="6">
        <f t="shared" si="6"/>
        <v>932.66255678867617</v>
      </c>
    </row>
    <row r="210" spans="2:5">
      <c r="B210" s="9" t="s">
        <v>730</v>
      </c>
      <c r="C210" s="6">
        <f>VLOOKUP(B210,Existing_customer_list!$B$4:$E$322,2,FALSE)</f>
        <v>100</v>
      </c>
      <c r="D210" s="6">
        <f>VLOOKUP(B210,customer_cohort_lookup!$B$6:$F$826,5,FALSE)</f>
        <v>10</v>
      </c>
      <c r="E210" s="6">
        <f t="shared" si="6"/>
        <v>954.45403040651036</v>
      </c>
    </row>
    <row r="211" spans="2:5">
      <c r="B211" s="9" t="s">
        <v>722</v>
      </c>
      <c r="C211" s="6">
        <f>VLOOKUP(B211,Existing_customer_list!$B$4:$E$322,2,FALSE)</f>
        <v>100</v>
      </c>
      <c r="D211" s="6">
        <f>VLOOKUP(B211,customer_cohort_lookup!$B$6:$F$826,5,FALSE)</f>
        <v>10</v>
      </c>
      <c r="E211" s="6">
        <f t="shared" si="6"/>
        <v>954.45403040651036</v>
      </c>
    </row>
    <row r="212" spans="2:5">
      <c r="B212" s="9" t="s">
        <v>732</v>
      </c>
      <c r="C212" s="6">
        <f>VLOOKUP(B212,Existing_customer_list!$B$4:$E$322,2,FALSE)</f>
        <v>100</v>
      </c>
      <c r="D212" s="6">
        <f>VLOOKUP(B212,customer_cohort_lookup!$B$6:$F$826,5,FALSE)</f>
        <v>10</v>
      </c>
      <c r="E212" s="6">
        <f t="shared" si="6"/>
        <v>954.45403040651036</v>
      </c>
    </row>
    <row r="213" spans="2:5">
      <c r="B213" s="9" t="s">
        <v>721</v>
      </c>
      <c r="C213" s="6">
        <f>VLOOKUP(B213,Existing_customer_list!$B$4:$E$322,2,FALSE)</f>
        <v>100</v>
      </c>
      <c r="D213" s="6">
        <f>VLOOKUP(B213,customer_cohort_lookup!$B$6:$F$826,5,FALSE)</f>
        <v>10</v>
      </c>
      <c r="E213" s="6">
        <f t="shared" si="6"/>
        <v>954.45403040651036</v>
      </c>
    </row>
    <row r="214" spans="2:5">
      <c r="B214" s="9" t="s">
        <v>451</v>
      </c>
      <c r="C214" s="6">
        <f>VLOOKUP(B214,Existing_customer_list!$B$4:$E$322,2,FALSE)</f>
        <v>100</v>
      </c>
      <c r="D214" s="6">
        <f>VLOOKUP(B214,customer_cohort_lookup!$B$6:$F$826,5,FALSE)</f>
        <v>8</v>
      </c>
      <c r="E214" s="6">
        <f t="shared" si="6"/>
        <v>968.83221956850457</v>
      </c>
    </row>
    <row r="215" spans="2:5">
      <c r="B215" s="9" t="s">
        <v>728</v>
      </c>
      <c r="C215" s="6">
        <f>VLOOKUP(B215,Existing_customer_list!$B$4:$E$322,2,FALSE)</f>
        <v>100</v>
      </c>
      <c r="D215" s="6">
        <f>VLOOKUP(B215,customer_cohort_lookup!$B$6:$F$826,5,FALSE)</f>
        <v>10</v>
      </c>
      <c r="E215" s="6">
        <f t="shared" si="6"/>
        <v>954.45403040651036</v>
      </c>
    </row>
    <row r="216" spans="2:5">
      <c r="B216" s="9" t="s">
        <v>594</v>
      </c>
      <c r="C216" s="6">
        <f>VLOOKUP(B216,Existing_customer_list!$B$4:$E$322,2,FALSE)</f>
        <v>100</v>
      </c>
      <c r="D216" s="6">
        <f>VLOOKUP(B216,customer_cohort_lookup!$B$6:$F$826,5,FALSE)</f>
        <v>9</v>
      </c>
      <c r="E216" s="6">
        <f t="shared" si="6"/>
        <v>964.34384171172837</v>
      </c>
    </row>
    <row r="217" spans="2:5">
      <c r="B217" s="9" t="s">
        <v>9</v>
      </c>
      <c r="C217" s="6">
        <f>VLOOKUP(B217,Existing_customer_list!$B$4:$E$322,2,FALSE)</f>
        <v>100</v>
      </c>
      <c r="D217" s="6">
        <f>VLOOKUP(B217,customer_cohort_lookup!$B$6:$F$826,5,FALSE)</f>
        <v>1</v>
      </c>
      <c r="E217" s="6">
        <f t="shared" si="6"/>
        <v>972.54709390107894</v>
      </c>
    </row>
    <row r="218" spans="2:5">
      <c r="B218" s="9" t="s">
        <v>801</v>
      </c>
      <c r="C218" s="6">
        <f>VLOOKUP(B218,Existing_customer_list!$B$4:$E$322,2,FALSE)</f>
        <v>100</v>
      </c>
      <c r="D218" s="6">
        <f>VLOOKUP(B218,customer_cohort_lookup!$B$6:$F$826,5,FALSE)</f>
        <v>11</v>
      </c>
      <c r="E218" s="6">
        <f t="shared" ref="E218:E281" si="7">VLOOKUP(D218,$B$8:$R$19,17,FALSE)</f>
        <v>932.66255678867617</v>
      </c>
    </row>
    <row r="219" spans="2:5">
      <c r="B219" s="9" t="s">
        <v>731</v>
      </c>
      <c r="C219" s="6">
        <f>VLOOKUP(B219,Existing_customer_list!$B$4:$E$322,2,FALSE)</f>
        <v>100</v>
      </c>
      <c r="D219" s="6">
        <f>VLOOKUP(B219,customer_cohort_lookup!$B$6:$F$826,5,FALSE)</f>
        <v>10</v>
      </c>
      <c r="E219" s="6">
        <f t="shared" si="7"/>
        <v>954.45403040651036</v>
      </c>
    </row>
    <row r="220" spans="2:5">
      <c r="B220" s="9" t="s">
        <v>726</v>
      </c>
      <c r="C220" s="6">
        <f>VLOOKUP(B220,Existing_customer_list!$B$4:$E$322,2,FALSE)</f>
        <v>100</v>
      </c>
      <c r="D220" s="6">
        <f>VLOOKUP(B220,customer_cohort_lookup!$B$6:$F$826,5,FALSE)</f>
        <v>10</v>
      </c>
      <c r="E220" s="6">
        <f t="shared" si="7"/>
        <v>954.45403040651036</v>
      </c>
    </row>
    <row r="221" spans="2:5">
      <c r="B221" s="9" t="s">
        <v>802</v>
      </c>
      <c r="C221" s="6">
        <f>VLOOKUP(B221,Existing_customer_list!$B$4:$E$322,2,FALSE)</f>
        <v>100</v>
      </c>
      <c r="D221" s="6">
        <f>VLOOKUP(B221,customer_cohort_lookup!$B$6:$F$826,5,FALSE)</f>
        <v>11</v>
      </c>
      <c r="E221" s="6">
        <f t="shared" si="7"/>
        <v>932.66255678867617</v>
      </c>
    </row>
    <row r="222" spans="2:5">
      <c r="B222" s="9" t="s">
        <v>203</v>
      </c>
      <c r="C222" s="6">
        <f>VLOOKUP(B222,Existing_customer_list!$B$4:$E$322,2,FALSE)</f>
        <v>100</v>
      </c>
      <c r="D222" s="6">
        <f>VLOOKUP(B222,customer_cohort_lookup!$B$6:$F$826,5,FALSE)</f>
        <v>5</v>
      </c>
      <c r="E222" s="6">
        <f t="shared" si="7"/>
        <v>972.21324686267633</v>
      </c>
    </row>
    <row r="223" spans="2:5">
      <c r="B223" s="9" t="s">
        <v>725</v>
      </c>
      <c r="C223" s="6">
        <f>VLOOKUP(B223,Existing_customer_list!$B$4:$E$322,2,FALSE)</f>
        <v>100</v>
      </c>
      <c r="D223" s="6">
        <f>VLOOKUP(B223,customer_cohort_lookup!$B$6:$F$826,5,FALSE)</f>
        <v>10</v>
      </c>
      <c r="E223" s="6">
        <f t="shared" si="7"/>
        <v>954.45403040651036</v>
      </c>
    </row>
    <row r="224" spans="2:5">
      <c r="B224" s="9" t="s">
        <v>319</v>
      </c>
      <c r="C224" s="6">
        <f>VLOOKUP(B224,Existing_customer_list!$B$4:$E$322,2,FALSE)</f>
        <v>100</v>
      </c>
      <c r="D224" s="6">
        <f>VLOOKUP(B224,customer_cohort_lookup!$B$6:$F$826,5,FALSE)</f>
        <v>7</v>
      </c>
      <c r="E224" s="6">
        <f t="shared" si="7"/>
        <v>970.86921857318441</v>
      </c>
    </row>
    <row r="225" spans="2:5">
      <c r="B225" s="9" t="s">
        <v>322</v>
      </c>
      <c r="C225" s="6">
        <f>VLOOKUP(B225,Existing_customer_list!$B$4:$E$322,2,FALSE)</f>
        <v>100</v>
      </c>
      <c r="D225" s="6">
        <f>VLOOKUP(B225,customer_cohort_lookup!$B$6:$F$826,5,FALSE)</f>
        <v>7</v>
      </c>
      <c r="E225" s="6">
        <f t="shared" si="7"/>
        <v>970.86921857318441</v>
      </c>
    </row>
    <row r="226" spans="2:5">
      <c r="B226" s="9" t="s">
        <v>598</v>
      </c>
      <c r="C226" s="6">
        <f>VLOOKUP(B226,Existing_customer_list!$B$4:$E$322,2,FALSE)</f>
        <v>100</v>
      </c>
      <c r="D226" s="6">
        <f>VLOOKUP(B226,customer_cohort_lookup!$B$6:$F$826,5,FALSE)</f>
        <v>9</v>
      </c>
      <c r="E226" s="6">
        <f t="shared" si="7"/>
        <v>964.34384171172837</v>
      </c>
    </row>
    <row r="227" spans="2:5">
      <c r="B227" s="9" t="s">
        <v>600</v>
      </c>
      <c r="C227" s="6">
        <f>VLOOKUP(B227,Existing_customer_list!$B$4:$E$322,2,FALSE)</f>
        <v>100</v>
      </c>
      <c r="D227" s="6">
        <f>VLOOKUP(B227,customer_cohort_lookup!$B$6:$F$826,5,FALSE)</f>
        <v>9</v>
      </c>
      <c r="E227" s="6">
        <f t="shared" si="7"/>
        <v>964.34384171172837</v>
      </c>
    </row>
    <row r="228" spans="2:5">
      <c r="B228" s="9" t="s">
        <v>727</v>
      </c>
      <c r="C228" s="6">
        <f>VLOOKUP(B228,Existing_customer_list!$B$4:$E$322,2,FALSE)</f>
        <v>100</v>
      </c>
      <c r="D228" s="6">
        <f>VLOOKUP(B228,customer_cohort_lookup!$B$6:$F$826,5,FALSE)</f>
        <v>10</v>
      </c>
      <c r="E228" s="6">
        <f t="shared" si="7"/>
        <v>954.45403040651036</v>
      </c>
    </row>
    <row r="229" spans="2:5">
      <c r="B229" s="9" t="s">
        <v>608</v>
      </c>
      <c r="C229" s="6">
        <f>VLOOKUP(B229,Existing_customer_list!$B$4:$E$322,2,FALSE)</f>
        <v>100</v>
      </c>
      <c r="D229" s="6">
        <f>VLOOKUP(B229,customer_cohort_lookup!$B$6:$F$826,5,FALSE)</f>
        <v>9</v>
      </c>
      <c r="E229" s="6">
        <f t="shared" si="7"/>
        <v>964.34384171172837</v>
      </c>
    </row>
    <row r="230" spans="2:5">
      <c r="B230" s="9" t="s">
        <v>735</v>
      </c>
      <c r="C230" s="6">
        <f>VLOOKUP(B230,Existing_customer_list!$B$4:$E$322,2,FALSE)</f>
        <v>100</v>
      </c>
      <c r="D230" s="6">
        <f>VLOOKUP(B230,customer_cohort_lookup!$B$6:$F$826,5,FALSE)</f>
        <v>10</v>
      </c>
      <c r="E230" s="6">
        <f t="shared" si="7"/>
        <v>954.45403040651036</v>
      </c>
    </row>
    <row r="231" spans="2:5">
      <c r="B231" s="9" t="s">
        <v>257</v>
      </c>
      <c r="C231" s="6">
        <f>VLOOKUP(B231,Existing_customer_list!$B$4:$E$322,2,FALSE)</f>
        <v>100</v>
      </c>
      <c r="D231" s="6">
        <f>VLOOKUP(B231,customer_cohort_lookup!$B$6:$F$826,5,FALSE)</f>
        <v>6</v>
      </c>
      <c r="E231" s="6">
        <f t="shared" si="7"/>
        <v>971.79368729606665</v>
      </c>
    </row>
    <row r="232" spans="2:5">
      <c r="B232" s="9" t="s">
        <v>454</v>
      </c>
      <c r="C232" s="6">
        <f>VLOOKUP(B232,Existing_customer_list!$B$4:$E$322,2,FALSE)</f>
        <v>100</v>
      </c>
      <c r="D232" s="6">
        <f>VLOOKUP(B232,customer_cohort_lookup!$B$6:$F$826,5,FALSE)</f>
        <v>8</v>
      </c>
      <c r="E232" s="6">
        <f t="shared" si="7"/>
        <v>968.83221956850457</v>
      </c>
    </row>
    <row r="233" spans="2:5">
      <c r="B233" s="9" t="s">
        <v>738</v>
      </c>
      <c r="C233" s="6">
        <f>VLOOKUP(B233,Existing_customer_list!$B$4:$E$322,2,FALSE)</f>
        <v>100</v>
      </c>
      <c r="D233" s="6">
        <f>VLOOKUP(B233,customer_cohort_lookup!$B$6:$F$826,5,FALSE)</f>
        <v>10</v>
      </c>
      <c r="E233" s="6">
        <f t="shared" si="7"/>
        <v>954.45403040651036</v>
      </c>
    </row>
    <row r="234" spans="2:5">
      <c r="B234" s="9" t="s">
        <v>606</v>
      </c>
      <c r="C234" s="6">
        <f>VLOOKUP(B234,Existing_customer_list!$B$4:$E$322,2,FALSE)</f>
        <v>100</v>
      </c>
      <c r="D234" s="6">
        <f>VLOOKUP(B234,customer_cohort_lookup!$B$6:$F$826,5,FALSE)</f>
        <v>9</v>
      </c>
      <c r="E234" s="6">
        <f t="shared" si="7"/>
        <v>964.34384171172837</v>
      </c>
    </row>
    <row r="235" spans="2:5">
      <c r="B235" s="9" t="s">
        <v>733</v>
      </c>
      <c r="C235" s="6">
        <f>VLOOKUP(B235,Existing_customer_list!$B$4:$E$322,2,FALSE)</f>
        <v>100</v>
      </c>
      <c r="D235" s="6">
        <f>VLOOKUP(B235,customer_cohort_lookup!$B$6:$F$826,5,FALSE)</f>
        <v>10</v>
      </c>
      <c r="E235" s="6">
        <f t="shared" si="7"/>
        <v>954.45403040651036</v>
      </c>
    </row>
    <row r="236" spans="2:5">
      <c r="B236" s="9" t="s">
        <v>737</v>
      </c>
      <c r="C236" s="6">
        <f>VLOOKUP(B236,Existing_customer_list!$B$4:$E$322,2,FALSE)</f>
        <v>100</v>
      </c>
      <c r="D236" s="6">
        <f>VLOOKUP(B236,customer_cohort_lookup!$B$6:$F$826,5,FALSE)</f>
        <v>10</v>
      </c>
      <c r="E236" s="6">
        <f t="shared" si="7"/>
        <v>954.45403040651036</v>
      </c>
    </row>
    <row r="237" spans="2:5">
      <c r="B237" s="9" t="s">
        <v>803</v>
      </c>
      <c r="C237" s="6">
        <f>VLOOKUP(B237,Existing_customer_list!$B$4:$E$322,2,FALSE)</f>
        <v>100</v>
      </c>
      <c r="D237" s="6">
        <f>VLOOKUP(B237,customer_cohort_lookup!$B$6:$F$826,5,FALSE)</f>
        <v>11</v>
      </c>
      <c r="E237" s="6">
        <f t="shared" si="7"/>
        <v>932.66255678867617</v>
      </c>
    </row>
    <row r="238" spans="2:5">
      <c r="B238" s="9" t="s">
        <v>470</v>
      </c>
      <c r="C238" s="6">
        <f>VLOOKUP(B238,Existing_customer_list!$B$4:$E$322,2,FALSE)</f>
        <v>100</v>
      </c>
      <c r="D238" s="6">
        <f>VLOOKUP(B238,customer_cohort_lookup!$B$6:$F$826,5,FALSE)</f>
        <v>8</v>
      </c>
      <c r="E238" s="6">
        <f t="shared" si="7"/>
        <v>968.83221956850457</v>
      </c>
    </row>
    <row r="239" spans="2:5">
      <c r="B239" s="9" t="s">
        <v>740</v>
      </c>
      <c r="C239" s="6">
        <f>VLOOKUP(B239,Existing_customer_list!$B$4:$E$322,2,FALSE)</f>
        <v>100</v>
      </c>
      <c r="D239" s="6">
        <f>VLOOKUP(B239,customer_cohort_lookup!$B$6:$F$826,5,FALSE)</f>
        <v>10</v>
      </c>
      <c r="E239" s="6">
        <f t="shared" si="7"/>
        <v>954.45403040651036</v>
      </c>
    </row>
    <row r="240" spans="2:5">
      <c r="B240" s="9" t="s">
        <v>734</v>
      </c>
      <c r="C240" s="6">
        <f>VLOOKUP(B240,Existing_customer_list!$B$4:$E$322,2,FALSE)</f>
        <v>100</v>
      </c>
      <c r="D240" s="6">
        <f>VLOOKUP(B240,customer_cohort_lookup!$B$6:$F$826,5,FALSE)</f>
        <v>10</v>
      </c>
      <c r="E240" s="6">
        <f t="shared" si="7"/>
        <v>954.45403040651036</v>
      </c>
    </row>
    <row r="241" spans="2:5">
      <c r="B241" s="9" t="s">
        <v>329</v>
      </c>
      <c r="C241" s="6">
        <f>VLOOKUP(B241,Existing_customer_list!$B$4:$E$322,2,FALSE)</f>
        <v>100</v>
      </c>
      <c r="D241" s="6">
        <f>VLOOKUP(B241,customer_cohort_lookup!$B$6:$F$826,5,FALSE)</f>
        <v>7</v>
      </c>
      <c r="E241" s="6">
        <f t="shared" si="7"/>
        <v>970.86921857318441</v>
      </c>
    </row>
    <row r="242" spans="2:5">
      <c r="B242" s="9" t="s">
        <v>739</v>
      </c>
      <c r="C242" s="6">
        <f>VLOOKUP(B242,Existing_customer_list!$B$4:$E$322,2,FALSE)</f>
        <v>100</v>
      </c>
      <c r="D242" s="6">
        <f>VLOOKUP(B242,customer_cohort_lookup!$B$6:$F$826,5,FALSE)</f>
        <v>10</v>
      </c>
      <c r="E242" s="6">
        <f t="shared" si="7"/>
        <v>954.45403040651036</v>
      </c>
    </row>
    <row r="243" spans="2:5">
      <c r="B243" s="9" t="s">
        <v>475</v>
      </c>
      <c r="C243" s="6">
        <f>VLOOKUP(B243,Existing_customer_list!$B$4:$E$322,2,FALSE)</f>
        <v>100</v>
      </c>
      <c r="D243" s="6">
        <f>VLOOKUP(B243,customer_cohort_lookup!$B$6:$F$826,5,FALSE)</f>
        <v>8</v>
      </c>
      <c r="E243" s="6">
        <f t="shared" si="7"/>
        <v>968.83221956850457</v>
      </c>
    </row>
    <row r="244" spans="2:5">
      <c r="B244" s="9" t="s">
        <v>471</v>
      </c>
      <c r="C244" s="6">
        <f>VLOOKUP(B244,Existing_customer_list!$B$4:$E$322,2,FALSE)</f>
        <v>100</v>
      </c>
      <c r="D244" s="6">
        <f>VLOOKUP(B244,customer_cohort_lookup!$B$6:$F$826,5,FALSE)</f>
        <v>8</v>
      </c>
      <c r="E244" s="6">
        <f t="shared" si="7"/>
        <v>968.83221956850457</v>
      </c>
    </row>
    <row r="245" spans="2:5">
      <c r="B245" s="9" t="s">
        <v>461</v>
      </c>
      <c r="C245" s="6">
        <f>VLOOKUP(B245,Existing_customer_list!$B$4:$E$322,2,FALSE)</f>
        <v>100</v>
      </c>
      <c r="D245" s="6">
        <f>VLOOKUP(B245,customer_cohort_lookup!$B$6:$F$826,5,FALSE)</f>
        <v>8</v>
      </c>
      <c r="E245" s="6">
        <f t="shared" si="7"/>
        <v>968.83221956850457</v>
      </c>
    </row>
    <row r="246" spans="2:5">
      <c r="B246" s="9" t="s">
        <v>804</v>
      </c>
      <c r="C246" s="6">
        <f>VLOOKUP(B246,Existing_customer_list!$B$4:$E$322,2,FALSE)</f>
        <v>100</v>
      </c>
      <c r="D246" s="6">
        <f>VLOOKUP(B246,customer_cohort_lookup!$B$6:$F$826,5,FALSE)</f>
        <v>11</v>
      </c>
      <c r="E246" s="6">
        <f t="shared" si="7"/>
        <v>932.66255678867617</v>
      </c>
    </row>
    <row r="247" spans="2:5">
      <c r="B247" s="9" t="s">
        <v>805</v>
      </c>
      <c r="C247" s="6">
        <f>VLOOKUP(B247,Existing_customer_list!$B$4:$E$322,2,FALSE)</f>
        <v>100</v>
      </c>
      <c r="D247" s="6">
        <f>VLOOKUP(B247,customer_cohort_lookup!$B$6:$F$826,5,FALSE)</f>
        <v>11</v>
      </c>
      <c r="E247" s="6">
        <f t="shared" si="7"/>
        <v>932.66255678867617</v>
      </c>
    </row>
    <row r="248" spans="2:5">
      <c r="B248" s="9" t="s">
        <v>484</v>
      </c>
      <c r="C248" s="6">
        <f>VLOOKUP(B248,Existing_customer_list!$B$4:$E$322,2,FALSE)</f>
        <v>100</v>
      </c>
      <c r="D248" s="6">
        <f>VLOOKUP(B248,customer_cohort_lookup!$B$6:$F$826,5,FALSE)</f>
        <v>8</v>
      </c>
      <c r="E248" s="6">
        <f t="shared" si="7"/>
        <v>968.83221956850457</v>
      </c>
    </row>
    <row r="249" spans="2:5">
      <c r="B249" s="9" t="s">
        <v>610</v>
      </c>
      <c r="C249" s="6">
        <f>VLOOKUP(B249,Existing_customer_list!$B$4:$E$322,2,FALSE)</f>
        <v>100</v>
      </c>
      <c r="D249" s="6">
        <f>VLOOKUP(B249,customer_cohort_lookup!$B$6:$F$826,5,FALSE)</f>
        <v>9</v>
      </c>
      <c r="E249" s="6">
        <f t="shared" si="7"/>
        <v>964.34384171172837</v>
      </c>
    </row>
    <row r="250" spans="2:5">
      <c r="B250" s="9" t="s">
        <v>741</v>
      </c>
      <c r="C250" s="6">
        <f>VLOOKUP(B250,Existing_customer_list!$B$4:$E$322,2,FALSE)</f>
        <v>100</v>
      </c>
      <c r="D250" s="6">
        <f>VLOOKUP(B250,customer_cohort_lookup!$B$6:$F$826,5,FALSE)</f>
        <v>10</v>
      </c>
      <c r="E250" s="6">
        <f t="shared" si="7"/>
        <v>954.45403040651036</v>
      </c>
    </row>
    <row r="251" spans="2:5">
      <c r="B251" s="9" t="s">
        <v>609</v>
      </c>
      <c r="C251" s="6">
        <f>VLOOKUP(B251,Existing_customer_list!$B$4:$E$322,2,FALSE)</f>
        <v>100</v>
      </c>
      <c r="D251" s="6">
        <f>VLOOKUP(B251,customer_cohort_lookup!$B$6:$F$826,5,FALSE)</f>
        <v>9</v>
      </c>
      <c r="E251" s="6">
        <f t="shared" si="7"/>
        <v>964.34384171172837</v>
      </c>
    </row>
    <row r="252" spans="2:5">
      <c r="B252" s="9" t="s">
        <v>467</v>
      </c>
      <c r="C252" s="6">
        <f>VLOOKUP(B252,Existing_customer_list!$B$4:$E$322,2,FALSE)</f>
        <v>100</v>
      </c>
      <c r="D252" s="6">
        <f>VLOOKUP(B252,customer_cohort_lookup!$B$6:$F$826,5,FALSE)</f>
        <v>8</v>
      </c>
      <c r="E252" s="6">
        <f t="shared" si="7"/>
        <v>968.83221956850457</v>
      </c>
    </row>
    <row r="253" spans="2:5">
      <c r="B253" s="9" t="s">
        <v>53</v>
      </c>
      <c r="C253" s="6">
        <f>VLOOKUP(B253,Existing_customer_list!$B$4:$E$322,2,FALSE)</f>
        <v>100</v>
      </c>
      <c r="D253" s="6">
        <f>VLOOKUP(B253,customer_cohort_lookup!$B$6:$F$826,5,FALSE)</f>
        <v>2</v>
      </c>
      <c r="E253" s="6">
        <f t="shared" si="7"/>
        <v>972.52929475158032</v>
      </c>
    </row>
    <row r="254" spans="2:5">
      <c r="B254" s="9" t="s">
        <v>468</v>
      </c>
      <c r="C254" s="6">
        <f>VLOOKUP(B254,Existing_customer_list!$B$4:$E$322,2,FALSE)</f>
        <v>100</v>
      </c>
      <c r="D254" s="6">
        <f>VLOOKUP(B254,customer_cohort_lookup!$B$6:$F$826,5,FALSE)</f>
        <v>8</v>
      </c>
      <c r="E254" s="6">
        <f t="shared" si="7"/>
        <v>968.83221956850457</v>
      </c>
    </row>
    <row r="255" spans="2:5">
      <c r="B255" s="9" t="s">
        <v>260</v>
      </c>
      <c r="C255" s="6">
        <f>VLOOKUP(B255,Existing_customer_list!$B$4:$E$322,2,FALSE)</f>
        <v>100</v>
      </c>
      <c r="D255" s="6">
        <f>VLOOKUP(B255,customer_cohort_lookup!$B$6:$F$826,5,FALSE)</f>
        <v>6</v>
      </c>
      <c r="E255" s="6">
        <f t="shared" si="7"/>
        <v>971.79368729606665</v>
      </c>
    </row>
    <row r="256" spans="2:5">
      <c r="B256" s="9" t="s">
        <v>469</v>
      </c>
      <c r="C256" s="6">
        <f>VLOOKUP(B256,Existing_customer_list!$B$4:$E$322,2,FALSE)</f>
        <v>100</v>
      </c>
      <c r="D256" s="6">
        <f>VLOOKUP(B256,customer_cohort_lookup!$B$6:$F$826,5,FALSE)</f>
        <v>8</v>
      </c>
      <c r="E256" s="6">
        <f t="shared" si="7"/>
        <v>968.83221956850457</v>
      </c>
    </row>
    <row r="257" spans="2:5">
      <c r="B257" s="9" t="s">
        <v>807</v>
      </c>
      <c r="C257" s="6">
        <f>VLOOKUP(B257,Existing_customer_list!$B$4:$E$322,2,FALSE)</f>
        <v>100</v>
      </c>
      <c r="D257" s="6">
        <f>VLOOKUP(B257,customer_cohort_lookup!$B$6:$F$826,5,FALSE)</f>
        <v>11</v>
      </c>
      <c r="E257" s="6">
        <f t="shared" si="7"/>
        <v>932.66255678867617</v>
      </c>
    </row>
    <row r="258" spans="2:5">
      <c r="B258" s="9" t="s">
        <v>806</v>
      </c>
      <c r="C258" s="6">
        <f>VLOOKUP(B258,Existing_customer_list!$B$4:$E$322,2,FALSE)</f>
        <v>100</v>
      </c>
      <c r="D258" s="6">
        <f>VLOOKUP(B258,customer_cohort_lookup!$B$6:$F$826,5,FALSE)</f>
        <v>11</v>
      </c>
      <c r="E258" s="6">
        <f t="shared" si="7"/>
        <v>932.66255678867617</v>
      </c>
    </row>
    <row r="259" spans="2:5">
      <c r="B259" s="9" t="s">
        <v>745</v>
      </c>
      <c r="C259" s="6">
        <f>VLOOKUP(B259,Existing_customer_list!$B$4:$E$322,2,FALSE)</f>
        <v>100</v>
      </c>
      <c r="D259" s="6">
        <f>VLOOKUP(B259,customer_cohort_lookup!$B$6:$F$826,5,FALSE)</f>
        <v>10</v>
      </c>
      <c r="E259" s="6">
        <f t="shared" si="7"/>
        <v>954.45403040651036</v>
      </c>
    </row>
    <row r="260" spans="2:5">
      <c r="B260" s="9" t="s">
        <v>485</v>
      </c>
      <c r="C260" s="6">
        <f>VLOOKUP(B260,Existing_customer_list!$B$4:$E$322,2,FALSE)</f>
        <v>100</v>
      </c>
      <c r="D260" s="6">
        <f>VLOOKUP(B260,customer_cohort_lookup!$B$6:$F$826,5,FALSE)</f>
        <v>8</v>
      </c>
      <c r="E260" s="6">
        <f t="shared" si="7"/>
        <v>968.83221956850457</v>
      </c>
    </row>
    <row r="261" spans="2:5">
      <c r="B261" s="9" t="s">
        <v>483</v>
      </c>
      <c r="C261" s="6">
        <f>VLOOKUP(B261,Existing_customer_list!$B$4:$E$322,2,FALSE)</f>
        <v>100</v>
      </c>
      <c r="D261" s="6">
        <f>VLOOKUP(B261,customer_cohort_lookup!$B$6:$F$826,5,FALSE)</f>
        <v>8</v>
      </c>
      <c r="E261" s="6">
        <f t="shared" si="7"/>
        <v>968.83221956850457</v>
      </c>
    </row>
    <row r="262" spans="2:5">
      <c r="B262" s="9" t="s">
        <v>616</v>
      </c>
      <c r="C262" s="6">
        <f>VLOOKUP(B262,Existing_customer_list!$B$4:$E$322,2,FALSE)</f>
        <v>100</v>
      </c>
      <c r="D262" s="6">
        <f>VLOOKUP(B262,customer_cohort_lookup!$B$6:$F$826,5,FALSE)</f>
        <v>9</v>
      </c>
      <c r="E262" s="6">
        <f t="shared" si="7"/>
        <v>964.34384171172837</v>
      </c>
    </row>
    <row r="263" spans="2:5">
      <c r="B263" s="9" t="s">
        <v>742</v>
      </c>
      <c r="C263" s="6">
        <f>VLOOKUP(B263,Existing_customer_list!$B$4:$E$322,2,FALSE)</f>
        <v>100</v>
      </c>
      <c r="D263" s="6">
        <f>VLOOKUP(B263,customer_cohort_lookup!$B$6:$F$826,5,FALSE)</f>
        <v>10</v>
      </c>
      <c r="E263" s="6">
        <f t="shared" si="7"/>
        <v>954.45403040651036</v>
      </c>
    </row>
    <row r="264" spans="2:5">
      <c r="B264" s="9" t="s">
        <v>746</v>
      </c>
      <c r="C264" s="6">
        <f>VLOOKUP(B264,Existing_customer_list!$B$4:$E$322,2,FALSE)</f>
        <v>100</v>
      </c>
      <c r="D264" s="6">
        <f>VLOOKUP(B264,customer_cohort_lookup!$B$6:$F$826,5,FALSE)</f>
        <v>10</v>
      </c>
      <c r="E264" s="6">
        <f t="shared" si="7"/>
        <v>954.45403040651036</v>
      </c>
    </row>
    <row r="265" spans="2:5">
      <c r="B265" s="9" t="s">
        <v>744</v>
      </c>
      <c r="C265" s="6">
        <f>VLOOKUP(B265,Existing_customer_list!$B$4:$E$322,2,FALSE)</f>
        <v>100</v>
      </c>
      <c r="D265" s="6">
        <f>VLOOKUP(B265,customer_cohort_lookup!$B$6:$F$826,5,FALSE)</f>
        <v>10</v>
      </c>
      <c r="E265" s="6">
        <f t="shared" si="7"/>
        <v>954.45403040651036</v>
      </c>
    </row>
    <row r="266" spans="2:5">
      <c r="B266" s="9" t="s">
        <v>811</v>
      </c>
      <c r="C266" s="6">
        <f>VLOOKUP(B266,Existing_customer_list!$B$4:$E$322,2,FALSE)</f>
        <v>100</v>
      </c>
      <c r="D266" s="6">
        <f>VLOOKUP(B266,customer_cohort_lookup!$B$6:$F$826,5,FALSE)</f>
        <v>11</v>
      </c>
      <c r="E266" s="6">
        <f t="shared" si="7"/>
        <v>932.66255678867617</v>
      </c>
    </row>
    <row r="267" spans="2:5">
      <c r="B267" s="9" t="s">
        <v>809</v>
      </c>
      <c r="C267" s="6">
        <f>VLOOKUP(B267,Existing_customer_list!$B$4:$E$322,2,FALSE)</f>
        <v>100</v>
      </c>
      <c r="D267" s="6">
        <f>VLOOKUP(B267,customer_cohort_lookup!$B$6:$F$826,5,FALSE)</f>
        <v>11</v>
      </c>
      <c r="E267" s="6">
        <f t="shared" si="7"/>
        <v>932.66255678867617</v>
      </c>
    </row>
    <row r="268" spans="2:5">
      <c r="B268" s="9" t="s">
        <v>810</v>
      </c>
      <c r="C268" s="6">
        <f>VLOOKUP(B268,Existing_customer_list!$B$4:$E$322,2,FALSE)</f>
        <v>100</v>
      </c>
      <c r="D268" s="6">
        <f>VLOOKUP(B268,customer_cohort_lookup!$B$6:$F$826,5,FALSE)</f>
        <v>11</v>
      </c>
      <c r="E268" s="6">
        <f t="shared" si="7"/>
        <v>932.66255678867617</v>
      </c>
    </row>
    <row r="269" spans="2:5">
      <c r="B269" s="9" t="s">
        <v>619</v>
      </c>
      <c r="C269" s="6">
        <f>VLOOKUP(B269,Existing_customer_list!$B$4:$E$322,2,FALSE)</f>
        <v>100</v>
      </c>
      <c r="D269" s="6">
        <f>VLOOKUP(B269,customer_cohort_lookup!$B$6:$F$826,5,FALSE)</f>
        <v>9</v>
      </c>
      <c r="E269" s="6">
        <f t="shared" si="7"/>
        <v>964.34384171172837</v>
      </c>
    </row>
    <row r="270" spans="2:5">
      <c r="B270" s="9" t="s">
        <v>489</v>
      </c>
      <c r="C270" s="6">
        <f>VLOOKUP(B270,Existing_customer_list!$B$4:$E$322,2,FALSE)</f>
        <v>100</v>
      </c>
      <c r="D270" s="6">
        <f>VLOOKUP(B270,customer_cohort_lookup!$B$6:$F$826,5,FALSE)</f>
        <v>8</v>
      </c>
      <c r="E270" s="6">
        <f t="shared" si="7"/>
        <v>968.83221956850457</v>
      </c>
    </row>
    <row r="271" spans="2:5">
      <c r="B271" s="9" t="s">
        <v>808</v>
      </c>
      <c r="C271" s="6">
        <f>VLOOKUP(B271,Existing_customer_list!$B$4:$E$322,2,FALSE)</f>
        <v>100</v>
      </c>
      <c r="D271" s="6">
        <f>VLOOKUP(B271,customer_cohort_lookup!$B$6:$F$826,5,FALSE)</f>
        <v>11</v>
      </c>
      <c r="E271" s="6">
        <f t="shared" si="7"/>
        <v>932.66255678867617</v>
      </c>
    </row>
    <row r="272" spans="2:5">
      <c r="B272" s="9" t="s">
        <v>265</v>
      </c>
      <c r="C272" s="6">
        <f>VLOOKUP(B272,Existing_customer_list!$B$4:$E$322,2,FALSE)</f>
        <v>100</v>
      </c>
      <c r="D272" s="6">
        <f>VLOOKUP(B272,customer_cohort_lookup!$B$6:$F$826,5,FALSE)</f>
        <v>6</v>
      </c>
      <c r="E272" s="6">
        <f t="shared" si="7"/>
        <v>971.79368729606665</v>
      </c>
    </row>
    <row r="273" spans="2:5">
      <c r="B273" s="9" t="s">
        <v>115</v>
      </c>
      <c r="C273" s="6">
        <f>VLOOKUP(B273,Existing_customer_list!$B$4:$E$322,2,FALSE)</f>
        <v>100</v>
      </c>
      <c r="D273" s="6">
        <f>VLOOKUP(B273,customer_cohort_lookup!$B$6:$F$826,5,FALSE)</f>
        <v>3</v>
      </c>
      <c r="E273" s="6">
        <f t="shared" si="7"/>
        <v>972.49007563154396</v>
      </c>
    </row>
    <row r="274" spans="2:5">
      <c r="B274" s="9" t="s">
        <v>749</v>
      </c>
      <c r="C274" s="6">
        <f>VLOOKUP(B274,Existing_customer_list!$B$4:$E$322,2,FALSE)</f>
        <v>100</v>
      </c>
      <c r="D274" s="6">
        <f>VLOOKUP(B274,customer_cohort_lookup!$B$6:$F$826,5,FALSE)</f>
        <v>10</v>
      </c>
      <c r="E274" s="6">
        <f t="shared" si="7"/>
        <v>954.45403040651036</v>
      </c>
    </row>
    <row r="275" spans="2:5">
      <c r="B275" s="9" t="s">
        <v>492</v>
      </c>
      <c r="C275" s="6">
        <f>VLOOKUP(B275,Existing_customer_list!$B$4:$E$322,2,FALSE)</f>
        <v>100</v>
      </c>
      <c r="D275" s="6">
        <f>VLOOKUP(B275,customer_cohort_lookup!$B$6:$F$826,5,FALSE)</f>
        <v>8</v>
      </c>
      <c r="E275" s="6">
        <f t="shared" si="7"/>
        <v>968.83221956850457</v>
      </c>
    </row>
    <row r="276" spans="2:5">
      <c r="B276" s="9" t="s">
        <v>58</v>
      </c>
      <c r="C276" s="6">
        <f>VLOOKUP(B276,Existing_customer_list!$B$4:$E$322,2,FALSE)</f>
        <v>100</v>
      </c>
      <c r="D276" s="6">
        <f>VLOOKUP(B276,customer_cohort_lookup!$B$6:$F$826,5,FALSE)</f>
        <v>2</v>
      </c>
      <c r="E276" s="6">
        <f t="shared" si="7"/>
        <v>972.52929475158032</v>
      </c>
    </row>
    <row r="277" spans="2:5">
      <c r="B277" s="9" t="s">
        <v>812</v>
      </c>
      <c r="C277" s="6">
        <f>VLOOKUP(B277,Existing_customer_list!$B$4:$E$322,2,FALSE)</f>
        <v>100</v>
      </c>
      <c r="D277" s="6">
        <f>VLOOKUP(B277,customer_cohort_lookup!$B$6:$F$826,5,FALSE)</f>
        <v>11</v>
      </c>
      <c r="E277" s="6">
        <f t="shared" si="7"/>
        <v>932.66255678867617</v>
      </c>
    </row>
    <row r="278" spans="2:5">
      <c r="B278" s="9" t="s">
        <v>620</v>
      </c>
      <c r="C278" s="6">
        <f>VLOOKUP(B278,Existing_customer_list!$B$4:$E$322,2,FALSE)</f>
        <v>100</v>
      </c>
      <c r="D278" s="6">
        <f>VLOOKUP(B278,customer_cohort_lookup!$B$6:$F$826,5,FALSE)</f>
        <v>9</v>
      </c>
      <c r="E278" s="6">
        <f t="shared" si="7"/>
        <v>964.34384171172837</v>
      </c>
    </row>
    <row r="279" spans="2:5">
      <c r="B279" s="9" t="s">
        <v>815</v>
      </c>
      <c r="C279" s="6">
        <f>VLOOKUP(B279,Existing_customer_list!$B$4:$E$322,2,FALSE)</f>
        <v>100</v>
      </c>
      <c r="D279" s="6">
        <f>VLOOKUP(B279,customer_cohort_lookup!$B$6:$F$826,5,FALSE)</f>
        <v>11</v>
      </c>
      <c r="E279" s="6">
        <f t="shared" si="7"/>
        <v>932.66255678867617</v>
      </c>
    </row>
    <row r="280" spans="2:5">
      <c r="B280" s="9" t="s">
        <v>813</v>
      </c>
      <c r="C280" s="6">
        <f>VLOOKUP(B280,Existing_customer_list!$B$4:$E$322,2,FALSE)</f>
        <v>100</v>
      </c>
      <c r="D280" s="6">
        <f>VLOOKUP(B280,customer_cohort_lookup!$B$6:$F$826,5,FALSE)</f>
        <v>11</v>
      </c>
      <c r="E280" s="6">
        <f t="shared" si="7"/>
        <v>932.66255678867617</v>
      </c>
    </row>
    <row r="281" spans="2:5">
      <c r="B281" s="9" t="s">
        <v>814</v>
      </c>
      <c r="C281" s="6">
        <f>VLOOKUP(B281,Existing_customer_list!$B$4:$E$322,2,FALSE)</f>
        <v>100</v>
      </c>
      <c r="D281" s="6">
        <f>VLOOKUP(B281,customer_cohort_lookup!$B$6:$F$826,5,FALSE)</f>
        <v>11</v>
      </c>
      <c r="E281" s="6">
        <f t="shared" si="7"/>
        <v>932.66255678867617</v>
      </c>
    </row>
    <row r="282" spans="2:5">
      <c r="B282" s="9" t="s">
        <v>463</v>
      </c>
      <c r="C282" s="6">
        <f>VLOOKUP(B282,Existing_customer_list!$B$4:$E$322,2,FALSE)</f>
        <v>100</v>
      </c>
      <c r="D282" s="6">
        <f>VLOOKUP(B282,customer_cohort_lookup!$B$6:$F$826,5,FALSE)</f>
        <v>8</v>
      </c>
      <c r="E282" s="6">
        <f t="shared" ref="E282:E341" si="8">VLOOKUP(D282,$B$8:$R$19,17,FALSE)</f>
        <v>968.83221956850457</v>
      </c>
    </row>
    <row r="283" spans="2:5">
      <c r="B283" s="9" t="s">
        <v>70</v>
      </c>
      <c r="C283" s="6">
        <f>VLOOKUP(B283,Existing_customer_list!$B$4:$E$322,2,FALSE)</f>
        <v>100</v>
      </c>
      <c r="D283" s="6">
        <f>VLOOKUP(B283,customer_cohort_lookup!$B$6:$F$826,5,FALSE)</f>
        <v>3</v>
      </c>
      <c r="E283" s="6">
        <f t="shared" si="8"/>
        <v>972.49007563154396</v>
      </c>
    </row>
    <row r="284" spans="2:5">
      <c r="B284" s="9" t="s">
        <v>623</v>
      </c>
      <c r="C284" s="6">
        <f>VLOOKUP(B284,Existing_customer_list!$B$4:$E$322,2,FALSE)</f>
        <v>100</v>
      </c>
      <c r="D284" s="6">
        <f>VLOOKUP(B284,customer_cohort_lookup!$B$6:$F$826,5,FALSE)</f>
        <v>9</v>
      </c>
      <c r="E284" s="6">
        <f t="shared" si="8"/>
        <v>964.34384171172837</v>
      </c>
    </row>
    <row r="285" spans="2:5">
      <c r="B285" s="9" t="s">
        <v>268</v>
      </c>
      <c r="C285" s="6">
        <f>VLOOKUP(B285,Existing_customer_list!$B$4:$E$322,2,FALSE)</f>
        <v>100</v>
      </c>
      <c r="D285" s="6">
        <f>VLOOKUP(B285,customer_cohort_lookup!$B$6:$F$826,5,FALSE)</f>
        <v>6</v>
      </c>
      <c r="E285" s="6">
        <f t="shared" si="8"/>
        <v>971.79368729606665</v>
      </c>
    </row>
    <row r="286" spans="2:5">
      <c r="B286" s="9" t="s">
        <v>208</v>
      </c>
      <c r="C286" s="6">
        <f>VLOOKUP(B286,Existing_customer_list!$B$4:$E$322,2,FALSE)</f>
        <v>100</v>
      </c>
      <c r="D286" s="6">
        <f>VLOOKUP(B286,customer_cohort_lookup!$B$6:$F$826,5,FALSE)</f>
        <v>5</v>
      </c>
      <c r="E286" s="6">
        <f t="shared" si="8"/>
        <v>972.21324686267633</v>
      </c>
    </row>
    <row r="287" spans="2:5">
      <c r="B287" s="9" t="s">
        <v>624</v>
      </c>
      <c r="C287" s="6">
        <f>VLOOKUP(B287,Existing_customer_list!$B$4:$E$322,2,FALSE)</f>
        <v>100</v>
      </c>
      <c r="D287" s="6">
        <f>VLOOKUP(B287,customer_cohort_lookup!$B$6:$F$826,5,FALSE)</f>
        <v>9</v>
      </c>
      <c r="E287" s="6">
        <f t="shared" si="8"/>
        <v>964.34384171172837</v>
      </c>
    </row>
    <row r="288" spans="2:5">
      <c r="B288" s="9" t="s">
        <v>341</v>
      </c>
      <c r="C288" s="6">
        <f>VLOOKUP(B288,Existing_customer_list!$B$4:$E$322,2,FALSE)</f>
        <v>100</v>
      </c>
      <c r="D288" s="6">
        <f>VLOOKUP(B288,customer_cohort_lookup!$B$6:$F$826,5,FALSE)</f>
        <v>7</v>
      </c>
      <c r="E288" s="6">
        <f t="shared" si="8"/>
        <v>970.86921857318441</v>
      </c>
    </row>
    <row r="289" spans="2:5">
      <c r="B289" s="9" t="s">
        <v>337</v>
      </c>
      <c r="C289" s="6">
        <f>VLOOKUP(B289,Existing_customer_list!$B$4:$E$322,2,FALSE)</f>
        <v>100</v>
      </c>
      <c r="D289" s="6">
        <f>VLOOKUP(B289,customer_cohort_lookup!$B$6:$F$826,5,FALSE)</f>
        <v>7</v>
      </c>
      <c r="E289" s="6">
        <f t="shared" si="8"/>
        <v>970.86921857318441</v>
      </c>
    </row>
    <row r="290" spans="2:5">
      <c r="B290" s="9" t="s">
        <v>212</v>
      </c>
      <c r="C290" s="6">
        <f>VLOOKUP(B290,Existing_customer_list!$B$4:$E$322,2,FALSE)</f>
        <v>100</v>
      </c>
      <c r="D290" s="6">
        <f>VLOOKUP(B290,customer_cohort_lookup!$B$6:$F$826,5,FALSE)</f>
        <v>5</v>
      </c>
      <c r="E290" s="6">
        <f t="shared" si="8"/>
        <v>972.21324686267633</v>
      </c>
    </row>
    <row r="291" spans="2:5">
      <c r="B291" s="9" t="s">
        <v>162</v>
      </c>
      <c r="C291" s="6">
        <f>VLOOKUP(B291,Existing_customer_list!$B$4:$E$322,2,FALSE)</f>
        <v>100</v>
      </c>
      <c r="D291" s="6">
        <f>VLOOKUP(B291,customer_cohort_lookup!$B$6:$F$826,5,FALSE)</f>
        <v>4</v>
      </c>
      <c r="E291" s="6">
        <f t="shared" si="8"/>
        <v>972.40365917796225</v>
      </c>
    </row>
    <row r="292" spans="2:5">
      <c r="B292" s="9" t="s">
        <v>118</v>
      </c>
      <c r="C292" s="6">
        <f>VLOOKUP(B292,Existing_customer_list!$B$4:$E$322,2,FALSE)</f>
        <v>100</v>
      </c>
      <c r="D292" s="6">
        <f>VLOOKUP(B292,customer_cohort_lookup!$B$6:$F$826,5,FALSE)</f>
        <v>3</v>
      </c>
      <c r="E292" s="6">
        <f t="shared" si="8"/>
        <v>972.49007563154396</v>
      </c>
    </row>
    <row r="293" spans="2:5">
      <c r="B293" s="9" t="s">
        <v>751</v>
      </c>
      <c r="C293" s="6">
        <f>VLOOKUP(B293,Existing_customer_list!$B$4:$E$322,2,FALSE)</f>
        <v>100</v>
      </c>
      <c r="D293" s="6">
        <f>VLOOKUP(B293,customer_cohort_lookup!$B$6:$F$826,5,FALSE)</f>
        <v>10</v>
      </c>
      <c r="E293" s="6">
        <f t="shared" si="8"/>
        <v>954.45403040651036</v>
      </c>
    </row>
    <row r="294" spans="2:5">
      <c r="B294" s="9" t="s">
        <v>752</v>
      </c>
      <c r="C294" s="6">
        <f>VLOOKUP(B294,Existing_customer_list!$B$4:$E$322,2,FALSE)</f>
        <v>100</v>
      </c>
      <c r="D294" s="6">
        <f>VLOOKUP(B294,customer_cohort_lookup!$B$6:$F$826,5,FALSE)</f>
        <v>10</v>
      </c>
      <c r="E294" s="6">
        <f t="shared" si="8"/>
        <v>954.45403040651036</v>
      </c>
    </row>
    <row r="295" spans="2:5">
      <c r="B295" s="9" t="s">
        <v>346</v>
      </c>
      <c r="C295" s="6">
        <f>VLOOKUP(B295,Existing_customer_list!$B$4:$E$322,2,FALSE)</f>
        <v>100</v>
      </c>
      <c r="D295" s="6">
        <f>VLOOKUP(B295,customer_cohort_lookup!$B$6:$F$826,5,FALSE)</f>
        <v>7</v>
      </c>
      <c r="E295" s="6">
        <f t="shared" si="8"/>
        <v>970.86921857318441</v>
      </c>
    </row>
    <row r="296" spans="2:5">
      <c r="B296" s="9" t="s">
        <v>631</v>
      </c>
      <c r="C296" s="6">
        <f>VLOOKUP(B296,Existing_customer_list!$B$4:$E$322,2,FALSE)</f>
        <v>100</v>
      </c>
      <c r="D296" s="6">
        <f>VLOOKUP(B296,customer_cohort_lookup!$B$6:$F$826,5,FALSE)</f>
        <v>9</v>
      </c>
      <c r="E296" s="6">
        <f t="shared" si="8"/>
        <v>964.34384171172837</v>
      </c>
    </row>
    <row r="297" spans="2:5">
      <c r="B297" s="9" t="s">
        <v>57</v>
      </c>
      <c r="C297" s="6">
        <f>VLOOKUP(B297,Existing_customer_list!$B$4:$E$322,2,FALSE)</f>
        <v>100</v>
      </c>
      <c r="D297" s="6">
        <f>VLOOKUP(B297,customer_cohort_lookup!$B$6:$F$826,5,FALSE)</f>
        <v>2</v>
      </c>
      <c r="E297" s="6">
        <f t="shared" si="8"/>
        <v>972.52929475158032</v>
      </c>
    </row>
    <row r="298" spans="2:5">
      <c r="B298" s="9" t="s">
        <v>817</v>
      </c>
      <c r="C298" s="6">
        <f>VLOOKUP(B298,Existing_customer_list!$B$4:$E$322,2,FALSE)</f>
        <v>100</v>
      </c>
      <c r="D298" s="6">
        <f>VLOOKUP(B298,customer_cohort_lookup!$B$6:$F$826,5,FALSE)</f>
        <v>11</v>
      </c>
      <c r="E298" s="6">
        <f t="shared" si="8"/>
        <v>932.66255678867617</v>
      </c>
    </row>
    <row r="299" spans="2:5">
      <c r="B299" s="9" t="s">
        <v>816</v>
      </c>
      <c r="C299" s="6">
        <f>VLOOKUP(B299,Existing_customer_list!$B$4:$E$322,2,FALSE)</f>
        <v>100</v>
      </c>
      <c r="D299" s="6">
        <f>VLOOKUP(B299,customer_cohort_lookup!$B$6:$F$826,5,FALSE)</f>
        <v>11</v>
      </c>
      <c r="E299" s="6">
        <f t="shared" si="8"/>
        <v>932.66255678867617</v>
      </c>
    </row>
    <row r="300" spans="2:5">
      <c r="B300" s="9" t="s">
        <v>359</v>
      </c>
      <c r="C300" s="6">
        <f>VLOOKUP(B300,Existing_customer_list!$B$4:$E$322,2,FALSE)</f>
        <v>100</v>
      </c>
      <c r="D300" s="6">
        <f>VLOOKUP(B300,customer_cohort_lookup!$B$6:$F$826,5,FALSE)</f>
        <v>7</v>
      </c>
      <c r="E300" s="6">
        <f t="shared" si="8"/>
        <v>970.86921857318441</v>
      </c>
    </row>
    <row r="301" spans="2:5">
      <c r="B301" s="9" t="s">
        <v>755</v>
      </c>
      <c r="C301" s="6">
        <f>VLOOKUP(B301,Existing_customer_list!$B$4:$E$322,2,FALSE)</f>
        <v>100</v>
      </c>
      <c r="D301" s="6">
        <f>VLOOKUP(B301,customer_cohort_lookup!$B$6:$F$826,5,FALSE)</f>
        <v>10</v>
      </c>
      <c r="E301" s="6">
        <f t="shared" si="8"/>
        <v>954.45403040651036</v>
      </c>
    </row>
    <row r="302" spans="2:5">
      <c r="B302" s="9" t="s">
        <v>511</v>
      </c>
      <c r="C302" s="6">
        <f>VLOOKUP(B302,Existing_customer_list!$B$4:$E$322,2,FALSE)</f>
        <v>100</v>
      </c>
      <c r="D302" s="6">
        <f>VLOOKUP(B302,customer_cohort_lookup!$B$6:$F$826,5,FALSE)</f>
        <v>9</v>
      </c>
      <c r="E302" s="6">
        <f t="shared" si="8"/>
        <v>964.34384171172837</v>
      </c>
    </row>
    <row r="303" spans="2:5">
      <c r="B303" s="9" t="s">
        <v>753</v>
      </c>
      <c r="C303" s="6">
        <f>VLOOKUP(B303,Existing_customer_list!$B$4:$E$322,2,FALSE)</f>
        <v>100</v>
      </c>
      <c r="D303" s="6">
        <f>VLOOKUP(B303,customer_cohort_lookup!$B$6:$F$826,5,FALSE)</f>
        <v>10</v>
      </c>
      <c r="E303" s="6">
        <f t="shared" si="8"/>
        <v>954.45403040651036</v>
      </c>
    </row>
    <row r="304" spans="2:5">
      <c r="B304" s="9" t="s">
        <v>121</v>
      </c>
      <c r="C304" s="6">
        <f>VLOOKUP(B304,Existing_customer_list!$B$4:$E$322,2,FALSE)</f>
        <v>100</v>
      </c>
      <c r="D304" s="6">
        <f>VLOOKUP(B304,customer_cohort_lookup!$B$6:$F$826,5,FALSE)</f>
        <v>4</v>
      </c>
      <c r="E304" s="6">
        <f t="shared" si="8"/>
        <v>972.40365917796225</v>
      </c>
    </row>
    <row r="305" spans="2:5">
      <c r="B305" s="9" t="s">
        <v>626</v>
      </c>
      <c r="C305" s="6">
        <f>VLOOKUP(B305,Existing_customer_list!$B$4:$E$322,2,FALSE)</f>
        <v>100</v>
      </c>
      <c r="D305" s="6">
        <f>VLOOKUP(B305,customer_cohort_lookup!$B$6:$F$826,5,FALSE)</f>
        <v>9</v>
      </c>
      <c r="E305" s="6">
        <f t="shared" si="8"/>
        <v>964.34384171172837</v>
      </c>
    </row>
    <row r="306" spans="2:5">
      <c r="B306" s="9" t="s">
        <v>353</v>
      </c>
      <c r="C306" s="6">
        <f>VLOOKUP(B306,Existing_customer_list!$B$4:$E$322,2,FALSE)</f>
        <v>100</v>
      </c>
      <c r="D306" s="6">
        <f>VLOOKUP(B306,customer_cohort_lookup!$B$6:$F$826,5,FALSE)</f>
        <v>7</v>
      </c>
      <c r="E306" s="6">
        <f t="shared" si="8"/>
        <v>970.86921857318441</v>
      </c>
    </row>
    <row r="307" spans="2:5">
      <c r="B307" s="9" t="s">
        <v>503</v>
      </c>
      <c r="C307" s="6">
        <f>VLOOKUP(B307,Existing_customer_list!$B$4:$E$322,2,FALSE)</f>
        <v>100</v>
      </c>
      <c r="D307" s="6">
        <f>VLOOKUP(B307,customer_cohort_lookup!$B$6:$F$826,5,FALSE)</f>
        <v>8</v>
      </c>
      <c r="E307" s="6">
        <f t="shared" si="8"/>
        <v>968.83221956850457</v>
      </c>
    </row>
    <row r="308" spans="2:5">
      <c r="B308" s="9" t="s">
        <v>356</v>
      </c>
      <c r="C308" s="6">
        <f>VLOOKUP(B308,Existing_customer_list!$B$4:$E$322,2,FALSE)</f>
        <v>100</v>
      </c>
      <c r="D308" s="6">
        <f>VLOOKUP(B308,customer_cohort_lookup!$B$6:$F$826,5,FALSE)</f>
        <v>7</v>
      </c>
      <c r="E308" s="6">
        <f t="shared" si="8"/>
        <v>970.86921857318441</v>
      </c>
    </row>
    <row r="309" spans="2:5">
      <c r="B309" s="9" t="s">
        <v>818</v>
      </c>
      <c r="C309" s="6">
        <f>VLOOKUP(B309,Existing_customer_list!$B$4:$E$322,2,FALSE)</f>
        <v>100</v>
      </c>
      <c r="D309" s="6">
        <f>VLOOKUP(B309,customer_cohort_lookup!$B$6:$F$826,5,FALSE)</f>
        <v>11</v>
      </c>
      <c r="E309" s="6">
        <f t="shared" si="8"/>
        <v>932.66255678867617</v>
      </c>
    </row>
    <row r="310" spans="2:5">
      <c r="B310" s="9" t="s">
        <v>819</v>
      </c>
      <c r="C310" s="6">
        <f>VLOOKUP(B310,Existing_customer_list!$B$4:$E$322,2,FALSE)</f>
        <v>100</v>
      </c>
      <c r="D310" s="6">
        <f>VLOOKUP(B310,customer_cohort_lookup!$B$6:$F$826,5,FALSE)</f>
        <v>11</v>
      </c>
      <c r="E310" s="6">
        <f t="shared" si="8"/>
        <v>932.66255678867617</v>
      </c>
    </row>
    <row r="311" spans="2:5">
      <c r="B311" s="9" t="s">
        <v>510</v>
      </c>
      <c r="C311" s="6">
        <f>VLOOKUP(B311,Existing_customer_list!$B$4:$E$322,2,FALSE)</f>
        <v>100</v>
      </c>
      <c r="D311" s="6">
        <f>VLOOKUP(B311,customer_cohort_lookup!$B$6:$F$826,5,FALSE)</f>
        <v>9</v>
      </c>
      <c r="E311" s="6">
        <f t="shared" si="8"/>
        <v>964.34384171172837</v>
      </c>
    </row>
    <row r="312" spans="2:5">
      <c r="B312" s="9" t="s">
        <v>350</v>
      </c>
      <c r="C312" s="6">
        <f>VLOOKUP(B312,Existing_customer_list!$B$4:$E$322,2,FALSE)</f>
        <v>100</v>
      </c>
      <c r="D312" s="6">
        <f>VLOOKUP(B312,customer_cohort_lookup!$B$6:$F$826,5,FALSE)</f>
        <v>7</v>
      </c>
      <c r="E312" s="6">
        <f t="shared" si="8"/>
        <v>970.86921857318441</v>
      </c>
    </row>
    <row r="313" spans="2:5">
      <c r="B313" s="9" t="s">
        <v>629</v>
      </c>
      <c r="C313" s="6">
        <f>VLOOKUP(B313,Existing_customer_list!$B$4:$E$322,2,FALSE)</f>
        <v>100</v>
      </c>
      <c r="D313" s="6">
        <f>VLOOKUP(B313,customer_cohort_lookup!$B$6:$F$826,5,FALSE)</f>
        <v>9</v>
      </c>
      <c r="E313" s="6">
        <f t="shared" si="8"/>
        <v>964.34384171172837</v>
      </c>
    </row>
    <row r="314" spans="2:5">
      <c r="B314" s="9" t="s">
        <v>508</v>
      </c>
      <c r="C314" s="6">
        <f>VLOOKUP(B314,Existing_customer_list!$B$4:$E$322,2,FALSE)</f>
        <v>100</v>
      </c>
      <c r="D314" s="6">
        <f>VLOOKUP(B314,customer_cohort_lookup!$B$6:$F$826,5,FALSE)</f>
        <v>9</v>
      </c>
      <c r="E314" s="6">
        <f t="shared" si="8"/>
        <v>964.34384171172837</v>
      </c>
    </row>
    <row r="315" spans="2:5">
      <c r="B315" s="9" t="s">
        <v>361</v>
      </c>
      <c r="C315" s="6">
        <f>VLOOKUP(B315,Existing_customer_list!$B$4:$E$322,2,FALSE)</f>
        <v>100</v>
      </c>
      <c r="D315" s="6">
        <f>VLOOKUP(B315,customer_cohort_lookup!$B$6:$F$826,5,FALSE)</f>
        <v>7</v>
      </c>
      <c r="E315" s="6">
        <f t="shared" si="8"/>
        <v>970.86921857318441</v>
      </c>
    </row>
    <row r="316" spans="2:5">
      <c r="B316" s="9" t="s">
        <v>820</v>
      </c>
      <c r="C316" s="6">
        <f>VLOOKUP(B316,Existing_customer_list!$B$4:$E$322,2,FALSE)</f>
        <v>100</v>
      </c>
      <c r="D316" s="6">
        <f>VLOOKUP(B316,customer_cohort_lookup!$B$6:$F$826,5,FALSE)</f>
        <v>11</v>
      </c>
      <c r="E316" s="6">
        <f t="shared" si="8"/>
        <v>932.66255678867617</v>
      </c>
    </row>
    <row r="317" spans="2:5">
      <c r="B317" s="9" t="s">
        <v>364</v>
      </c>
      <c r="C317" s="6">
        <f>VLOOKUP(B317,Existing_customer_list!$B$4:$E$322,2,FALSE)</f>
        <v>100</v>
      </c>
      <c r="D317" s="6">
        <f>VLOOKUP(B317,customer_cohort_lookup!$B$6:$F$826,5,FALSE)</f>
        <v>7</v>
      </c>
      <c r="E317" s="6">
        <f t="shared" si="8"/>
        <v>970.86921857318441</v>
      </c>
    </row>
    <row r="318" spans="2:5">
      <c r="B318" s="9" t="s">
        <v>244</v>
      </c>
      <c r="C318" s="6">
        <f>VLOOKUP(B318,Existing_customer_list!$B$4:$E$322,2,FALSE)</f>
        <v>100</v>
      </c>
      <c r="D318" s="6">
        <f>VLOOKUP(B318,customer_cohort_lookup!$B$6:$F$826,5,FALSE)</f>
        <v>6</v>
      </c>
      <c r="E318" s="6">
        <f t="shared" si="8"/>
        <v>971.79368729606665</v>
      </c>
    </row>
    <row r="319" spans="2:5">
      <c r="B319" s="9" t="s">
        <v>515</v>
      </c>
      <c r="C319" s="6">
        <f>VLOOKUP(B319,Existing_customer_list!$B$4:$E$322,2,FALSE)</f>
        <v>100</v>
      </c>
      <c r="D319" s="6">
        <f>VLOOKUP(B319,customer_cohort_lookup!$B$6:$F$826,5,FALSE)</f>
        <v>9</v>
      </c>
      <c r="E319" s="6">
        <f t="shared" si="8"/>
        <v>964.34384171172837</v>
      </c>
    </row>
    <row r="320" spans="2:5">
      <c r="B320" s="9" t="s">
        <v>507</v>
      </c>
      <c r="C320" s="6">
        <f>VLOOKUP(B320,Existing_customer_list!$B$4:$E$322,2,FALSE)</f>
        <v>100</v>
      </c>
      <c r="D320" s="6">
        <f>VLOOKUP(B320,customer_cohort_lookup!$B$6:$F$826,5,FALSE)</f>
        <v>9</v>
      </c>
      <c r="E320" s="6">
        <f t="shared" si="8"/>
        <v>964.34384171172837</v>
      </c>
    </row>
    <row r="321" spans="2:5">
      <c r="B321" s="9" t="s">
        <v>349</v>
      </c>
      <c r="C321" s="6">
        <f>VLOOKUP(B321,Existing_customer_list!$B$4:$E$322,2,FALSE)</f>
        <v>100</v>
      </c>
      <c r="D321" s="6">
        <f>VLOOKUP(B321,customer_cohort_lookup!$B$6:$F$826,5,FALSE)</f>
        <v>7</v>
      </c>
      <c r="E321" s="6">
        <f t="shared" si="8"/>
        <v>970.86921857318441</v>
      </c>
    </row>
    <row r="322" spans="2:5">
      <c r="B322" s="9" t="s">
        <v>759</v>
      </c>
      <c r="C322" s="6">
        <f>VLOOKUP(B322,Existing_customer_list!$B$4:$E$322,2,FALSE)</f>
        <v>100</v>
      </c>
      <c r="D322" s="6">
        <f>VLOOKUP(B322,customer_cohort_lookup!$B$6:$F$826,5,FALSE)</f>
        <v>11</v>
      </c>
      <c r="E322" s="6">
        <f t="shared" si="8"/>
        <v>932.66255678867617</v>
      </c>
    </row>
    <row r="323" spans="2:5">
      <c r="B323" s="9" t="s">
        <v>520</v>
      </c>
      <c r="C323" s="6">
        <f>VLOOKUP(B323,Existing_customer_list!$B$4:$E$322,2,FALSE)</f>
        <v>100</v>
      </c>
      <c r="D323" s="6">
        <f>VLOOKUP(B323,customer_cohort_lookup!$B$6:$F$826,5,FALSE)</f>
        <v>9</v>
      </c>
      <c r="E323" s="6">
        <f t="shared" si="8"/>
        <v>964.34384171172837</v>
      </c>
    </row>
    <row r="324" spans="2:5">
      <c r="B324" s="9" t="s">
        <v>273</v>
      </c>
      <c r="C324" s="6">
        <f>VLOOKUP(B324,Existing_customer_list!$B$4:$E$322,2,FALSE)</f>
        <v>100</v>
      </c>
      <c r="D324" s="6">
        <f>VLOOKUP(B324,customer_cohort_lookup!$B$6:$F$826,5,FALSE)</f>
        <v>7</v>
      </c>
      <c r="E324" s="6">
        <f t="shared" si="8"/>
        <v>970.86921857318441</v>
      </c>
    </row>
    <row r="325" spans="2:5">
      <c r="B325" s="9" t="s">
        <v>17</v>
      </c>
      <c r="C325" s="6">
        <f>VLOOKUP(B325,Existing_customer_list!$B$4:$E$322,2,FALSE)</f>
        <v>100</v>
      </c>
      <c r="D325" s="6">
        <f>VLOOKUP(B325,customer_cohort_lookup!$B$6:$F$826,5,FALSE)</f>
        <v>2</v>
      </c>
      <c r="E325" s="6">
        <f t="shared" si="8"/>
        <v>972.52929475158032</v>
      </c>
    </row>
    <row r="326" spans="2:5">
      <c r="B326" s="9" t="s">
        <v>821</v>
      </c>
      <c r="C326" s="6">
        <f>VLOOKUP(B326,Existing_customer_list!$B$4:$E$322,2,FALSE)</f>
        <v>100</v>
      </c>
      <c r="D326" s="6">
        <f>VLOOKUP(B326,customer_cohort_lookup!$B$6:$F$826,5,FALSE)</f>
        <v>12</v>
      </c>
      <c r="E326" s="6">
        <f t="shared" si="8"/>
        <v>951.61939945871575</v>
      </c>
    </row>
    <row r="327" spans="2:5">
      <c r="B327" s="9" t="s">
        <v>822</v>
      </c>
      <c r="C327" s="6">
        <f>VLOOKUP(B327,Existing_customer_list!$B$4:$E$322,2,FALSE)</f>
        <v>100</v>
      </c>
      <c r="D327" s="6">
        <f>VLOOKUP(B327,customer_cohort_lookup!$B$6:$F$826,5,FALSE)</f>
        <v>12</v>
      </c>
      <c r="E327" s="6">
        <f t="shared" si="8"/>
        <v>951.61939945871575</v>
      </c>
    </row>
    <row r="328" spans="2:5">
      <c r="B328" s="9" t="s">
        <v>756</v>
      </c>
      <c r="C328" s="6">
        <f>VLOOKUP(B328,Existing_customer_list!$B$4:$E$322,2,FALSE)</f>
        <v>100</v>
      </c>
      <c r="D328" s="6">
        <f>VLOOKUP(B328,customer_cohort_lookup!$B$6:$F$826,5,FALSE)</f>
        <v>11</v>
      </c>
      <c r="E328" s="6">
        <f t="shared" si="8"/>
        <v>932.66255678867617</v>
      </c>
    </row>
    <row r="329" spans="2:5">
      <c r="B329" s="9" t="s">
        <v>518</v>
      </c>
      <c r="C329" s="6">
        <f>VLOOKUP(B329,Existing_customer_list!$B$4:$E$322,2,FALSE)</f>
        <v>100</v>
      </c>
      <c r="D329" s="6">
        <f>VLOOKUP(B329,customer_cohort_lookup!$B$6:$F$826,5,FALSE)</f>
        <v>9</v>
      </c>
      <c r="E329" s="6">
        <f t="shared" si="8"/>
        <v>964.34384171172837</v>
      </c>
    </row>
    <row r="330" spans="2:5">
      <c r="B330" s="9" t="s">
        <v>368</v>
      </c>
      <c r="C330" s="6">
        <f>VLOOKUP(B330,Existing_customer_list!$B$4:$E$322,2,FALSE)</f>
        <v>100</v>
      </c>
      <c r="D330" s="6">
        <f>VLOOKUP(B330,customer_cohort_lookup!$B$6:$F$826,5,FALSE)</f>
        <v>8</v>
      </c>
      <c r="E330" s="6">
        <f t="shared" si="8"/>
        <v>968.83221956850457</v>
      </c>
    </row>
    <row r="331" spans="2:5">
      <c r="B331" s="9" t="s">
        <v>366</v>
      </c>
      <c r="C331" s="6">
        <f>VLOOKUP(B331,Existing_customer_list!$B$4:$E$322,2,FALSE)</f>
        <v>100</v>
      </c>
      <c r="D331" s="6">
        <f>VLOOKUP(B331,customer_cohort_lookup!$B$6:$F$826,5,FALSE)</f>
        <v>8</v>
      </c>
      <c r="E331" s="6">
        <f t="shared" si="8"/>
        <v>968.83221956850457</v>
      </c>
    </row>
    <row r="332" spans="2:5">
      <c r="B332" s="9" t="s">
        <v>367</v>
      </c>
      <c r="C332" s="6">
        <f>VLOOKUP(B332,Existing_customer_list!$B$4:$E$322,2,FALSE)</f>
        <v>100</v>
      </c>
      <c r="D332" s="6">
        <f>VLOOKUP(B332,customer_cohort_lookup!$B$6:$F$826,5,FALSE)</f>
        <v>8</v>
      </c>
      <c r="E332" s="6">
        <f t="shared" si="8"/>
        <v>968.83221956850457</v>
      </c>
    </row>
    <row r="333" spans="2:5">
      <c r="B333" s="9" t="s">
        <v>636</v>
      </c>
      <c r="C333" s="6">
        <f>VLOOKUP(B333,Existing_customer_list!$B$4:$E$322,2,FALSE)</f>
        <v>100</v>
      </c>
      <c r="D333" s="6">
        <f>VLOOKUP(B333,customer_cohort_lookup!$B$6:$F$826,5,FALSE)</f>
        <v>10</v>
      </c>
      <c r="E333" s="6">
        <f t="shared" si="8"/>
        <v>954.45403040651036</v>
      </c>
    </row>
    <row r="334" spans="2:5">
      <c r="B334" s="9" t="s">
        <v>66</v>
      </c>
      <c r="C334" s="6">
        <f>VLOOKUP(B334,Existing_customer_list!$B$4:$E$322,2,FALSE)</f>
        <v>100</v>
      </c>
      <c r="D334" s="6">
        <f>VLOOKUP(B334,customer_cohort_lookup!$B$6:$F$826,5,FALSE)</f>
        <v>3</v>
      </c>
      <c r="E334" s="6">
        <f t="shared" si="8"/>
        <v>972.49007563154396</v>
      </c>
    </row>
    <row r="335" spans="2:5">
      <c r="B335" s="9" t="s">
        <v>760</v>
      </c>
      <c r="C335" s="6">
        <f>VLOOKUP(B335,Existing_customer_list!$B$4:$E$322,2,FALSE)</f>
        <v>100</v>
      </c>
      <c r="D335" s="6">
        <f>VLOOKUP(B335,customer_cohort_lookup!$B$6:$F$826,5,FALSE)</f>
        <v>11</v>
      </c>
      <c r="E335" s="6">
        <f t="shared" si="8"/>
        <v>932.66255678867617</v>
      </c>
    </row>
    <row r="336" spans="2:5">
      <c r="B336" s="9" t="s">
        <v>374</v>
      </c>
      <c r="C336" s="6">
        <f>VLOOKUP(B336,Existing_customer_list!$B$4:$E$322,2,FALSE)</f>
        <v>100</v>
      </c>
      <c r="D336" s="6">
        <f>VLOOKUP(B336,customer_cohort_lookup!$B$6:$F$826,5,FALSE)</f>
        <v>8</v>
      </c>
      <c r="E336" s="6">
        <f t="shared" si="8"/>
        <v>968.83221956850457</v>
      </c>
    </row>
    <row r="337" spans="2:5">
      <c r="B337" s="9" t="s">
        <v>635</v>
      </c>
      <c r="C337" s="6">
        <f>VLOOKUP(B337,Existing_customer_list!$B$4:$E$322,2,FALSE)</f>
        <v>100</v>
      </c>
      <c r="D337" s="6">
        <f>VLOOKUP(B337,customer_cohort_lookup!$B$6:$F$826,5,FALSE)</f>
        <v>10</v>
      </c>
      <c r="E337" s="6">
        <f t="shared" si="8"/>
        <v>954.45403040651036</v>
      </c>
    </row>
    <row r="338" spans="2:5">
      <c r="B338" s="9" t="s">
        <v>634</v>
      </c>
      <c r="C338" s="6">
        <f>VLOOKUP(B338,Existing_customer_list!$B$4:$E$322,2,FALSE)</f>
        <v>100</v>
      </c>
      <c r="D338" s="6">
        <f>VLOOKUP(B338,customer_cohort_lookup!$B$6:$F$826,5,FALSE)</f>
        <v>10</v>
      </c>
      <c r="E338" s="6">
        <f t="shared" si="8"/>
        <v>954.45403040651036</v>
      </c>
    </row>
    <row r="339" spans="2:5">
      <c r="B339" s="9" t="s">
        <v>527</v>
      </c>
      <c r="C339" s="6">
        <f>VLOOKUP(B339,Existing_customer_list!$B$4:$E$322,2,FALSE)</f>
        <v>100</v>
      </c>
      <c r="D339" s="6">
        <f>VLOOKUP(B339,customer_cohort_lookup!$B$6:$F$826,5,FALSE)</f>
        <v>9</v>
      </c>
      <c r="E339" s="6">
        <f t="shared" si="8"/>
        <v>964.34384171172837</v>
      </c>
    </row>
    <row r="340" spans="2:5">
      <c r="B340" s="9" t="s">
        <v>823</v>
      </c>
      <c r="C340" s="6">
        <f>VLOOKUP(B340,Existing_customer_list!$B$4:$E$322,2,FALSE)</f>
        <v>100</v>
      </c>
      <c r="D340" s="6">
        <f>VLOOKUP(B340,customer_cohort_lookup!$B$6:$F$826,5,FALSE)</f>
        <v>12</v>
      </c>
      <c r="E340" s="6">
        <f t="shared" si="8"/>
        <v>951.61939945871575</v>
      </c>
    </row>
    <row r="341" spans="2:5">
      <c r="B341" s="9" t="s">
        <v>824</v>
      </c>
      <c r="C341" s="6">
        <f>VLOOKUP(B341,Existing_customer_list!$B$4:$E$322,2,FALSE)</f>
        <v>100</v>
      </c>
      <c r="D341" s="6">
        <f>VLOOKUP(B341,customer_cohort_lookup!$B$6:$F$826,5,FALSE)</f>
        <v>12</v>
      </c>
      <c r="E341" s="6">
        <f t="shared" si="8"/>
        <v>951.61939945871575</v>
      </c>
    </row>
  </sheetData>
  <mergeCells count="7">
    <mergeCell ref="B6:B7"/>
    <mergeCell ref="C2:D2"/>
    <mergeCell ref="R6:R7"/>
    <mergeCell ref="F6:Q6"/>
    <mergeCell ref="E6:E7"/>
    <mergeCell ref="D6:D7"/>
    <mergeCell ref="C6:C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6DC4-9A51-4019-B1EB-E0753AD5B455}">
  <dimension ref="B1:E322"/>
  <sheetViews>
    <sheetView topLeftCell="A70" workbookViewId="0">
      <selection activeCell="I7" sqref="I7"/>
    </sheetView>
  </sheetViews>
  <sheetFormatPr defaultRowHeight="14"/>
  <cols>
    <col min="1" max="1" width="8.7265625" style="6"/>
    <col min="2" max="2" width="26.54296875" style="6" bestFit="1" customWidth="1"/>
    <col min="3" max="3" width="7.81640625" style="6" bestFit="1" customWidth="1"/>
    <col min="4" max="4" width="21.08984375" style="6" bestFit="1" customWidth="1"/>
    <col min="5" max="5" width="12.54296875" style="6" bestFit="1" customWidth="1"/>
    <col min="6" max="16384" width="8.7265625" style="6"/>
  </cols>
  <sheetData>
    <row r="1" spans="2:5">
      <c r="B1" s="6" t="s">
        <v>835</v>
      </c>
      <c r="C1" s="55" t="s">
        <v>836</v>
      </c>
      <c r="D1" s="55"/>
      <c r="E1" s="55"/>
    </row>
    <row r="3" spans="2:5" s="7" customFormat="1">
      <c r="B3" s="7" t="s">
        <v>0</v>
      </c>
      <c r="C3" s="7" t="s">
        <v>1</v>
      </c>
      <c r="D3" s="7" t="s">
        <v>833</v>
      </c>
      <c r="E3" s="7" t="s">
        <v>834</v>
      </c>
    </row>
    <row r="4" spans="2:5">
      <c r="B4" s="6" t="s">
        <v>638</v>
      </c>
      <c r="C4" s="6">
        <v>100</v>
      </c>
      <c r="D4" s="8">
        <v>44320</v>
      </c>
      <c r="E4" s="6">
        <f>COUNTIF($B$4:$B$322,B4)</f>
        <v>1</v>
      </c>
    </row>
    <row r="5" spans="2:5">
      <c r="B5" s="6" t="s">
        <v>762</v>
      </c>
      <c r="C5" s="6">
        <v>100</v>
      </c>
      <c r="D5" s="8">
        <v>44320</v>
      </c>
      <c r="E5" s="6">
        <f t="shared" ref="E5:E68" si="0">COUNTIF($B$4:$B$322,B5)</f>
        <v>1</v>
      </c>
    </row>
    <row r="6" spans="2:5">
      <c r="B6" s="6" t="s">
        <v>226</v>
      </c>
      <c r="C6" s="6">
        <v>100</v>
      </c>
      <c r="D6" s="8">
        <v>44320</v>
      </c>
      <c r="E6" s="6">
        <f t="shared" si="0"/>
        <v>1</v>
      </c>
    </row>
    <row r="7" spans="2:5">
      <c r="B7" s="6" t="s">
        <v>21</v>
      </c>
      <c r="C7" s="6">
        <v>100</v>
      </c>
      <c r="D7" s="8">
        <v>44320</v>
      </c>
      <c r="E7" s="6">
        <f t="shared" si="0"/>
        <v>1</v>
      </c>
    </row>
    <row r="8" spans="2:5">
      <c r="B8" s="6" t="s">
        <v>376</v>
      </c>
      <c r="C8" s="6">
        <v>100</v>
      </c>
      <c r="D8" s="8">
        <v>44321</v>
      </c>
      <c r="E8" s="6">
        <f t="shared" si="0"/>
        <v>1</v>
      </c>
    </row>
    <row r="9" spans="2:5">
      <c r="B9" s="6" t="s">
        <v>763</v>
      </c>
      <c r="C9" s="6">
        <v>100</v>
      </c>
      <c r="D9" s="8">
        <v>44321</v>
      </c>
      <c r="E9" s="6">
        <f t="shared" si="0"/>
        <v>1</v>
      </c>
    </row>
    <row r="10" spans="2:5">
      <c r="B10" s="6" t="s">
        <v>764</v>
      </c>
      <c r="C10" s="6">
        <v>100</v>
      </c>
      <c r="D10" s="8">
        <v>44321</v>
      </c>
      <c r="E10" s="6">
        <f t="shared" si="0"/>
        <v>1</v>
      </c>
    </row>
    <row r="11" spans="2:5">
      <c r="B11" s="6" t="s">
        <v>640</v>
      </c>
      <c r="C11" s="6">
        <v>100</v>
      </c>
      <c r="D11" s="8">
        <v>44321</v>
      </c>
      <c r="E11" s="6">
        <f t="shared" si="0"/>
        <v>1</v>
      </c>
    </row>
    <row r="12" spans="2:5">
      <c r="B12" s="6" t="s">
        <v>645</v>
      </c>
      <c r="C12" s="6">
        <v>100</v>
      </c>
      <c r="D12" s="8">
        <v>44321</v>
      </c>
      <c r="E12" s="6">
        <f t="shared" si="0"/>
        <v>1</v>
      </c>
    </row>
    <row r="13" spans="2:5">
      <c r="B13" s="6" t="s">
        <v>765</v>
      </c>
      <c r="C13" s="6">
        <v>100</v>
      </c>
      <c r="D13" s="8">
        <v>44321</v>
      </c>
      <c r="E13" s="6">
        <f t="shared" si="0"/>
        <v>1</v>
      </c>
    </row>
    <row r="14" spans="2:5">
      <c r="B14" s="6" t="s">
        <v>228</v>
      </c>
      <c r="C14" s="6">
        <v>100</v>
      </c>
      <c r="D14" s="8">
        <v>44321</v>
      </c>
      <c r="E14" s="6">
        <f t="shared" si="0"/>
        <v>1</v>
      </c>
    </row>
    <row r="15" spans="2:5">
      <c r="B15" s="6" t="s">
        <v>643</v>
      </c>
      <c r="C15" s="6">
        <v>100</v>
      </c>
      <c r="D15" s="8">
        <v>44321</v>
      </c>
      <c r="E15" s="6">
        <f t="shared" si="0"/>
        <v>1</v>
      </c>
    </row>
    <row r="16" spans="2:5">
      <c r="B16" s="6" t="s">
        <v>380</v>
      </c>
      <c r="C16" s="6">
        <v>100</v>
      </c>
      <c r="D16" s="8">
        <v>44321</v>
      </c>
      <c r="E16" s="6">
        <f t="shared" si="0"/>
        <v>1</v>
      </c>
    </row>
    <row r="17" spans="2:5">
      <c r="B17" s="6" t="s">
        <v>229</v>
      </c>
      <c r="C17" s="6">
        <v>100</v>
      </c>
      <c r="D17" s="8">
        <v>44321</v>
      </c>
      <c r="E17" s="6">
        <f t="shared" si="0"/>
        <v>1</v>
      </c>
    </row>
    <row r="18" spans="2:5">
      <c r="B18" s="6" t="s">
        <v>276</v>
      </c>
      <c r="C18" s="6">
        <v>100</v>
      </c>
      <c r="D18" s="8">
        <v>44321</v>
      </c>
      <c r="E18" s="6">
        <f t="shared" si="0"/>
        <v>1</v>
      </c>
    </row>
    <row r="19" spans="2:5">
      <c r="B19" s="6" t="s">
        <v>541</v>
      </c>
      <c r="C19" s="6">
        <v>100</v>
      </c>
      <c r="D19" s="8">
        <v>44322</v>
      </c>
      <c r="E19" s="6">
        <f t="shared" si="0"/>
        <v>1</v>
      </c>
    </row>
    <row r="20" spans="2:5">
      <c r="B20" s="6" t="s">
        <v>766</v>
      </c>
      <c r="C20" s="6">
        <v>100</v>
      </c>
      <c r="D20" s="8">
        <v>44322</v>
      </c>
      <c r="E20" s="6">
        <f t="shared" si="0"/>
        <v>1</v>
      </c>
    </row>
    <row r="21" spans="2:5">
      <c r="B21" s="6" t="s">
        <v>767</v>
      </c>
      <c r="C21" s="6">
        <v>100</v>
      </c>
      <c r="D21" s="8">
        <v>44322</v>
      </c>
      <c r="E21" s="6">
        <f t="shared" si="0"/>
        <v>1</v>
      </c>
    </row>
    <row r="22" spans="2:5">
      <c r="B22" s="6" t="s">
        <v>540</v>
      </c>
      <c r="C22" s="6">
        <v>100</v>
      </c>
      <c r="D22" s="8">
        <v>44322</v>
      </c>
      <c r="E22" s="6">
        <f t="shared" si="0"/>
        <v>1</v>
      </c>
    </row>
    <row r="23" spans="2:5">
      <c r="B23" s="6" t="s">
        <v>542</v>
      </c>
      <c r="C23" s="6">
        <v>100</v>
      </c>
      <c r="D23" s="8">
        <v>44322</v>
      </c>
      <c r="E23" s="6">
        <f t="shared" si="0"/>
        <v>1</v>
      </c>
    </row>
    <row r="24" spans="2:5">
      <c r="B24" s="6">
        <v>8996501</v>
      </c>
      <c r="C24" s="6">
        <v>100</v>
      </c>
      <c r="D24" s="8">
        <v>44322</v>
      </c>
      <c r="E24" s="6">
        <f t="shared" si="0"/>
        <v>2</v>
      </c>
    </row>
    <row r="25" spans="2:5">
      <c r="B25" s="6" t="s">
        <v>648</v>
      </c>
      <c r="C25" s="6">
        <v>100</v>
      </c>
      <c r="D25" s="8">
        <v>44322</v>
      </c>
      <c r="E25" s="6">
        <f t="shared" si="0"/>
        <v>1</v>
      </c>
    </row>
    <row r="26" spans="2:5">
      <c r="B26" s="6" t="s">
        <v>314</v>
      </c>
      <c r="C26" s="6">
        <v>100</v>
      </c>
      <c r="D26" s="8">
        <v>44322</v>
      </c>
      <c r="E26" s="6">
        <f t="shared" si="0"/>
        <v>1</v>
      </c>
    </row>
    <row r="27" spans="2:5">
      <c r="B27" s="6" t="s">
        <v>381</v>
      </c>
      <c r="C27" s="6">
        <v>100</v>
      </c>
      <c r="D27" s="8">
        <v>44322</v>
      </c>
      <c r="E27" s="6">
        <f t="shared" si="0"/>
        <v>1</v>
      </c>
    </row>
    <row r="28" spans="2:5">
      <c r="B28" s="6" t="s">
        <v>769</v>
      </c>
      <c r="C28" s="6">
        <v>100</v>
      </c>
      <c r="D28" s="8">
        <v>44322</v>
      </c>
      <c r="E28" s="6">
        <f t="shared" si="0"/>
        <v>1</v>
      </c>
    </row>
    <row r="29" spans="2:5">
      <c r="B29" s="6" t="s">
        <v>278</v>
      </c>
      <c r="C29" s="6">
        <v>100</v>
      </c>
      <c r="D29" s="8">
        <v>44322</v>
      </c>
      <c r="E29" s="6">
        <f t="shared" si="0"/>
        <v>1</v>
      </c>
    </row>
    <row r="30" spans="2:5">
      <c r="B30" s="6" t="s">
        <v>175</v>
      </c>
      <c r="C30" s="6">
        <v>100</v>
      </c>
      <c r="D30" s="8">
        <v>44322</v>
      </c>
      <c r="E30" s="6">
        <f t="shared" si="0"/>
        <v>1</v>
      </c>
    </row>
    <row r="31" spans="2:5">
      <c r="B31" s="6" t="s">
        <v>386</v>
      </c>
      <c r="C31" s="6">
        <v>100</v>
      </c>
      <c r="D31" s="8">
        <v>44322</v>
      </c>
      <c r="E31" s="6">
        <f t="shared" si="0"/>
        <v>1</v>
      </c>
    </row>
    <row r="32" spans="2:5">
      <c r="B32" s="6" t="s">
        <v>770</v>
      </c>
      <c r="C32" s="6">
        <v>100</v>
      </c>
      <c r="D32" s="8">
        <v>44323</v>
      </c>
      <c r="E32" s="6">
        <f t="shared" si="0"/>
        <v>1</v>
      </c>
    </row>
    <row r="33" spans="2:5">
      <c r="B33" s="6" t="s">
        <v>773</v>
      </c>
      <c r="C33" s="6">
        <v>100</v>
      </c>
      <c r="D33" s="8">
        <v>44323</v>
      </c>
      <c r="E33" s="6">
        <f t="shared" si="0"/>
        <v>1</v>
      </c>
    </row>
    <row r="34" spans="2:5">
      <c r="B34" s="6" t="s">
        <v>771</v>
      </c>
      <c r="C34" s="6">
        <v>100</v>
      </c>
      <c r="D34" s="8">
        <v>44323</v>
      </c>
      <c r="E34" s="6">
        <f t="shared" si="0"/>
        <v>1</v>
      </c>
    </row>
    <row r="35" spans="2:5">
      <c r="B35" s="6" t="s">
        <v>772</v>
      </c>
      <c r="C35" s="6">
        <v>100</v>
      </c>
      <c r="D35" s="8">
        <v>44323</v>
      </c>
      <c r="E35" s="6">
        <f t="shared" si="0"/>
        <v>1</v>
      </c>
    </row>
    <row r="36" spans="2:5">
      <c r="B36" s="6" t="s">
        <v>283</v>
      </c>
      <c r="C36" s="6">
        <v>100</v>
      </c>
      <c r="D36" s="8">
        <v>44323</v>
      </c>
      <c r="E36" s="6">
        <f t="shared" si="0"/>
        <v>1</v>
      </c>
    </row>
    <row r="37" spans="2:5">
      <c r="B37" s="6" t="s">
        <v>539</v>
      </c>
      <c r="C37" s="6">
        <v>100</v>
      </c>
      <c r="D37" s="8">
        <v>44323</v>
      </c>
      <c r="E37" s="6">
        <f t="shared" si="0"/>
        <v>1</v>
      </c>
    </row>
    <row r="38" spans="2:5">
      <c r="B38" s="6" t="s">
        <v>388</v>
      </c>
      <c r="C38" s="6">
        <v>100</v>
      </c>
      <c r="D38" s="8">
        <v>44323</v>
      </c>
      <c r="E38" s="6">
        <f t="shared" si="0"/>
        <v>1</v>
      </c>
    </row>
    <row r="39" spans="2:5">
      <c r="B39" s="6" t="s">
        <v>385</v>
      </c>
      <c r="C39" s="6">
        <v>100</v>
      </c>
      <c r="D39" s="8">
        <v>44323</v>
      </c>
      <c r="E39" s="6">
        <f t="shared" si="0"/>
        <v>1</v>
      </c>
    </row>
    <row r="40" spans="2:5">
      <c r="B40" s="6" t="s">
        <v>652</v>
      </c>
      <c r="C40" s="6">
        <v>100</v>
      </c>
      <c r="D40" s="8">
        <v>44323</v>
      </c>
      <c r="E40" s="6">
        <f t="shared" si="0"/>
        <v>1</v>
      </c>
    </row>
    <row r="41" spans="2:5">
      <c r="B41" s="6" t="s">
        <v>379</v>
      </c>
      <c r="C41" s="6">
        <v>100</v>
      </c>
      <c r="D41" s="8">
        <v>44323</v>
      </c>
      <c r="E41" s="6">
        <f t="shared" si="0"/>
        <v>1</v>
      </c>
    </row>
    <row r="42" spans="2:5">
      <c r="B42" s="6" t="s">
        <v>538</v>
      </c>
      <c r="C42" s="6">
        <v>100</v>
      </c>
      <c r="D42" s="8">
        <v>44323</v>
      </c>
      <c r="E42" s="6">
        <f t="shared" si="0"/>
        <v>1</v>
      </c>
    </row>
    <row r="43" spans="2:5">
      <c r="B43" s="6" t="s">
        <v>389</v>
      </c>
      <c r="C43" s="6">
        <v>100</v>
      </c>
      <c r="D43" s="8">
        <v>44323</v>
      </c>
      <c r="E43" s="6">
        <f t="shared" si="0"/>
        <v>1</v>
      </c>
    </row>
    <row r="44" spans="2:5">
      <c r="B44" s="6" t="s">
        <v>291</v>
      </c>
      <c r="C44" s="6">
        <v>100</v>
      </c>
      <c r="D44" s="8">
        <v>44323</v>
      </c>
      <c r="E44" s="6">
        <f t="shared" si="0"/>
        <v>1</v>
      </c>
    </row>
    <row r="45" spans="2:5">
      <c r="B45" s="6" t="s">
        <v>391</v>
      </c>
      <c r="C45" s="6">
        <v>100</v>
      </c>
      <c r="D45" s="8">
        <v>44323</v>
      </c>
      <c r="E45" s="6">
        <f t="shared" si="0"/>
        <v>1</v>
      </c>
    </row>
    <row r="46" spans="2:5">
      <c r="B46" s="6" t="s">
        <v>661</v>
      </c>
      <c r="C46" s="6">
        <v>100</v>
      </c>
      <c r="D46" s="8">
        <v>44324</v>
      </c>
      <c r="E46" s="6">
        <f t="shared" si="0"/>
        <v>1</v>
      </c>
    </row>
    <row r="47" spans="2:5">
      <c r="B47" s="6" t="s">
        <v>182</v>
      </c>
      <c r="C47" s="6">
        <v>100</v>
      </c>
      <c r="D47" s="8">
        <v>44324</v>
      </c>
      <c r="E47" s="6">
        <f t="shared" si="0"/>
        <v>1</v>
      </c>
    </row>
    <row r="48" spans="2:5">
      <c r="B48" s="6" t="s">
        <v>543</v>
      </c>
      <c r="C48" s="6">
        <v>100</v>
      </c>
      <c r="D48" s="8">
        <v>44324</v>
      </c>
      <c r="E48" s="6">
        <f t="shared" si="0"/>
        <v>1</v>
      </c>
    </row>
    <row r="49" spans="2:5">
      <c r="B49" s="6" t="s">
        <v>396</v>
      </c>
      <c r="C49" s="6">
        <v>100</v>
      </c>
      <c r="D49" s="8">
        <v>44324</v>
      </c>
      <c r="E49" s="6">
        <f t="shared" si="0"/>
        <v>1</v>
      </c>
    </row>
    <row r="50" spans="2:5">
      <c r="B50" s="6" t="s">
        <v>285</v>
      </c>
      <c r="C50" s="6">
        <v>100</v>
      </c>
      <c r="D50" s="8">
        <v>44324</v>
      </c>
      <c r="E50" s="6">
        <f t="shared" si="0"/>
        <v>1</v>
      </c>
    </row>
    <row r="51" spans="2:5">
      <c r="B51" s="6" t="s">
        <v>663</v>
      </c>
      <c r="C51" s="6">
        <v>100</v>
      </c>
      <c r="D51" s="8">
        <v>44324</v>
      </c>
      <c r="E51" s="6">
        <f t="shared" si="0"/>
        <v>1</v>
      </c>
    </row>
    <row r="52" spans="2:5">
      <c r="B52" s="6" t="s">
        <v>183</v>
      </c>
      <c r="C52" s="6">
        <v>100</v>
      </c>
      <c r="D52" s="8">
        <v>44324</v>
      </c>
      <c r="E52" s="6">
        <f t="shared" si="0"/>
        <v>1</v>
      </c>
    </row>
    <row r="53" spans="2:5">
      <c r="B53" s="6" t="s">
        <v>479</v>
      </c>
      <c r="C53" s="6">
        <v>100</v>
      </c>
      <c r="D53" s="8">
        <v>44324</v>
      </c>
      <c r="E53" s="6">
        <f t="shared" si="0"/>
        <v>1</v>
      </c>
    </row>
    <row r="54" spans="2:5">
      <c r="B54" s="6" t="s">
        <v>650</v>
      </c>
      <c r="C54" s="6">
        <v>100</v>
      </c>
      <c r="D54" s="8">
        <v>44324</v>
      </c>
      <c r="E54" s="6">
        <f t="shared" si="0"/>
        <v>1</v>
      </c>
    </row>
    <row r="55" spans="2:5">
      <c r="B55" s="6" t="s">
        <v>289</v>
      </c>
      <c r="C55" s="6">
        <v>100</v>
      </c>
      <c r="D55" s="8">
        <v>44324</v>
      </c>
      <c r="E55" s="6">
        <f t="shared" si="0"/>
        <v>1</v>
      </c>
    </row>
    <row r="56" spans="2:5">
      <c r="B56" s="6" t="s">
        <v>649</v>
      </c>
      <c r="C56" s="6">
        <v>100</v>
      </c>
      <c r="D56" s="8">
        <v>44324</v>
      </c>
      <c r="E56" s="6">
        <f t="shared" si="0"/>
        <v>1</v>
      </c>
    </row>
    <row r="57" spans="2:5">
      <c r="B57" s="6" t="s">
        <v>662</v>
      </c>
      <c r="C57" s="6">
        <v>100</v>
      </c>
      <c r="D57" s="8">
        <v>44324</v>
      </c>
      <c r="E57" s="6">
        <f t="shared" si="0"/>
        <v>1</v>
      </c>
    </row>
    <row r="58" spans="2:5">
      <c r="B58" s="6" t="s">
        <v>775</v>
      </c>
      <c r="C58" s="6">
        <v>100</v>
      </c>
      <c r="D58" s="8">
        <v>44325</v>
      </c>
      <c r="E58" s="6">
        <f t="shared" si="0"/>
        <v>1</v>
      </c>
    </row>
    <row r="59" spans="2:5">
      <c r="B59" s="6" t="s">
        <v>656</v>
      </c>
      <c r="C59" s="6">
        <v>100</v>
      </c>
      <c r="D59" s="8">
        <v>44325</v>
      </c>
      <c r="E59" s="6">
        <f t="shared" si="0"/>
        <v>1</v>
      </c>
    </row>
    <row r="60" spans="2:5">
      <c r="B60" s="6" t="s">
        <v>669</v>
      </c>
      <c r="C60" s="6">
        <v>100</v>
      </c>
      <c r="D60" s="8">
        <v>44325</v>
      </c>
      <c r="E60" s="6">
        <f t="shared" si="0"/>
        <v>1</v>
      </c>
    </row>
    <row r="61" spans="2:5">
      <c r="B61" s="6" t="s">
        <v>397</v>
      </c>
      <c r="C61" s="6">
        <v>100</v>
      </c>
      <c r="D61" s="8">
        <v>44325</v>
      </c>
      <c r="E61" s="6">
        <f t="shared" si="0"/>
        <v>1</v>
      </c>
    </row>
    <row r="62" spans="2:5">
      <c r="B62" s="6" t="s">
        <v>666</v>
      </c>
      <c r="C62" s="6">
        <v>100</v>
      </c>
      <c r="D62" s="8">
        <v>44325</v>
      </c>
      <c r="E62" s="6">
        <f t="shared" si="0"/>
        <v>1</v>
      </c>
    </row>
    <row r="63" spans="2:5">
      <c r="B63" s="6" t="s">
        <v>774</v>
      </c>
      <c r="C63" s="6">
        <v>100</v>
      </c>
      <c r="D63" s="8">
        <v>44325</v>
      </c>
      <c r="E63" s="6">
        <f t="shared" si="0"/>
        <v>1</v>
      </c>
    </row>
    <row r="64" spans="2:5">
      <c r="B64" s="6" t="s">
        <v>399</v>
      </c>
      <c r="C64" s="6">
        <v>100</v>
      </c>
      <c r="D64" s="8">
        <v>44325</v>
      </c>
      <c r="E64" s="6">
        <f t="shared" si="0"/>
        <v>1</v>
      </c>
    </row>
    <row r="65" spans="2:5">
      <c r="B65" s="6" t="s">
        <v>401</v>
      </c>
      <c r="C65" s="6">
        <v>100</v>
      </c>
      <c r="D65" s="8">
        <v>44325</v>
      </c>
      <c r="E65" s="6">
        <f t="shared" si="0"/>
        <v>1</v>
      </c>
    </row>
    <row r="66" spans="2:5">
      <c r="B66" s="6" t="s">
        <v>286</v>
      </c>
      <c r="C66" s="6">
        <v>100</v>
      </c>
      <c r="D66" s="8">
        <v>44325</v>
      </c>
      <c r="E66" s="6">
        <f t="shared" si="0"/>
        <v>1</v>
      </c>
    </row>
    <row r="67" spans="2:5">
      <c r="B67" s="6" t="s">
        <v>657</v>
      </c>
      <c r="C67" s="6">
        <v>100</v>
      </c>
      <c r="D67" s="8">
        <v>44325</v>
      </c>
      <c r="E67" s="6">
        <f t="shared" si="0"/>
        <v>1</v>
      </c>
    </row>
    <row r="68" spans="2:5">
      <c r="B68" s="6" t="s">
        <v>551</v>
      </c>
      <c r="C68" s="6">
        <v>100</v>
      </c>
      <c r="D68" s="8">
        <v>44325</v>
      </c>
      <c r="E68" s="6">
        <f t="shared" si="0"/>
        <v>1</v>
      </c>
    </row>
    <row r="69" spans="2:5">
      <c r="B69" s="6" t="s">
        <v>545</v>
      </c>
      <c r="C69" s="6">
        <v>100</v>
      </c>
      <c r="D69" s="8">
        <v>44325</v>
      </c>
      <c r="E69" s="6">
        <f t="shared" ref="E69:E132" si="1">COUNTIF($B$4:$B$322,B69)</f>
        <v>1</v>
      </c>
    </row>
    <row r="70" spans="2:5">
      <c r="B70" s="6" t="s">
        <v>668</v>
      </c>
      <c r="C70" s="6">
        <v>100</v>
      </c>
      <c r="D70" s="8">
        <v>44325</v>
      </c>
      <c r="E70" s="6">
        <f t="shared" si="1"/>
        <v>1</v>
      </c>
    </row>
    <row r="71" spans="2:5">
      <c r="B71" s="6" t="s">
        <v>776</v>
      </c>
      <c r="C71" s="6">
        <v>100</v>
      </c>
      <c r="D71" s="8">
        <v>44326</v>
      </c>
      <c r="E71" s="6">
        <f t="shared" si="1"/>
        <v>1</v>
      </c>
    </row>
    <row r="72" spans="2:5">
      <c r="B72" s="6" t="s">
        <v>777</v>
      </c>
      <c r="C72" s="6">
        <v>100</v>
      </c>
      <c r="D72" s="8">
        <v>44326</v>
      </c>
      <c r="E72" s="6">
        <f t="shared" si="1"/>
        <v>1</v>
      </c>
    </row>
    <row r="73" spans="2:5">
      <c r="B73" s="6" t="s">
        <v>240</v>
      </c>
      <c r="C73" s="6">
        <v>100</v>
      </c>
      <c r="D73" s="8">
        <v>44326</v>
      </c>
      <c r="E73" s="6">
        <f t="shared" si="1"/>
        <v>1</v>
      </c>
    </row>
    <row r="74" spans="2:5">
      <c r="B74" s="6" t="s">
        <v>664</v>
      </c>
      <c r="C74" s="6">
        <v>100</v>
      </c>
      <c r="D74" s="8">
        <v>44326</v>
      </c>
      <c r="E74" s="6">
        <f t="shared" si="1"/>
        <v>1</v>
      </c>
    </row>
    <row r="75" spans="2:5">
      <c r="B75" s="6" t="s">
        <v>665</v>
      </c>
      <c r="C75" s="6">
        <v>100</v>
      </c>
      <c r="D75" s="8">
        <v>44326</v>
      </c>
      <c r="E75" s="6">
        <f t="shared" si="1"/>
        <v>1</v>
      </c>
    </row>
    <row r="76" spans="2:5">
      <c r="B76" s="6" t="s">
        <v>398</v>
      </c>
      <c r="C76" s="6">
        <v>100</v>
      </c>
      <c r="D76" s="8">
        <v>44326</v>
      </c>
      <c r="E76" s="6">
        <f t="shared" si="1"/>
        <v>1</v>
      </c>
    </row>
    <row r="77" spans="2:5">
      <c r="B77" s="6" t="s">
        <v>188</v>
      </c>
      <c r="C77" s="6">
        <v>100</v>
      </c>
      <c r="D77" s="8">
        <v>44326</v>
      </c>
      <c r="E77" s="6">
        <f t="shared" si="1"/>
        <v>1</v>
      </c>
    </row>
    <row r="78" spans="2:5">
      <c r="B78" s="6" t="s">
        <v>296</v>
      </c>
      <c r="C78" s="6">
        <v>100</v>
      </c>
      <c r="D78" s="8">
        <v>44326</v>
      </c>
      <c r="E78" s="6">
        <f t="shared" si="1"/>
        <v>1</v>
      </c>
    </row>
    <row r="79" spans="2:5">
      <c r="B79" s="6" t="s">
        <v>298</v>
      </c>
      <c r="C79" s="6">
        <v>100</v>
      </c>
      <c r="D79" s="8">
        <v>44326</v>
      </c>
      <c r="E79" s="6">
        <f t="shared" si="1"/>
        <v>1</v>
      </c>
    </row>
    <row r="80" spans="2:5">
      <c r="B80" s="6" t="s">
        <v>550</v>
      </c>
      <c r="C80" s="6">
        <v>100</v>
      </c>
      <c r="D80" s="8">
        <v>44326</v>
      </c>
      <c r="E80" s="6">
        <f t="shared" si="1"/>
        <v>1</v>
      </c>
    </row>
    <row r="81" spans="2:5">
      <c r="B81" s="6" t="s">
        <v>768</v>
      </c>
      <c r="C81" s="6">
        <v>100</v>
      </c>
      <c r="D81" s="8">
        <v>44327</v>
      </c>
      <c r="E81" s="6">
        <f t="shared" si="1"/>
        <v>2</v>
      </c>
    </row>
    <row r="82" spans="2:5">
      <c r="B82" s="6" t="s">
        <v>778</v>
      </c>
      <c r="C82" s="6">
        <v>100</v>
      </c>
      <c r="D82" s="8">
        <v>44327</v>
      </c>
      <c r="E82" s="6">
        <f t="shared" si="1"/>
        <v>1</v>
      </c>
    </row>
    <row r="83" spans="2:5">
      <c r="B83" s="6" t="s">
        <v>672</v>
      </c>
      <c r="C83" s="6">
        <v>100</v>
      </c>
      <c r="D83" s="8">
        <v>44327</v>
      </c>
      <c r="E83" s="6">
        <f t="shared" si="1"/>
        <v>1</v>
      </c>
    </row>
    <row r="84" spans="2:5">
      <c r="B84" s="6" t="s">
        <v>410</v>
      </c>
      <c r="C84" s="6">
        <v>100</v>
      </c>
      <c r="D84" s="8">
        <v>44327</v>
      </c>
      <c r="E84" s="6">
        <f t="shared" si="1"/>
        <v>1</v>
      </c>
    </row>
    <row r="85" spans="2:5">
      <c r="B85" s="6" t="s">
        <v>676</v>
      </c>
      <c r="C85" s="6">
        <v>100</v>
      </c>
      <c r="D85" s="8">
        <v>44327</v>
      </c>
      <c r="E85" s="6">
        <f t="shared" si="1"/>
        <v>1</v>
      </c>
    </row>
    <row r="86" spans="2:5">
      <c r="B86" s="6" t="s">
        <v>671</v>
      </c>
      <c r="C86" s="6">
        <v>100</v>
      </c>
      <c r="D86" s="8">
        <v>44327</v>
      </c>
      <c r="E86" s="6">
        <f t="shared" si="1"/>
        <v>1</v>
      </c>
    </row>
    <row r="87" spans="2:5">
      <c r="B87" s="6" t="s">
        <v>556</v>
      </c>
      <c r="C87" s="6">
        <v>100</v>
      </c>
      <c r="D87" s="8">
        <v>44327</v>
      </c>
      <c r="E87" s="6">
        <f t="shared" si="1"/>
        <v>1</v>
      </c>
    </row>
    <row r="88" spans="2:5">
      <c r="B88" s="6" t="s">
        <v>408</v>
      </c>
      <c r="C88" s="6">
        <v>100</v>
      </c>
      <c r="D88" s="8">
        <v>44327</v>
      </c>
      <c r="E88" s="6">
        <f t="shared" si="1"/>
        <v>1</v>
      </c>
    </row>
    <row r="89" spans="2:5">
      <c r="B89" s="6" t="s">
        <v>674</v>
      </c>
      <c r="C89" s="6">
        <v>100</v>
      </c>
      <c r="D89" s="8">
        <v>44327</v>
      </c>
      <c r="E89" s="6">
        <f t="shared" si="1"/>
        <v>1</v>
      </c>
    </row>
    <row r="90" spans="2:5">
      <c r="B90" s="6" t="s">
        <v>670</v>
      </c>
      <c r="C90" s="6">
        <v>100</v>
      </c>
      <c r="D90" s="8">
        <v>44327</v>
      </c>
      <c r="E90" s="6">
        <f t="shared" si="1"/>
        <v>1</v>
      </c>
    </row>
    <row r="91" spans="2:5">
      <c r="B91" s="6" t="s">
        <v>560</v>
      </c>
      <c r="C91" s="6">
        <v>100</v>
      </c>
      <c r="D91" s="8">
        <v>44327</v>
      </c>
      <c r="E91" s="6">
        <f t="shared" si="1"/>
        <v>1</v>
      </c>
    </row>
    <row r="92" spans="2:5">
      <c r="B92" s="6" t="s">
        <v>409</v>
      </c>
      <c r="C92" s="6">
        <v>100</v>
      </c>
      <c r="D92" s="8">
        <v>44327</v>
      </c>
      <c r="E92" s="6">
        <f t="shared" si="1"/>
        <v>1</v>
      </c>
    </row>
    <row r="93" spans="2:5">
      <c r="B93" s="6" t="s">
        <v>675</v>
      </c>
      <c r="C93" s="6">
        <v>100</v>
      </c>
      <c r="D93" s="8">
        <v>44327</v>
      </c>
      <c r="E93" s="6">
        <f t="shared" si="1"/>
        <v>1</v>
      </c>
    </row>
    <row r="94" spans="2:5">
      <c r="B94" s="6" t="s">
        <v>141</v>
      </c>
      <c r="C94" s="6">
        <v>100</v>
      </c>
      <c r="D94" s="8">
        <v>44327</v>
      </c>
      <c r="E94" s="6">
        <f t="shared" si="1"/>
        <v>1</v>
      </c>
    </row>
    <row r="95" spans="2:5">
      <c r="B95" s="6" t="s">
        <v>404</v>
      </c>
      <c r="C95" s="6">
        <v>100</v>
      </c>
      <c r="D95" s="8">
        <v>44328</v>
      </c>
      <c r="E95" s="6">
        <f t="shared" si="1"/>
        <v>1</v>
      </c>
    </row>
    <row r="96" spans="2:5">
      <c r="B96" s="6" t="s">
        <v>562</v>
      </c>
      <c r="C96" s="6">
        <v>100</v>
      </c>
      <c r="D96" s="8">
        <v>44328</v>
      </c>
      <c r="E96" s="6">
        <f t="shared" si="1"/>
        <v>1</v>
      </c>
    </row>
    <row r="97" spans="2:5">
      <c r="B97" s="6" t="s">
        <v>405</v>
      </c>
      <c r="C97" s="6">
        <v>100</v>
      </c>
      <c r="D97" s="8">
        <v>44328</v>
      </c>
      <c r="E97" s="6">
        <f t="shared" si="1"/>
        <v>1</v>
      </c>
    </row>
    <row r="98" spans="2:5">
      <c r="B98" s="6" t="s">
        <v>680</v>
      </c>
      <c r="C98" s="6">
        <v>100</v>
      </c>
      <c r="D98" s="8">
        <v>44328</v>
      </c>
      <c r="E98" s="6">
        <f t="shared" si="1"/>
        <v>1</v>
      </c>
    </row>
    <row r="99" spans="2:5">
      <c r="B99" s="6" t="s">
        <v>679</v>
      </c>
      <c r="C99" s="6">
        <v>100</v>
      </c>
      <c r="D99" s="8">
        <v>44328</v>
      </c>
      <c r="E99" s="6">
        <f t="shared" si="1"/>
        <v>1</v>
      </c>
    </row>
    <row r="100" spans="2:5">
      <c r="B100" s="6" t="s">
        <v>781</v>
      </c>
      <c r="C100" s="6">
        <v>100</v>
      </c>
      <c r="D100" s="8">
        <v>44328</v>
      </c>
      <c r="E100" s="6">
        <f t="shared" si="1"/>
        <v>1</v>
      </c>
    </row>
    <row r="101" spans="2:5">
      <c r="B101" s="6" t="s">
        <v>780</v>
      </c>
      <c r="C101" s="6">
        <v>100</v>
      </c>
      <c r="D101" s="8">
        <v>44328</v>
      </c>
      <c r="E101" s="6">
        <f t="shared" si="1"/>
        <v>1</v>
      </c>
    </row>
    <row r="102" spans="2:5">
      <c r="B102" s="6" t="s">
        <v>779</v>
      </c>
      <c r="C102" s="6">
        <v>100</v>
      </c>
      <c r="D102" s="8">
        <v>44328</v>
      </c>
      <c r="E102" s="6">
        <f t="shared" si="1"/>
        <v>1</v>
      </c>
    </row>
    <row r="103" spans="2:5">
      <c r="B103" s="6">
        <v>8269151</v>
      </c>
      <c r="C103" s="6">
        <v>100</v>
      </c>
      <c r="D103" s="8">
        <v>44329</v>
      </c>
      <c r="E103" s="6">
        <f t="shared" si="1"/>
        <v>2</v>
      </c>
    </row>
    <row r="104" spans="2:5">
      <c r="B104" s="6" t="s">
        <v>784</v>
      </c>
      <c r="C104" s="6">
        <v>100</v>
      </c>
      <c r="D104" s="8">
        <v>44329</v>
      </c>
      <c r="E104" s="6">
        <f t="shared" si="1"/>
        <v>1</v>
      </c>
    </row>
    <row r="105" spans="2:5">
      <c r="B105" s="6" t="s">
        <v>782</v>
      </c>
      <c r="C105" s="6">
        <v>100</v>
      </c>
      <c r="D105" s="8">
        <v>44329</v>
      </c>
      <c r="E105" s="6">
        <f t="shared" si="1"/>
        <v>1</v>
      </c>
    </row>
    <row r="106" spans="2:5">
      <c r="B106" s="6" t="s">
        <v>682</v>
      </c>
      <c r="C106" s="6">
        <v>100</v>
      </c>
      <c r="D106" s="8">
        <v>44329</v>
      </c>
      <c r="E106" s="6">
        <f t="shared" si="1"/>
        <v>1</v>
      </c>
    </row>
    <row r="107" spans="2:5">
      <c r="B107" s="6" t="s">
        <v>785</v>
      </c>
      <c r="C107" s="6">
        <v>100</v>
      </c>
      <c r="D107" s="8">
        <v>44329</v>
      </c>
      <c r="E107" s="6">
        <f t="shared" si="1"/>
        <v>1</v>
      </c>
    </row>
    <row r="108" spans="2:5">
      <c r="B108" s="6" t="s">
        <v>688</v>
      </c>
      <c r="C108" s="6">
        <v>100</v>
      </c>
      <c r="D108" s="8">
        <v>44329</v>
      </c>
      <c r="E108" s="6">
        <f t="shared" si="1"/>
        <v>1</v>
      </c>
    </row>
    <row r="109" spans="2:5">
      <c r="B109" s="6" t="s">
        <v>684</v>
      </c>
      <c r="C109" s="6">
        <v>100</v>
      </c>
      <c r="D109" s="8">
        <v>44329</v>
      </c>
      <c r="E109" s="6">
        <f t="shared" si="1"/>
        <v>1</v>
      </c>
    </row>
    <row r="110" spans="2:5">
      <c r="B110" s="6" t="s">
        <v>191</v>
      </c>
      <c r="C110" s="6">
        <v>100</v>
      </c>
      <c r="D110" s="8">
        <v>44329</v>
      </c>
      <c r="E110" s="6">
        <f t="shared" si="1"/>
        <v>1</v>
      </c>
    </row>
    <row r="111" spans="2:5">
      <c r="B111" s="6" t="s">
        <v>301</v>
      </c>
      <c r="C111" s="6">
        <v>100</v>
      </c>
      <c r="D111" s="8">
        <v>44329</v>
      </c>
      <c r="E111" s="6">
        <f t="shared" si="1"/>
        <v>1</v>
      </c>
    </row>
    <row r="112" spans="2:5">
      <c r="B112" s="6" t="s">
        <v>685</v>
      </c>
      <c r="C112" s="6">
        <v>100</v>
      </c>
      <c r="D112" s="8">
        <v>44329</v>
      </c>
      <c r="E112" s="6">
        <f t="shared" si="1"/>
        <v>1</v>
      </c>
    </row>
    <row r="113" spans="2:5">
      <c r="B113" s="6" t="s">
        <v>683</v>
      </c>
      <c r="C113" s="6">
        <v>100</v>
      </c>
      <c r="D113" s="8">
        <v>44329</v>
      </c>
      <c r="E113" s="6">
        <f t="shared" si="1"/>
        <v>1</v>
      </c>
    </row>
    <row r="114" spans="2:5">
      <c r="B114" s="6" t="s">
        <v>783</v>
      </c>
      <c r="C114" s="6">
        <v>100</v>
      </c>
      <c r="D114" s="8">
        <v>44330</v>
      </c>
      <c r="E114" s="6">
        <f t="shared" si="1"/>
        <v>2</v>
      </c>
    </row>
    <row r="115" spans="2:5">
      <c r="B115" s="6" t="s">
        <v>786</v>
      </c>
      <c r="C115" s="6">
        <v>100</v>
      </c>
      <c r="D115" s="8">
        <v>44330</v>
      </c>
      <c r="E115" s="6">
        <f t="shared" si="1"/>
        <v>1</v>
      </c>
    </row>
    <row r="116" spans="2:5">
      <c r="B116" s="6" t="s">
        <v>564</v>
      </c>
      <c r="C116" s="6">
        <v>100</v>
      </c>
      <c r="D116" s="8">
        <v>44330</v>
      </c>
      <c r="E116" s="6">
        <f t="shared" si="1"/>
        <v>1</v>
      </c>
    </row>
    <row r="117" spans="2:5">
      <c r="B117" s="6" t="s">
        <v>194</v>
      </c>
      <c r="C117" s="6">
        <v>100</v>
      </c>
      <c r="D117" s="8">
        <v>44330</v>
      </c>
      <c r="E117" s="6">
        <f t="shared" si="1"/>
        <v>1</v>
      </c>
    </row>
    <row r="118" spans="2:5">
      <c r="B118" s="6" t="s">
        <v>690</v>
      </c>
      <c r="C118" s="6">
        <v>100</v>
      </c>
      <c r="D118" s="8">
        <v>44330</v>
      </c>
      <c r="E118" s="6">
        <f t="shared" si="1"/>
        <v>1</v>
      </c>
    </row>
    <row r="119" spans="2:5">
      <c r="B119" s="6" t="s">
        <v>422</v>
      </c>
      <c r="C119" s="6">
        <v>100</v>
      </c>
      <c r="D119" s="8">
        <v>44330</v>
      </c>
      <c r="E119" s="6">
        <f t="shared" si="1"/>
        <v>1</v>
      </c>
    </row>
    <row r="120" spans="2:5">
      <c r="B120" s="6" t="s">
        <v>37</v>
      </c>
      <c r="C120" s="6">
        <v>100</v>
      </c>
      <c r="D120" s="8">
        <v>44330</v>
      </c>
      <c r="E120" s="6">
        <f t="shared" si="1"/>
        <v>1</v>
      </c>
    </row>
    <row r="121" spans="2:5">
      <c r="B121" s="6" t="s">
        <v>691</v>
      </c>
      <c r="C121" s="6">
        <v>100</v>
      </c>
      <c r="D121" s="8">
        <v>44330</v>
      </c>
      <c r="E121" s="6">
        <f t="shared" si="1"/>
        <v>1</v>
      </c>
    </row>
    <row r="122" spans="2:5">
      <c r="B122" s="6" t="s">
        <v>425</v>
      </c>
      <c r="C122" s="6">
        <v>100</v>
      </c>
      <c r="D122" s="8">
        <v>44330</v>
      </c>
      <c r="E122" s="6">
        <f t="shared" si="1"/>
        <v>1</v>
      </c>
    </row>
    <row r="123" spans="2:5">
      <c r="B123" s="6" t="s">
        <v>787</v>
      </c>
      <c r="C123" s="6">
        <v>100</v>
      </c>
      <c r="D123" s="8">
        <v>44331</v>
      </c>
      <c r="E123" s="6">
        <f t="shared" si="1"/>
        <v>1</v>
      </c>
    </row>
    <row r="124" spans="2:5">
      <c r="B124" s="6" t="s">
        <v>788</v>
      </c>
      <c r="C124" s="6">
        <v>100</v>
      </c>
      <c r="D124" s="8">
        <v>44331</v>
      </c>
      <c r="E124" s="6">
        <f t="shared" si="1"/>
        <v>1</v>
      </c>
    </row>
    <row r="125" spans="2:5">
      <c r="B125" s="6" t="s">
        <v>789</v>
      </c>
      <c r="C125" s="6">
        <v>100</v>
      </c>
      <c r="D125" s="8">
        <v>44331</v>
      </c>
      <c r="E125" s="6">
        <f t="shared" si="1"/>
        <v>1</v>
      </c>
    </row>
    <row r="126" spans="2:5">
      <c r="B126" s="6" t="s">
        <v>427</v>
      </c>
      <c r="C126" s="6">
        <v>100</v>
      </c>
      <c r="D126" s="8">
        <v>44331</v>
      </c>
      <c r="E126" s="6">
        <f t="shared" si="1"/>
        <v>1</v>
      </c>
    </row>
    <row r="127" spans="2:5">
      <c r="B127" s="6" t="s">
        <v>693</v>
      </c>
      <c r="C127" s="6">
        <v>100</v>
      </c>
      <c r="D127" s="8">
        <v>44331</v>
      </c>
      <c r="E127" s="6">
        <f t="shared" si="1"/>
        <v>1</v>
      </c>
    </row>
    <row r="128" spans="2:5">
      <c r="B128" s="6" t="s">
        <v>307</v>
      </c>
      <c r="C128" s="6">
        <v>100</v>
      </c>
      <c r="D128" s="8">
        <v>44331</v>
      </c>
      <c r="E128" s="6">
        <f t="shared" si="1"/>
        <v>1</v>
      </c>
    </row>
    <row r="129" spans="2:5">
      <c r="B129" s="6" t="s">
        <v>567</v>
      </c>
      <c r="C129" s="6">
        <v>100</v>
      </c>
      <c r="D129" s="8">
        <v>44331</v>
      </c>
      <c r="E129" s="6">
        <f t="shared" si="1"/>
        <v>1</v>
      </c>
    </row>
    <row r="130" spans="2:5">
      <c r="B130" s="6" t="s">
        <v>424</v>
      </c>
      <c r="C130" s="6">
        <v>100</v>
      </c>
      <c r="D130" s="8">
        <v>44331</v>
      </c>
      <c r="E130" s="6">
        <f t="shared" si="1"/>
        <v>1</v>
      </c>
    </row>
    <row r="131" spans="2:5">
      <c r="B131" s="6" t="s">
        <v>308</v>
      </c>
      <c r="C131" s="6">
        <v>100</v>
      </c>
      <c r="D131" s="8">
        <v>44331</v>
      </c>
      <c r="E131" s="6">
        <f t="shared" si="1"/>
        <v>1</v>
      </c>
    </row>
    <row r="132" spans="2:5">
      <c r="B132" s="6" t="s">
        <v>694</v>
      </c>
      <c r="C132" s="6">
        <v>100</v>
      </c>
      <c r="D132" s="8">
        <v>44331</v>
      </c>
      <c r="E132" s="6">
        <f t="shared" si="1"/>
        <v>1</v>
      </c>
    </row>
    <row r="133" spans="2:5">
      <c r="B133" s="6" t="s">
        <v>22</v>
      </c>
      <c r="C133" s="6">
        <v>100</v>
      </c>
      <c r="D133" s="8">
        <v>44332</v>
      </c>
      <c r="E133" s="6">
        <f t="shared" ref="E133:E196" si="2">COUNTIF($B$4:$B$322,B133)</f>
        <v>1</v>
      </c>
    </row>
    <row r="134" spans="2:5">
      <c r="B134" s="6" t="s">
        <v>792</v>
      </c>
      <c r="C134" s="6">
        <v>100</v>
      </c>
      <c r="D134" s="8">
        <v>44332</v>
      </c>
      <c r="E134" s="6">
        <f t="shared" si="2"/>
        <v>1</v>
      </c>
    </row>
    <row r="135" spans="2:5">
      <c r="B135" s="6" t="s">
        <v>793</v>
      </c>
      <c r="C135" s="6">
        <v>100</v>
      </c>
      <c r="D135" s="8">
        <v>44332</v>
      </c>
      <c r="E135" s="6">
        <f t="shared" si="2"/>
        <v>1</v>
      </c>
    </row>
    <row r="136" spans="2:5">
      <c r="B136" s="6" t="s">
        <v>790</v>
      </c>
      <c r="C136" s="6">
        <v>100</v>
      </c>
      <c r="D136" s="8">
        <v>44332</v>
      </c>
      <c r="E136" s="6">
        <f t="shared" si="2"/>
        <v>1</v>
      </c>
    </row>
    <row r="137" spans="2:5">
      <c r="B137" s="6" t="s">
        <v>700</v>
      </c>
      <c r="C137" s="6">
        <v>100</v>
      </c>
      <c r="D137" s="8">
        <v>44332</v>
      </c>
      <c r="E137" s="6">
        <f t="shared" si="2"/>
        <v>1</v>
      </c>
    </row>
    <row r="138" spans="2:5">
      <c r="B138" s="6" t="s">
        <v>572</v>
      </c>
      <c r="C138" s="6">
        <v>100</v>
      </c>
      <c r="D138" s="8">
        <v>44332</v>
      </c>
      <c r="E138" s="6">
        <f t="shared" si="2"/>
        <v>1</v>
      </c>
    </row>
    <row r="139" spans="2:5">
      <c r="B139" s="6" t="s">
        <v>791</v>
      </c>
      <c r="C139" s="6">
        <v>100</v>
      </c>
      <c r="D139" s="8">
        <v>44332</v>
      </c>
      <c r="E139" s="6">
        <f t="shared" si="2"/>
        <v>1</v>
      </c>
    </row>
    <row r="140" spans="2:5">
      <c r="B140" s="6" t="s">
        <v>436</v>
      </c>
      <c r="C140" s="6">
        <v>100</v>
      </c>
      <c r="D140" s="8">
        <v>44332</v>
      </c>
      <c r="E140" s="6">
        <f t="shared" si="2"/>
        <v>1</v>
      </c>
    </row>
    <row r="141" spans="2:5">
      <c r="B141" s="6" t="s">
        <v>431</v>
      </c>
      <c r="C141" s="6">
        <v>100</v>
      </c>
      <c r="D141" s="8">
        <v>44332</v>
      </c>
      <c r="E141" s="6">
        <f t="shared" si="2"/>
        <v>1</v>
      </c>
    </row>
    <row r="142" spans="2:5">
      <c r="B142" s="6" t="s">
        <v>701</v>
      </c>
      <c r="C142" s="6">
        <v>100</v>
      </c>
      <c r="D142" s="8">
        <v>44332</v>
      </c>
      <c r="E142" s="6">
        <f t="shared" si="2"/>
        <v>1</v>
      </c>
    </row>
    <row r="143" spans="2:5">
      <c r="B143" s="6" t="s">
        <v>430</v>
      </c>
      <c r="C143" s="6">
        <v>100</v>
      </c>
      <c r="D143" s="8">
        <v>44332</v>
      </c>
      <c r="E143" s="6">
        <f t="shared" si="2"/>
        <v>1</v>
      </c>
    </row>
    <row r="144" spans="2:5">
      <c r="B144" s="6" t="s">
        <v>196</v>
      </c>
      <c r="C144" s="6">
        <v>100</v>
      </c>
      <c r="D144" s="8">
        <v>44332</v>
      </c>
      <c r="E144" s="6">
        <f t="shared" si="2"/>
        <v>1</v>
      </c>
    </row>
    <row r="145" spans="2:5">
      <c r="B145" s="6" t="s">
        <v>310</v>
      </c>
      <c r="C145" s="6">
        <v>100</v>
      </c>
      <c r="D145" s="8">
        <v>44332</v>
      </c>
      <c r="E145" s="6">
        <f t="shared" si="2"/>
        <v>1</v>
      </c>
    </row>
    <row r="146" spans="2:5">
      <c r="B146" s="6" t="s">
        <v>102</v>
      </c>
      <c r="C146" s="6">
        <v>100</v>
      </c>
      <c r="D146" s="8">
        <v>44332</v>
      </c>
      <c r="E146" s="6">
        <f t="shared" si="2"/>
        <v>1</v>
      </c>
    </row>
    <row r="147" spans="2:5">
      <c r="B147" s="6" t="s">
        <v>794</v>
      </c>
      <c r="C147" s="6">
        <v>100</v>
      </c>
      <c r="D147" s="8">
        <v>44333</v>
      </c>
      <c r="E147" s="6">
        <f t="shared" si="2"/>
        <v>1</v>
      </c>
    </row>
    <row r="148" spans="2:5">
      <c r="B148" s="6" t="s">
        <v>795</v>
      </c>
      <c r="C148" s="6">
        <v>100</v>
      </c>
      <c r="D148" s="8">
        <v>44333</v>
      </c>
      <c r="E148" s="6">
        <f t="shared" si="2"/>
        <v>1</v>
      </c>
    </row>
    <row r="149" spans="2:5">
      <c r="B149" s="6" t="s">
        <v>706</v>
      </c>
      <c r="C149" s="6">
        <v>100</v>
      </c>
      <c r="D149" s="8">
        <v>44333</v>
      </c>
      <c r="E149" s="6">
        <f t="shared" si="2"/>
        <v>1</v>
      </c>
    </row>
    <row r="150" spans="2:5">
      <c r="B150" s="6" t="s">
        <v>576</v>
      </c>
      <c r="C150" s="6">
        <v>100</v>
      </c>
      <c r="D150" s="8">
        <v>44333</v>
      </c>
      <c r="E150" s="6">
        <f t="shared" si="2"/>
        <v>1</v>
      </c>
    </row>
    <row r="151" spans="2:5">
      <c r="B151" s="6" t="s">
        <v>440</v>
      </c>
      <c r="C151" s="6">
        <v>100</v>
      </c>
      <c r="D151" s="8">
        <v>44333</v>
      </c>
      <c r="E151" s="6">
        <f t="shared" si="2"/>
        <v>1</v>
      </c>
    </row>
    <row r="152" spans="2:5">
      <c r="B152" s="6" t="s">
        <v>704</v>
      </c>
      <c r="C152" s="6">
        <v>100</v>
      </c>
      <c r="D152" s="8">
        <v>44333</v>
      </c>
      <c r="E152" s="6">
        <f t="shared" si="2"/>
        <v>1</v>
      </c>
    </row>
    <row r="153" spans="2:5">
      <c r="B153" s="6" t="s">
        <v>699</v>
      </c>
      <c r="C153" s="6">
        <v>100</v>
      </c>
      <c r="D153" s="8">
        <v>44333</v>
      </c>
      <c r="E153" s="6">
        <f t="shared" si="2"/>
        <v>1</v>
      </c>
    </row>
    <row r="154" spans="2:5">
      <c r="B154" s="6" t="s">
        <v>702</v>
      </c>
      <c r="C154" s="6">
        <v>100</v>
      </c>
      <c r="D154" s="8">
        <v>44333</v>
      </c>
      <c r="E154" s="6">
        <f t="shared" si="2"/>
        <v>1</v>
      </c>
    </row>
    <row r="155" spans="2:5">
      <c r="B155" s="6" t="s">
        <v>311</v>
      </c>
      <c r="C155" s="6">
        <v>100</v>
      </c>
      <c r="D155" s="8">
        <v>44333</v>
      </c>
      <c r="E155" s="6">
        <f t="shared" si="2"/>
        <v>1</v>
      </c>
    </row>
    <row r="156" spans="2:5">
      <c r="B156" s="6" t="s">
        <v>441</v>
      </c>
      <c r="C156" s="6">
        <v>100</v>
      </c>
      <c r="D156" s="8">
        <v>44333</v>
      </c>
      <c r="E156" s="6">
        <f t="shared" si="2"/>
        <v>1</v>
      </c>
    </row>
    <row r="157" spans="2:5">
      <c r="B157" s="6" t="s">
        <v>152</v>
      </c>
      <c r="C157" s="6">
        <v>100</v>
      </c>
      <c r="D157" s="8">
        <v>44333</v>
      </c>
      <c r="E157" s="6">
        <f t="shared" si="2"/>
        <v>1</v>
      </c>
    </row>
    <row r="158" spans="2:5">
      <c r="B158" s="6" t="s">
        <v>703</v>
      </c>
      <c r="C158" s="6">
        <v>100</v>
      </c>
      <c r="D158" s="8">
        <v>44333</v>
      </c>
      <c r="E158" s="6">
        <f t="shared" si="2"/>
        <v>1</v>
      </c>
    </row>
    <row r="159" spans="2:5">
      <c r="B159" s="6" t="s">
        <v>433</v>
      </c>
      <c r="C159" s="6">
        <v>100</v>
      </c>
      <c r="D159" s="8">
        <v>44333</v>
      </c>
      <c r="E159" s="6">
        <f t="shared" si="2"/>
        <v>1</v>
      </c>
    </row>
    <row r="160" spans="2:5">
      <c r="B160" s="6" t="s">
        <v>439</v>
      </c>
      <c r="C160" s="6">
        <v>100</v>
      </c>
      <c r="D160" s="8">
        <v>44334</v>
      </c>
      <c r="E160" s="6">
        <f t="shared" si="2"/>
        <v>1</v>
      </c>
    </row>
    <row r="161" spans="2:5">
      <c r="B161" s="6" t="s">
        <v>582</v>
      </c>
      <c r="C161" s="6">
        <v>100</v>
      </c>
      <c r="D161" s="8">
        <v>44334</v>
      </c>
      <c r="E161" s="6">
        <f t="shared" si="2"/>
        <v>1</v>
      </c>
    </row>
    <row r="162" spans="2:5">
      <c r="B162" s="6" t="s">
        <v>577</v>
      </c>
      <c r="C162" s="6">
        <v>100</v>
      </c>
      <c r="D162" s="8">
        <v>44334</v>
      </c>
      <c r="E162" s="6">
        <f t="shared" si="2"/>
        <v>1</v>
      </c>
    </row>
    <row r="163" spans="2:5">
      <c r="B163" s="6" t="s">
        <v>444</v>
      </c>
      <c r="C163" s="6">
        <v>100</v>
      </c>
      <c r="D163" s="8">
        <v>44334</v>
      </c>
      <c r="E163" s="6">
        <f t="shared" si="2"/>
        <v>1</v>
      </c>
    </row>
    <row r="164" spans="2:5">
      <c r="B164" s="6" t="s">
        <v>578</v>
      </c>
      <c r="C164" s="6">
        <v>100</v>
      </c>
      <c r="D164" s="8">
        <v>44334</v>
      </c>
      <c r="E164" s="6">
        <f t="shared" si="2"/>
        <v>1</v>
      </c>
    </row>
    <row r="165" spans="2:5">
      <c r="B165" s="6" t="s">
        <v>712</v>
      </c>
      <c r="C165" s="6">
        <v>100</v>
      </c>
      <c r="D165" s="8">
        <v>44334</v>
      </c>
      <c r="E165" s="6">
        <f t="shared" si="2"/>
        <v>1</v>
      </c>
    </row>
    <row r="166" spans="2:5">
      <c r="B166" s="6" t="s">
        <v>198</v>
      </c>
      <c r="C166" s="6">
        <v>100</v>
      </c>
      <c r="D166" s="8">
        <v>44334</v>
      </c>
      <c r="E166" s="6">
        <f t="shared" si="2"/>
        <v>1</v>
      </c>
    </row>
    <row r="167" spans="2:5">
      <c r="B167" s="6" t="s">
        <v>7</v>
      </c>
      <c r="C167" s="6">
        <v>100</v>
      </c>
      <c r="D167" s="8">
        <v>44334</v>
      </c>
      <c r="E167" s="6">
        <f t="shared" si="2"/>
        <v>1</v>
      </c>
    </row>
    <row r="168" spans="2:5">
      <c r="B168" s="6" t="s">
        <v>315</v>
      </c>
      <c r="C168" s="6">
        <v>100</v>
      </c>
      <c r="D168" s="8">
        <v>44334</v>
      </c>
      <c r="E168" s="6">
        <f t="shared" si="2"/>
        <v>1</v>
      </c>
    </row>
    <row r="169" spans="2:5">
      <c r="B169" s="6" t="s">
        <v>581</v>
      </c>
      <c r="C169" s="6">
        <v>100</v>
      </c>
      <c r="D169" s="8">
        <v>44334</v>
      </c>
      <c r="E169" s="6">
        <f t="shared" si="2"/>
        <v>1</v>
      </c>
    </row>
    <row r="170" spans="2:5">
      <c r="B170" s="6" t="s">
        <v>709</v>
      </c>
      <c r="C170" s="6">
        <v>100</v>
      </c>
      <c r="D170" s="8">
        <v>44334</v>
      </c>
      <c r="E170" s="6">
        <f t="shared" si="2"/>
        <v>1</v>
      </c>
    </row>
    <row r="171" spans="2:5">
      <c r="B171" s="6" t="s">
        <v>710</v>
      </c>
      <c r="C171" s="6">
        <v>100</v>
      </c>
      <c r="D171" s="8">
        <v>44334</v>
      </c>
      <c r="E171" s="6">
        <f t="shared" si="2"/>
        <v>1</v>
      </c>
    </row>
    <row r="172" spans="2:5">
      <c r="B172" s="6" t="s">
        <v>797</v>
      </c>
      <c r="C172" s="6">
        <v>100</v>
      </c>
      <c r="D172" s="8">
        <v>44335</v>
      </c>
      <c r="E172" s="6">
        <f t="shared" si="2"/>
        <v>1</v>
      </c>
    </row>
    <row r="173" spans="2:5">
      <c r="B173" s="6" t="s">
        <v>796</v>
      </c>
      <c r="C173" s="6">
        <v>100</v>
      </c>
      <c r="D173" s="8">
        <v>44335</v>
      </c>
      <c r="E173" s="6">
        <f t="shared" si="2"/>
        <v>1</v>
      </c>
    </row>
    <row r="174" spans="2:5">
      <c r="B174" s="6" t="s">
        <v>719</v>
      </c>
      <c r="C174" s="6">
        <v>100</v>
      </c>
      <c r="D174" s="8">
        <v>44335</v>
      </c>
      <c r="E174" s="6">
        <f t="shared" si="2"/>
        <v>1</v>
      </c>
    </row>
    <row r="175" spans="2:5">
      <c r="B175" s="6" t="s">
        <v>580</v>
      </c>
      <c r="C175" s="6">
        <v>100</v>
      </c>
      <c r="D175" s="8">
        <v>44335</v>
      </c>
      <c r="E175" s="6">
        <f t="shared" si="2"/>
        <v>1</v>
      </c>
    </row>
    <row r="176" spans="2:5">
      <c r="B176" s="6" t="s">
        <v>718</v>
      </c>
      <c r="C176" s="6">
        <v>100</v>
      </c>
      <c r="D176" s="8">
        <v>44335</v>
      </c>
      <c r="E176" s="6">
        <f t="shared" si="2"/>
        <v>1</v>
      </c>
    </row>
    <row r="177" spans="2:5">
      <c r="B177" s="6" t="s">
        <v>715</v>
      </c>
      <c r="C177" s="6">
        <v>100</v>
      </c>
      <c r="D177" s="8">
        <v>44335</v>
      </c>
      <c r="E177" s="6">
        <f t="shared" si="2"/>
        <v>1</v>
      </c>
    </row>
    <row r="178" spans="2:5">
      <c r="B178" s="6" t="s">
        <v>708</v>
      </c>
      <c r="C178" s="6">
        <v>100</v>
      </c>
      <c r="D178" s="8">
        <v>44335</v>
      </c>
      <c r="E178" s="6">
        <f t="shared" si="2"/>
        <v>1</v>
      </c>
    </row>
    <row r="179" spans="2:5">
      <c r="B179" s="6" t="s">
        <v>317</v>
      </c>
      <c r="C179" s="6">
        <v>100</v>
      </c>
      <c r="D179" s="8">
        <v>44335</v>
      </c>
      <c r="E179" s="6">
        <f t="shared" si="2"/>
        <v>1</v>
      </c>
    </row>
    <row r="180" spans="2:5">
      <c r="B180" s="6" t="s">
        <v>446</v>
      </c>
      <c r="C180" s="6">
        <v>100</v>
      </c>
      <c r="D180" s="8">
        <v>44335</v>
      </c>
      <c r="E180" s="6">
        <f t="shared" si="2"/>
        <v>1</v>
      </c>
    </row>
    <row r="181" spans="2:5">
      <c r="B181" s="6" t="s">
        <v>724</v>
      </c>
      <c r="C181" s="6">
        <v>100</v>
      </c>
      <c r="D181" s="8">
        <v>44336</v>
      </c>
      <c r="E181" s="6">
        <f t="shared" si="2"/>
        <v>1</v>
      </c>
    </row>
    <row r="182" spans="2:5">
      <c r="B182" s="6" t="s">
        <v>593</v>
      </c>
      <c r="C182" s="6">
        <v>100</v>
      </c>
      <c r="D182" s="8">
        <v>44336</v>
      </c>
      <c r="E182" s="6">
        <f t="shared" si="2"/>
        <v>1</v>
      </c>
    </row>
    <row r="183" spans="2:5">
      <c r="B183" s="6" t="s">
        <v>449</v>
      </c>
      <c r="C183" s="6">
        <v>100</v>
      </c>
      <c r="D183" s="8">
        <v>44336</v>
      </c>
      <c r="E183" s="6">
        <f t="shared" si="2"/>
        <v>1</v>
      </c>
    </row>
    <row r="184" spans="2:5">
      <c r="B184" s="6" t="s">
        <v>591</v>
      </c>
      <c r="C184" s="6">
        <v>100</v>
      </c>
      <c r="D184" s="8">
        <v>44336</v>
      </c>
      <c r="E184" s="6">
        <f t="shared" si="2"/>
        <v>1</v>
      </c>
    </row>
    <row r="185" spans="2:5">
      <c r="B185" s="6" t="s">
        <v>714</v>
      </c>
      <c r="C185" s="6">
        <v>100</v>
      </c>
      <c r="D185" s="8">
        <v>44336</v>
      </c>
      <c r="E185" s="6">
        <f t="shared" si="2"/>
        <v>1</v>
      </c>
    </row>
    <row r="186" spans="2:5">
      <c r="B186" s="6" t="s">
        <v>105</v>
      </c>
      <c r="C186" s="6">
        <v>100</v>
      </c>
      <c r="D186" s="8">
        <v>44336</v>
      </c>
      <c r="E186" s="6">
        <f t="shared" si="2"/>
        <v>1</v>
      </c>
    </row>
    <row r="187" spans="2:5">
      <c r="B187" s="6" t="s">
        <v>583</v>
      </c>
      <c r="C187" s="6">
        <v>100</v>
      </c>
      <c r="D187" s="8">
        <v>44336</v>
      </c>
      <c r="E187" s="6">
        <f t="shared" si="2"/>
        <v>1</v>
      </c>
    </row>
    <row r="188" spans="2:5">
      <c r="B188" s="6" t="s">
        <v>798</v>
      </c>
      <c r="C188" s="6">
        <v>100</v>
      </c>
      <c r="D188" s="8">
        <v>44337</v>
      </c>
      <c r="E188" s="6">
        <f t="shared" si="2"/>
        <v>1</v>
      </c>
    </row>
    <row r="189" spans="2:5">
      <c r="B189" s="6" t="s">
        <v>799</v>
      </c>
      <c r="C189" s="6">
        <v>100</v>
      </c>
      <c r="D189" s="8">
        <v>44337</v>
      </c>
      <c r="E189" s="6">
        <f t="shared" si="2"/>
        <v>1</v>
      </c>
    </row>
    <row r="190" spans="2:5">
      <c r="B190" s="6" t="s">
        <v>800</v>
      </c>
      <c r="C190" s="6">
        <v>100</v>
      </c>
      <c r="D190" s="8">
        <v>44337</v>
      </c>
      <c r="E190" s="6">
        <f t="shared" si="2"/>
        <v>1</v>
      </c>
    </row>
    <row r="191" spans="2:5">
      <c r="B191" s="6" t="s">
        <v>730</v>
      </c>
      <c r="C191" s="6">
        <v>100</v>
      </c>
      <c r="D191" s="8">
        <v>44337</v>
      </c>
      <c r="E191" s="6">
        <f t="shared" si="2"/>
        <v>1</v>
      </c>
    </row>
    <row r="192" spans="2:5">
      <c r="B192" s="6" t="s">
        <v>722</v>
      </c>
      <c r="C192" s="6">
        <v>100</v>
      </c>
      <c r="D192" s="8">
        <v>44337</v>
      </c>
      <c r="E192" s="6">
        <f t="shared" si="2"/>
        <v>1</v>
      </c>
    </row>
    <row r="193" spans="2:5">
      <c r="B193" s="6" t="s">
        <v>732</v>
      </c>
      <c r="C193" s="6">
        <v>100</v>
      </c>
      <c r="D193" s="8">
        <v>44337</v>
      </c>
      <c r="E193" s="6">
        <f t="shared" si="2"/>
        <v>1</v>
      </c>
    </row>
    <row r="194" spans="2:5">
      <c r="B194" s="6" t="s">
        <v>721</v>
      </c>
      <c r="C194" s="6">
        <v>100</v>
      </c>
      <c r="D194" s="8">
        <v>44337</v>
      </c>
      <c r="E194" s="6">
        <f t="shared" si="2"/>
        <v>1</v>
      </c>
    </row>
    <row r="195" spans="2:5">
      <c r="B195" s="6" t="s">
        <v>451</v>
      </c>
      <c r="C195" s="6">
        <v>100</v>
      </c>
      <c r="D195" s="8">
        <v>44337</v>
      </c>
      <c r="E195" s="6">
        <f t="shared" si="2"/>
        <v>1</v>
      </c>
    </row>
    <row r="196" spans="2:5">
      <c r="B196" s="6" t="s">
        <v>728</v>
      </c>
      <c r="C196" s="6">
        <v>100</v>
      </c>
      <c r="D196" s="8">
        <v>44337</v>
      </c>
      <c r="E196" s="6">
        <f t="shared" si="2"/>
        <v>1</v>
      </c>
    </row>
    <row r="197" spans="2:5">
      <c r="B197" s="6" t="s">
        <v>594</v>
      </c>
      <c r="C197" s="6">
        <v>100</v>
      </c>
      <c r="D197" s="8">
        <v>44337</v>
      </c>
      <c r="E197" s="6">
        <f t="shared" ref="E197:E260" si="3">COUNTIF($B$4:$B$322,B197)</f>
        <v>1</v>
      </c>
    </row>
    <row r="198" spans="2:5">
      <c r="B198" s="6" t="s">
        <v>9</v>
      </c>
      <c r="C198" s="6">
        <v>100</v>
      </c>
      <c r="D198" s="8">
        <v>44337</v>
      </c>
      <c r="E198" s="6">
        <f t="shared" si="3"/>
        <v>1</v>
      </c>
    </row>
    <row r="199" spans="2:5">
      <c r="B199" s="6" t="s">
        <v>801</v>
      </c>
      <c r="C199" s="6">
        <v>100</v>
      </c>
      <c r="D199" s="8">
        <v>44337</v>
      </c>
      <c r="E199" s="6">
        <f t="shared" si="3"/>
        <v>1</v>
      </c>
    </row>
    <row r="200" spans="2:5">
      <c r="B200" s="6" t="s">
        <v>731</v>
      </c>
      <c r="C200" s="6">
        <v>100</v>
      </c>
      <c r="D200" s="8">
        <v>44337</v>
      </c>
      <c r="E200" s="6">
        <f t="shared" si="3"/>
        <v>1</v>
      </c>
    </row>
    <row r="201" spans="2:5">
      <c r="B201" s="6" t="s">
        <v>726</v>
      </c>
      <c r="C201" s="6">
        <v>100</v>
      </c>
      <c r="D201" s="8">
        <v>44338</v>
      </c>
      <c r="E201" s="6">
        <f t="shared" si="3"/>
        <v>1</v>
      </c>
    </row>
    <row r="202" spans="2:5">
      <c r="B202" s="6" t="s">
        <v>802</v>
      </c>
      <c r="C202" s="6">
        <v>100</v>
      </c>
      <c r="D202" s="8">
        <v>44338</v>
      </c>
      <c r="E202" s="6">
        <f t="shared" si="3"/>
        <v>1</v>
      </c>
    </row>
    <row r="203" spans="2:5">
      <c r="B203" s="6" t="s">
        <v>203</v>
      </c>
      <c r="C203" s="6">
        <v>100</v>
      </c>
      <c r="D203" s="8">
        <v>44338</v>
      </c>
      <c r="E203" s="6">
        <f t="shared" si="3"/>
        <v>1</v>
      </c>
    </row>
    <row r="204" spans="2:5">
      <c r="B204" s="6" t="s">
        <v>725</v>
      </c>
      <c r="C204" s="6">
        <v>100</v>
      </c>
      <c r="D204" s="8">
        <v>44338</v>
      </c>
      <c r="E204" s="6">
        <f t="shared" si="3"/>
        <v>1</v>
      </c>
    </row>
    <row r="205" spans="2:5">
      <c r="B205" s="6" t="s">
        <v>319</v>
      </c>
      <c r="C205" s="6">
        <v>100</v>
      </c>
      <c r="D205" s="8">
        <v>44338</v>
      </c>
      <c r="E205" s="6">
        <f t="shared" si="3"/>
        <v>1</v>
      </c>
    </row>
    <row r="206" spans="2:5">
      <c r="B206" s="6" t="s">
        <v>322</v>
      </c>
      <c r="C206" s="6">
        <v>100</v>
      </c>
      <c r="D206" s="8">
        <v>44338</v>
      </c>
      <c r="E206" s="6">
        <f t="shared" si="3"/>
        <v>1</v>
      </c>
    </row>
    <row r="207" spans="2:5">
      <c r="B207" s="6" t="s">
        <v>598</v>
      </c>
      <c r="C207" s="6">
        <v>100</v>
      </c>
      <c r="D207" s="8">
        <v>44338</v>
      </c>
      <c r="E207" s="6">
        <f t="shared" si="3"/>
        <v>1</v>
      </c>
    </row>
    <row r="208" spans="2:5">
      <c r="B208" s="6" t="s">
        <v>600</v>
      </c>
      <c r="C208" s="6">
        <v>100</v>
      </c>
      <c r="D208" s="8">
        <v>44338</v>
      </c>
      <c r="E208" s="6">
        <f t="shared" si="3"/>
        <v>1</v>
      </c>
    </row>
    <row r="209" spans="2:5">
      <c r="B209" s="6" t="s">
        <v>727</v>
      </c>
      <c r="C209" s="6">
        <v>100</v>
      </c>
      <c r="D209" s="8">
        <v>44338</v>
      </c>
      <c r="E209" s="6">
        <f t="shared" si="3"/>
        <v>1</v>
      </c>
    </row>
    <row r="210" spans="2:5">
      <c r="B210" s="6" t="s">
        <v>608</v>
      </c>
      <c r="C210" s="6">
        <v>100</v>
      </c>
      <c r="D210" s="8">
        <v>44339</v>
      </c>
      <c r="E210" s="6">
        <f t="shared" si="3"/>
        <v>1</v>
      </c>
    </row>
    <row r="211" spans="2:5">
      <c r="B211" s="6" t="s">
        <v>735</v>
      </c>
      <c r="C211" s="6">
        <v>100</v>
      </c>
      <c r="D211" s="8">
        <v>44339</v>
      </c>
      <c r="E211" s="6">
        <f t="shared" si="3"/>
        <v>1</v>
      </c>
    </row>
    <row r="212" spans="2:5">
      <c r="B212" s="6" t="s">
        <v>257</v>
      </c>
      <c r="C212" s="6">
        <v>100</v>
      </c>
      <c r="D212" s="8">
        <v>44339</v>
      </c>
      <c r="E212" s="6">
        <f t="shared" si="3"/>
        <v>1</v>
      </c>
    </row>
    <row r="213" spans="2:5">
      <c r="B213" s="6" t="s">
        <v>454</v>
      </c>
      <c r="C213" s="6">
        <v>100</v>
      </c>
      <c r="D213" s="8">
        <v>44339</v>
      </c>
      <c r="E213" s="6">
        <f t="shared" si="3"/>
        <v>1</v>
      </c>
    </row>
    <row r="214" spans="2:5">
      <c r="B214" s="6" t="s">
        <v>738</v>
      </c>
      <c r="C214" s="6">
        <v>100</v>
      </c>
      <c r="D214" s="8">
        <v>44339</v>
      </c>
      <c r="E214" s="6">
        <f t="shared" si="3"/>
        <v>1</v>
      </c>
    </row>
    <row r="215" spans="2:5">
      <c r="B215" s="6" t="s">
        <v>606</v>
      </c>
      <c r="C215" s="6">
        <v>100</v>
      </c>
      <c r="D215" s="8">
        <v>44339</v>
      </c>
      <c r="E215" s="6">
        <f t="shared" si="3"/>
        <v>1</v>
      </c>
    </row>
    <row r="216" spans="2:5">
      <c r="B216" s="6" t="s">
        <v>733</v>
      </c>
      <c r="C216" s="6">
        <v>100</v>
      </c>
      <c r="D216" s="8">
        <v>44339</v>
      </c>
      <c r="E216" s="6">
        <f t="shared" si="3"/>
        <v>1</v>
      </c>
    </row>
    <row r="217" spans="2:5">
      <c r="B217" s="6" t="s">
        <v>737</v>
      </c>
      <c r="C217" s="6">
        <v>100</v>
      </c>
      <c r="D217" s="8">
        <v>44339</v>
      </c>
      <c r="E217" s="6">
        <f t="shared" si="3"/>
        <v>1</v>
      </c>
    </row>
    <row r="218" spans="2:5">
      <c r="B218" s="6" t="s">
        <v>803</v>
      </c>
      <c r="C218" s="6">
        <v>100</v>
      </c>
      <c r="D218" s="8">
        <v>44340</v>
      </c>
      <c r="E218" s="6">
        <f t="shared" si="3"/>
        <v>1</v>
      </c>
    </row>
    <row r="219" spans="2:5">
      <c r="B219" s="6" t="s">
        <v>470</v>
      </c>
      <c r="C219" s="6">
        <v>100</v>
      </c>
      <c r="D219" s="8">
        <v>44340</v>
      </c>
      <c r="E219" s="6">
        <f t="shared" si="3"/>
        <v>1</v>
      </c>
    </row>
    <row r="220" spans="2:5">
      <c r="B220" s="6" t="s">
        <v>740</v>
      </c>
      <c r="C220" s="6">
        <v>100</v>
      </c>
      <c r="D220" s="8">
        <v>44340</v>
      </c>
      <c r="E220" s="6">
        <f t="shared" si="3"/>
        <v>1</v>
      </c>
    </row>
    <row r="221" spans="2:5">
      <c r="B221" s="6" t="s">
        <v>734</v>
      </c>
      <c r="C221" s="6">
        <v>100</v>
      </c>
      <c r="D221" s="8">
        <v>44340</v>
      </c>
      <c r="E221" s="6">
        <f t="shared" si="3"/>
        <v>1</v>
      </c>
    </row>
    <row r="222" spans="2:5">
      <c r="B222" s="6" t="s">
        <v>329</v>
      </c>
      <c r="C222" s="6">
        <v>100</v>
      </c>
      <c r="D222" s="8">
        <v>44340</v>
      </c>
      <c r="E222" s="6">
        <f t="shared" si="3"/>
        <v>1</v>
      </c>
    </row>
    <row r="223" spans="2:5">
      <c r="B223" s="6" t="s">
        <v>739</v>
      </c>
      <c r="C223" s="6">
        <v>100</v>
      </c>
      <c r="D223" s="8">
        <v>44340</v>
      </c>
      <c r="E223" s="6">
        <f t="shared" si="3"/>
        <v>1</v>
      </c>
    </row>
    <row r="224" spans="2:5">
      <c r="B224" s="6" t="s">
        <v>475</v>
      </c>
      <c r="C224" s="6">
        <v>100</v>
      </c>
      <c r="D224" s="8">
        <v>44340</v>
      </c>
      <c r="E224" s="6">
        <f t="shared" si="3"/>
        <v>1</v>
      </c>
    </row>
    <row r="225" spans="2:5">
      <c r="B225" s="6" t="s">
        <v>471</v>
      </c>
      <c r="C225" s="6">
        <v>100</v>
      </c>
      <c r="D225" s="8">
        <v>44340</v>
      </c>
      <c r="E225" s="6">
        <f t="shared" si="3"/>
        <v>1</v>
      </c>
    </row>
    <row r="226" spans="2:5">
      <c r="B226" s="6" t="s">
        <v>461</v>
      </c>
      <c r="C226" s="6">
        <v>100</v>
      </c>
      <c r="D226" s="8">
        <v>44340</v>
      </c>
      <c r="E226" s="6">
        <f t="shared" si="3"/>
        <v>1</v>
      </c>
    </row>
    <row r="227" spans="2:5">
      <c r="B227" s="6" t="s">
        <v>804</v>
      </c>
      <c r="C227" s="6">
        <v>100</v>
      </c>
      <c r="D227" s="8">
        <v>44341</v>
      </c>
      <c r="E227" s="6">
        <f t="shared" si="3"/>
        <v>1</v>
      </c>
    </row>
    <row r="228" spans="2:5">
      <c r="B228" s="6" t="s">
        <v>805</v>
      </c>
      <c r="C228" s="6">
        <v>100</v>
      </c>
      <c r="D228" s="8">
        <v>44341</v>
      </c>
      <c r="E228" s="6">
        <f t="shared" si="3"/>
        <v>1</v>
      </c>
    </row>
    <row r="229" spans="2:5">
      <c r="B229" s="6" t="s">
        <v>484</v>
      </c>
      <c r="C229" s="6">
        <v>100</v>
      </c>
      <c r="D229" s="8">
        <v>44341</v>
      </c>
      <c r="E229" s="6">
        <f t="shared" si="3"/>
        <v>1</v>
      </c>
    </row>
    <row r="230" spans="2:5">
      <c r="B230" s="6" t="s">
        <v>610</v>
      </c>
      <c r="C230" s="6">
        <v>100</v>
      </c>
      <c r="D230" s="8">
        <v>44341</v>
      </c>
      <c r="E230" s="6">
        <f t="shared" si="3"/>
        <v>1</v>
      </c>
    </row>
    <row r="231" spans="2:5">
      <c r="B231" s="6" t="s">
        <v>741</v>
      </c>
      <c r="C231" s="6">
        <v>100</v>
      </c>
      <c r="D231" s="8">
        <v>44341</v>
      </c>
      <c r="E231" s="6">
        <f t="shared" si="3"/>
        <v>1</v>
      </c>
    </row>
    <row r="232" spans="2:5">
      <c r="B232" s="6" t="s">
        <v>609</v>
      </c>
      <c r="C232" s="6">
        <v>100</v>
      </c>
      <c r="D232" s="8">
        <v>44341</v>
      </c>
      <c r="E232" s="6">
        <f t="shared" si="3"/>
        <v>1</v>
      </c>
    </row>
    <row r="233" spans="2:5">
      <c r="B233" s="6" t="s">
        <v>467</v>
      </c>
      <c r="C233" s="6">
        <v>100</v>
      </c>
      <c r="D233" s="8">
        <v>44341</v>
      </c>
      <c r="E233" s="6">
        <f t="shared" si="3"/>
        <v>1</v>
      </c>
    </row>
    <row r="234" spans="2:5">
      <c r="B234" s="6" t="s">
        <v>53</v>
      </c>
      <c r="C234" s="6">
        <v>100</v>
      </c>
      <c r="D234" s="8">
        <v>44341</v>
      </c>
      <c r="E234" s="6">
        <f t="shared" si="3"/>
        <v>1</v>
      </c>
    </row>
    <row r="235" spans="2:5">
      <c r="B235" s="6" t="s">
        <v>468</v>
      </c>
      <c r="C235" s="6">
        <v>100</v>
      </c>
      <c r="D235" s="8">
        <v>44341</v>
      </c>
      <c r="E235" s="6">
        <f t="shared" si="3"/>
        <v>1</v>
      </c>
    </row>
    <row r="236" spans="2:5">
      <c r="B236" s="6" t="s">
        <v>260</v>
      </c>
      <c r="C236" s="6">
        <v>100</v>
      </c>
      <c r="D236" s="8">
        <v>44341</v>
      </c>
      <c r="E236" s="6">
        <f t="shared" si="3"/>
        <v>1</v>
      </c>
    </row>
    <row r="237" spans="2:5">
      <c r="B237" s="6" t="s">
        <v>469</v>
      </c>
      <c r="C237" s="6">
        <v>100</v>
      </c>
      <c r="D237" s="8">
        <v>44341</v>
      </c>
      <c r="E237" s="6">
        <f t="shared" si="3"/>
        <v>1</v>
      </c>
    </row>
    <row r="238" spans="2:5">
      <c r="B238" s="6" t="s">
        <v>807</v>
      </c>
      <c r="C238" s="6">
        <v>100</v>
      </c>
      <c r="D238" s="8">
        <v>44342</v>
      </c>
      <c r="E238" s="6">
        <f t="shared" si="3"/>
        <v>1</v>
      </c>
    </row>
    <row r="239" spans="2:5">
      <c r="B239" s="6" t="s">
        <v>806</v>
      </c>
      <c r="C239" s="6">
        <v>100</v>
      </c>
      <c r="D239" s="8">
        <v>44342</v>
      </c>
      <c r="E239" s="6">
        <f t="shared" si="3"/>
        <v>1</v>
      </c>
    </row>
    <row r="240" spans="2:5">
      <c r="B240" s="6" t="s">
        <v>745</v>
      </c>
      <c r="C240" s="6">
        <v>100</v>
      </c>
      <c r="D240" s="8">
        <v>44342</v>
      </c>
      <c r="E240" s="6">
        <f t="shared" si="3"/>
        <v>1</v>
      </c>
    </row>
    <row r="241" spans="2:5">
      <c r="B241" s="6" t="s">
        <v>485</v>
      </c>
      <c r="C241" s="6">
        <v>100</v>
      </c>
      <c r="D241" s="8">
        <v>44342</v>
      </c>
      <c r="E241" s="6">
        <f t="shared" si="3"/>
        <v>1</v>
      </c>
    </row>
    <row r="242" spans="2:5">
      <c r="B242" s="6" t="s">
        <v>483</v>
      </c>
      <c r="C242" s="6">
        <v>100</v>
      </c>
      <c r="D242" s="8">
        <v>44342</v>
      </c>
      <c r="E242" s="6">
        <f t="shared" si="3"/>
        <v>1</v>
      </c>
    </row>
    <row r="243" spans="2:5">
      <c r="B243" s="6" t="s">
        <v>616</v>
      </c>
      <c r="C243" s="6">
        <v>100</v>
      </c>
      <c r="D243" s="8">
        <v>44342</v>
      </c>
      <c r="E243" s="6">
        <f t="shared" si="3"/>
        <v>1</v>
      </c>
    </row>
    <row r="244" spans="2:5">
      <c r="B244" s="6" t="s">
        <v>742</v>
      </c>
      <c r="C244" s="6">
        <v>100</v>
      </c>
      <c r="D244" s="8">
        <v>44342</v>
      </c>
      <c r="E244" s="6">
        <f t="shared" si="3"/>
        <v>1</v>
      </c>
    </row>
    <row r="245" spans="2:5">
      <c r="B245" s="6" t="s">
        <v>746</v>
      </c>
      <c r="C245" s="6">
        <v>100</v>
      </c>
      <c r="D245" s="8">
        <v>44342</v>
      </c>
      <c r="E245" s="6">
        <f t="shared" si="3"/>
        <v>1</v>
      </c>
    </row>
    <row r="246" spans="2:5">
      <c r="B246" s="6" t="s">
        <v>744</v>
      </c>
      <c r="C246" s="6">
        <v>100</v>
      </c>
      <c r="D246" s="8">
        <v>44342</v>
      </c>
      <c r="E246" s="6">
        <f t="shared" si="3"/>
        <v>1</v>
      </c>
    </row>
    <row r="247" spans="2:5">
      <c r="B247" s="6" t="s">
        <v>811</v>
      </c>
      <c r="C247" s="6">
        <v>100</v>
      </c>
      <c r="D247" s="8">
        <v>44343</v>
      </c>
      <c r="E247" s="6">
        <f t="shared" si="3"/>
        <v>1</v>
      </c>
    </row>
    <row r="248" spans="2:5">
      <c r="B248" s="6" t="s">
        <v>809</v>
      </c>
      <c r="C248" s="6">
        <v>100</v>
      </c>
      <c r="D248" s="8">
        <v>44343</v>
      </c>
      <c r="E248" s="6">
        <f t="shared" si="3"/>
        <v>1</v>
      </c>
    </row>
    <row r="249" spans="2:5">
      <c r="B249" s="6" t="s">
        <v>810</v>
      </c>
      <c r="C249" s="6">
        <v>100</v>
      </c>
      <c r="D249" s="8">
        <v>44343</v>
      </c>
      <c r="E249" s="6">
        <f t="shared" si="3"/>
        <v>1</v>
      </c>
    </row>
    <row r="250" spans="2:5">
      <c r="B250" s="6" t="s">
        <v>619</v>
      </c>
      <c r="C250" s="6">
        <v>100</v>
      </c>
      <c r="D250" s="8">
        <v>44343</v>
      </c>
      <c r="E250" s="6">
        <f t="shared" si="3"/>
        <v>1</v>
      </c>
    </row>
    <row r="251" spans="2:5">
      <c r="B251" s="6" t="s">
        <v>489</v>
      </c>
      <c r="C251" s="6">
        <v>100</v>
      </c>
      <c r="D251" s="8">
        <v>44343</v>
      </c>
      <c r="E251" s="6">
        <f t="shared" si="3"/>
        <v>1</v>
      </c>
    </row>
    <row r="252" spans="2:5">
      <c r="B252" s="6" t="s">
        <v>808</v>
      </c>
      <c r="C252" s="6">
        <v>100</v>
      </c>
      <c r="D252" s="8">
        <v>44343</v>
      </c>
      <c r="E252" s="6">
        <f t="shared" si="3"/>
        <v>1</v>
      </c>
    </row>
    <row r="253" spans="2:5">
      <c r="B253" s="6" t="s">
        <v>265</v>
      </c>
      <c r="C253" s="6">
        <v>100</v>
      </c>
      <c r="D253" s="8">
        <v>44343</v>
      </c>
      <c r="E253" s="6">
        <f t="shared" si="3"/>
        <v>1</v>
      </c>
    </row>
    <row r="254" spans="2:5">
      <c r="B254" s="6" t="s">
        <v>115</v>
      </c>
      <c r="C254" s="6">
        <v>100</v>
      </c>
      <c r="D254" s="8">
        <v>44343</v>
      </c>
      <c r="E254" s="6">
        <f t="shared" si="3"/>
        <v>1</v>
      </c>
    </row>
    <row r="255" spans="2:5">
      <c r="B255" s="6" t="s">
        <v>749</v>
      </c>
      <c r="C255" s="6">
        <v>100</v>
      </c>
      <c r="D255" s="8">
        <v>44343</v>
      </c>
      <c r="E255" s="6">
        <f t="shared" si="3"/>
        <v>1</v>
      </c>
    </row>
    <row r="256" spans="2:5">
      <c r="B256" s="6" t="s">
        <v>492</v>
      </c>
      <c r="C256" s="6">
        <v>100</v>
      </c>
      <c r="D256" s="8">
        <v>44343</v>
      </c>
      <c r="E256" s="6">
        <f t="shared" si="3"/>
        <v>1</v>
      </c>
    </row>
    <row r="257" spans="2:5">
      <c r="B257" s="6" t="s">
        <v>58</v>
      </c>
      <c r="C257" s="6">
        <v>100</v>
      </c>
      <c r="D257" s="8">
        <v>44343</v>
      </c>
      <c r="E257" s="6">
        <f t="shared" si="3"/>
        <v>1</v>
      </c>
    </row>
    <row r="258" spans="2:5">
      <c r="B258" s="6" t="s">
        <v>812</v>
      </c>
      <c r="C258" s="6">
        <v>100</v>
      </c>
      <c r="D258" s="8">
        <v>44343</v>
      </c>
      <c r="E258" s="6">
        <f t="shared" si="3"/>
        <v>1</v>
      </c>
    </row>
    <row r="259" spans="2:5">
      <c r="B259" s="6" t="s">
        <v>620</v>
      </c>
      <c r="C259" s="6">
        <v>100</v>
      </c>
      <c r="D259" s="8">
        <v>44343</v>
      </c>
      <c r="E259" s="6">
        <f t="shared" si="3"/>
        <v>1</v>
      </c>
    </row>
    <row r="260" spans="2:5">
      <c r="B260" s="6" t="s">
        <v>815</v>
      </c>
      <c r="C260" s="6">
        <v>100</v>
      </c>
      <c r="D260" s="8">
        <v>44344</v>
      </c>
      <c r="E260" s="6">
        <f t="shared" si="3"/>
        <v>1</v>
      </c>
    </row>
    <row r="261" spans="2:5">
      <c r="B261" s="6" t="s">
        <v>813</v>
      </c>
      <c r="C261" s="6">
        <v>100</v>
      </c>
      <c r="D261" s="8">
        <v>44344</v>
      </c>
      <c r="E261" s="6">
        <f t="shared" ref="E261:E322" si="4">COUNTIF($B$4:$B$322,B261)</f>
        <v>1</v>
      </c>
    </row>
    <row r="262" spans="2:5">
      <c r="B262" s="6" t="s">
        <v>814</v>
      </c>
      <c r="C262" s="6">
        <v>100</v>
      </c>
      <c r="D262" s="8">
        <v>44344</v>
      </c>
      <c r="E262" s="6">
        <f t="shared" si="4"/>
        <v>1</v>
      </c>
    </row>
    <row r="263" spans="2:5">
      <c r="B263" s="6" t="s">
        <v>463</v>
      </c>
      <c r="C263" s="6">
        <v>100</v>
      </c>
      <c r="D263" s="8">
        <v>44344</v>
      </c>
      <c r="E263" s="6">
        <f t="shared" si="4"/>
        <v>1</v>
      </c>
    </row>
    <row r="264" spans="2:5">
      <c r="B264" s="6" t="s">
        <v>70</v>
      </c>
      <c r="C264" s="6">
        <v>100</v>
      </c>
      <c r="D264" s="8">
        <v>44344</v>
      </c>
      <c r="E264" s="6">
        <f t="shared" si="4"/>
        <v>1</v>
      </c>
    </row>
    <row r="265" spans="2:5">
      <c r="B265" s="6" t="s">
        <v>623</v>
      </c>
      <c r="C265" s="6">
        <v>100</v>
      </c>
      <c r="D265" s="8">
        <v>44344</v>
      </c>
      <c r="E265" s="6">
        <f t="shared" si="4"/>
        <v>1</v>
      </c>
    </row>
    <row r="266" spans="2:5">
      <c r="B266" s="6" t="s">
        <v>268</v>
      </c>
      <c r="C266" s="6">
        <v>100</v>
      </c>
      <c r="D266" s="8">
        <v>44344</v>
      </c>
      <c r="E266" s="6">
        <f t="shared" si="4"/>
        <v>1</v>
      </c>
    </row>
    <row r="267" spans="2:5">
      <c r="B267" s="6" t="s">
        <v>208</v>
      </c>
      <c r="C267" s="6">
        <v>100</v>
      </c>
      <c r="D267" s="8">
        <v>44344</v>
      </c>
      <c r="E267" s="6">
        <f t="shared" si="4"/>
        <v>1</v>
      </c>
    </row>
    <row r="268" spans="2:5">
      <c r="B268" s="6" t="s">
        <v>624</v>
      </c>
      <c r="C268" s="6">
        <v>100</v>
      </c>
      <c r="D268" s="8">
        <v>44344</v>
      </c>
      <c r="E268" s="6">
        <f t="shared" si="4"/>
        <v>1</v>
      </c>
    </row>
    <row r="269" spans="2:5">
      <c r="B269" s="6" t="s">
        <v>341</v>
      </c>
      <c r="C269" s="6">
        <v>100</v>
      </c>
      <c r="D269" s="8">
        <v>44344</v>
      </c>
      <c r="E269" s="6">
        <f t="shared" si="4"/>
        <v>1</v>
      </c>
    </row>
    <row r="270" spans="2:5">
      <c r="B270" s="6" t="s">
        <v>337</v>
      </c>
      <c r="C270" s="6">
        <v>100</v>
      </c>
      <c r="D270" s="8">
        <v>44344</v>
      </c>
      <c r="E270" s="6">
        <f t="shared" si="4"/>
        <v>1</v>
      </c>
    </row>
    <row r="271" spans="2:5">
      <c r="B271" s="6" t="s">
        <v>212</v>
      </c>
      <c r="C271" s="6">
        <v>100</v>
      </c>
      <c r="D271" s="8">
        <v>44344</v>
      </c>
      <c r="E271" s="6">
        <f t="shared" si="4"/>
        <v>1</v>
      </c>
    </row>
    <row r="272" spans="2:5">
      <c r="B272" s="6" t="s">
        <v>162</v>
      </c>
      <c r="C272" s="6">
        <v>100</v>
      </c>
      <c r="D272" s="8">
        <v>44344</v>
      </c>
      <c r="E272" s="6">
        <f t="shared" si="4"/>
        <v>1</v>
      </c>
    </row>
    <row r="273" spans="2:5">
      <c r="B273" s="6" t="s">
        <v>118</v>
      </c>
      <c r="C273" s="6">
        <v>100</v>
      </c>
      <c r="D273" s="8">
        <v>44344</v>
      </c>
      <c r="E273" s="6">
        <f t="shared" si="4"/>
        <v>1</v>
      </c>
    </row>
    <row r="274" spans="2:5">
      <c r="B274" s="6" t="s">
        <v>751</v>
      </c>
      <c r="C274" s="6">
        <v>100</v>
      </c>
      <c r="D274" s="8">
        <v>44345</v>
      </c>
      <c r="E274" s="6">
        <f t="shared" si="4"/>
        <v>1</v>
      </c>
    </row>
    <row r="275" spans="2:5">
      <c r="B275" s="6" t="s">
        <v>752</v>
      </c>
      <c r="C275" s="6">
        <v>100</v>
      </c>
      <c r="D275" s="8">
        <v>44345</v>
      </c>
      <c r="E275" s="6">
        <f t="shared" si="4"/>
        <v>1</v>
      </c>
    </row>
    <row r="276" spans="2:5">
      <c r="B276" s="6" t="s">
        <v>346</v>
      </c>
      <c r="C276" s="6">
        <v>100</v>
      </c>
      <c r="D276" s="8">
        <v>44345</v>
      </c>
      <c r="E276" s="6">
        <f t="shared" si="4"/>
        <v>1</v>
      </c>
    </row>
    <row r="277" spans="2:5">
      <c r="B277" s="6" t="s">
        <v>631</v>
      </c>
      <c r="C277" s="6">
        <v>100</v>
      </c>
      <c r="D277" s="8">
        <v>44346</v>
      </c>
      <c r="E277" s="6">
        <f t="shared" si="4"/>
        <v>1</v>
      </c>
    </row>
    <row r="278" spans="2:5">
      <c r="B278" s="6" t="s">
        <v>57</v>
      </c>
      <c r="C278" s="6">
        <v>100</v>
      </c>
      <c r="D278" s="8">
        <v>44346</v>
      </c>
      <c r="E278" s="6">
        <f t="shared" si="4"/>
        <v>1</v>
      </c>
    </row>
    <row r="279" spans="2:5">
      <c r="B279" s="6" t="s">
        <v>817</v>
      </c>
      <c r="C279" s="6">
        <v>100</v>
      </c>
      <c r="D279" s="8">
        <v>44346</v>
      </c>
      <c r="E279" s="6">
        <f t="shared" si="4"/>
        <v>1</v>
      </c>
    </row>
    <row r="280" spans="2:5">
      <c r="B280" s="6" t="s">
        <v>816</v>
      </c>
      <c r="C280" s="6">
        <v>100</v>
      </c>
      <c r="D280" s="8">
        <v>44346</v>
      </c>
      <c r="E280" s="6">
        <f t="shared" si="4"/>
        <v>1</v>
      </c>
    </row>
    <row r="281" spans="2:5">
      <c r="B281" s="6" t="s">
        <v>359</v>
      </c>
      <c r="C281" s="6">
        <v>100</v>
      </c>
      <c r="D281" s="8">
        <v>44346</v>
      </c>
      <c r="E281" s="6">
        <f t="shared" si="4"/>
        <v>1</v>
      </c>
    </row>
    <row r="282" spans="2:5">
      <c r="B282" s="6" t="s">
        <v>755</v>
      </c>
      <c r="C282" s="6">
        <v>100</v>
      </c>
      <c r="D282" s="8">
        <v>44346</v>
      </c>
      <c r="E282" s="6">
        <f t="shared" si="4"/>
        <v>1</v>
      </c>
    </row>
    <row r="283" spans="2:5">
      <c r="B283" s="6" t="s">
        <v>511</v>
      </c>
      <c r="C283" s="6">
        <v>100</v>
      </c>
      <c r="D283" s="8">
        <v>44346</v>
      </c>
      <c r="E283" s="6">
        <f t="shared" si="4"/>
        <v>1</v>
      </c>
    </row>
    <row r="284" spans="2:5">
      <c r="B284" s="6" t="s">
        <v>753</v>
      </c>
      <c r="C284" s="6">
        <v>100</v>
      </c>
      <c r="D284" s="8">
        <v>44346</v>
      </c>
      <c r="E284" s="6">
        <f t="shared" si="4"/>
        <v>1</v>
      </c>
    </row>
    <row r="285" spans="2:5">
      <c r="B285" s="6" t="s">
        <v>121</v>
      </c>
      <c r="C285" s="6">
        <v>100</v>
      </c>
      <c r="D285" s="8">
        <v>44346</v>
      </c>
      <c r="E285" s="6">
        <f t="shared" si="4"/>
        <v>1</v>
      </c>
    </row>
    <row r="286" spans="2:5">
      <c r="B286" s="6" t="s">
        <v>626</v>
      </c>
      <c r="C286" s="6">
        <v>100</v>
      </c>
      <c r="D286" s="8">
        <v>44346</v>
      </c>
      <c r="E286" s="6">
        <f t="shared" si="4"/>
        <v>1</v>
      </c>
    </row>
    <row r="287" spans="2:5">
      <c r="B287" s="6" t="s">
        <v>353</v>
      </c>
      <c r="C287" s="6">
        <v>100</v>
      </c>
      <c r="D287" s="8">
        <v>44346</v>
      </c>
      <c r="E287" s="6">
        <f t="shared" si="4"/>
        <v>1</v>
      </c>
    </row>
    <row r="288" spans="2:5">
      <c r="B288" s="6" t="s">
        <v>503</v>
      </c>
      <c r="C288" s="6">
        <v>100</v>
      </c>
      <c r="D288" s="8">
        <v>44346</v>
      </c>
      <c r="E288" s="6">
        <f t="shared" si="4"/>
        <v>1</v>
      </c>
    </row>
    <row r="289" spans="2:5">
      <c r="B289" s="6" t="s">
        <v>356</v>
      </c>
      <c r="C289" s="6">
        <v>100</v>
      </c>
      <c r="D289" s="8">
        <v>44346</v>
      </c>
      <c r="E289" s="6">
        <f t="shared" si="4"/>
        <v>1</v>
      </c>
    </row>
    <row r="290" spans="2:5">
      <c r="B290" s="6" t="s">
        <v>818</v>
      </c>
      <c r="C290" s="6">
        <v>100</v>
      </c>
      <c r="D290" s="8">
        <v>44347</v>
      </c>
      <c r="E290" s="6">
        <f t="shared" si="4"/>
        <v>1</v>
      </c>
    </row>
    <row r="291" spans="2:5">
      <c r="B291" s="6" t="s">
        <v>819</v>
      </c>
      <c r="C291" s="6">
        <v>100</v>
      </c>
      <c r="D291" s="8">
        <v>44347</v>
      </c>
      <c r="E291" s="6">
        <f t="shared" si="4"/>
        <v>1</v>
      </c>
    </row>
    <row r="292" spans="2:5">
      <c r="B292" s="6" t="s">
        <v>510</v>
      </c>
      <c r="C292" s="6">
        <v>100</v>
      </c>
      <c r="D292" s="8">
        <v>44347</v>
      </c>
      <c r="E292" s="6">
        <f t="shared" si="4"/>
        <v>1</v>
      </c>
    </row>
    <row r="293" spans="2:5">
      <c r="B293" s="6" t="s">
        <v>350</v>
      </c>
      <c r="C293" s="6">
        <v>100</v>
      </c>
      <c r="D293" s="8">
        <v>44347</v>
      </c>
      <c r="E293" s="6">
        <f t="shared" si="4"/>
        <v>1</v>
      </c>
    </row>
    <row r="294" spans="2:5">
      <c r="B294" s="6" t="s">
        <v>629</v>
      </c>
      <c r="C294" s="6">
        <v>100</v>
      </c>
      <c r="D294" s="8">
        <v>44347</v>
      </c>
      <c r="E294" s="6">
        <f t="shared" si="4"/>
        <v>1</v>
      </c>
    </row>
    <row r="295" spans="2:5">
      <c r="B295" s="6" t="s">
        <v>508</v>
      </c>
      <c r="C295" s="6">
        <v>100</v>
      </c>
      <c r="D295" s="8">
        <v>44347</v>
      </c>
      <c r="E295" s="6">
        <f t="shared" si="4"/>
        <v>1</v>
      </c>
    </row>
    <row r="296" spans="2:5">
      <c r="B296" s="6" t="s">
        <v>361</v>
      </c>
      <c r="C296" s="6">
        <v>100</v>
      </c>
      <c r="D296" s="8">
        <v>44347</v>
      </c>
      <c r="E296" s="6">
        <f t="shared" si="4"/>
        <v>1</v>
      </c>
    </row>
    <row r="297" spans="2:5">
      <c r="B297" s="6" t="s">
        <v>820</v>
      </c>
      <c r="C297" s="6">
        <v>100</v>
      </c>
      <c r="D297" s="8">
        <v>44347</v>
      </c>
      <c r="E297" s="6">
        <f t="shared" si="4"/>
        <v>1</v>
      </c>
    </row>
    <row r="298" spans="2:5">
      <c r="B298" s="6" t="s">
        <v>364</v>
      </c>
      <c r="C298" s="6">
        <v>100</v>
      </c>
      <c r="D298" s="8">
        <v>44347</v>
      </c>
      <c r="E298" s="6">
        <f t="shared" si="4"/>
        <v>1</v>
      </c>
    </row>
    <row r="299" spans="2:5">
      <c r="B299" s="6" t="s">
        <v>244</v>
      </c>
      <c r="C299" s="6">
        <v>100</v>
      </c>
      <c r="D299" s="8">
        <v>44347</v>
      </c>
      <c r="E299" s="6">
        <f t="shared" si="4"/>
        <v>1</v>
      </c>
    </row>
    <row r="300" spans="2:5">
      <c r="B300" s="6" t="s">
        <v>515</v>
      </c>
      <c r="C300" s="6">
        <v>100</v>
      </c>
      <c r="D300" s="8">
        <v>44347</v>
      </c>
      <c r="E300" s="6">
        <f t="shared" si="4"/>
        <v>1</v>
      </c>
    </row>
    <row r="301" spans="2:5">
      <c r="B301" s="6" t="s">
        <v>507</v>
      </c>
      <c r="C301" s="6">
        <v>100</v>
      </c>
      <c r="D301" s="8">
        <v>44347</v>
      </c>
      <c r="E301" s="6">
        <f t="shared" si="4"/>
        <v>1</v>
      </c>
    </row>
    <row r="302" spans="2:5">
      <c r="B302" s="6" t="s">
        <v>349</v>
      </c>
      <c r="C302" s="6">
        <v>100</v>
      </c>
      <c r="D302" s="8">
        <v>44347</v>
      </c>
      <c r="E302" s="6">
        <f t="shared" si="4"/>
        <v>1</v>
      </c>
    </row>
    <row r="303" spans="2:5">
      <c r="B303" s="6" t="s">
        <v>759</v>
      </c>
      <c r="C303" s="6">
        <v>100</v>
      </c>
      <c r="D303" s="8">
        <v>44347</v>
      </c>
      <c r="E303" s="6">
        <f t="shared" si="4"/>
        <v>1</v>
      </c>
    </row>
    <row r="304" spans="2:5">
      <c r="B304" s="6" t="s">
        <v>520</v>
      </c>
      <c r="C304" s="6">
        <v>100</v>
      </c>
      <c r="D304" s="8">
        <v>44347</v>
      </c>
      <c r="E304" s="6">
        <f t="shared" si="4"/>
        <v>1</v>
      </c>
    </row>
    <row r="305" spans="2:5">
      <c r="B305" s="6" t="s">
        <v>273</v>
      </c>
      <c r="C305" s="6">
        <v>100</v>
      </c>
      <c r="D305" s="8">
        <v>44347</v>
      </c>
      <c r="E305" s="6">
        <f t="shared" si="4"/>
        <v>1</v>
      </c>
    </row>
    <row r="306" spans="2:5">
      <c r="B306" s="6" t="s">
        <v>17</v>
      </c>
      <c r="C306" s="6">
        <v>100</v>
      </c>
      <c r="D306" s="8">
        <v>44347</v>
      </c>
      <c r="E306" s="6">
        <f t="shared" si="4"/>
        <v>1</v>
      </c>
    </row>
    <row r="307" spans="2:5">
      <c r="B307" s="6" t="s">
        <v>821</v>
      </c>
      <c r="C307" s="6">
        <v>100</v>
      </c>
      <c r="D307" s="8">
        <v>44348</v>
      </c>
      <c r="E307" s="6">
        <f t="shared" si="4"/>
        <v>1</v>
      </c>
    </row>
    <row r="308" spans="2:5">
      <c r="B308" s="6" t="s">
        <v>822</v>
      </c>
      <c r="C308" s="6">
        <v>100</v>
      </c>
      <c r="D308" s="8">
        <v>44348</v>
      </c>
      <c r="E308" s="6">
        <f t="shared" si="4"/>
        <v>1</v>
      </c>
    </row>
    <row r="309" spans="2:5">
      <c r="B309" s="6" t="s">
        <v>756</v>
      </c>
      <c r="C309" s="6">
        <v>100</v>
      </c>
      <c r="D309" s="8">
        <v>44348</v>
      </c>
      <c r="E309" s="6">
        <f t="shared" si="4"/>
        <v>1</v>
      </c>
    </row>
    <row r="310" spans="2:5">
      <c r="B310" s="6" t="s">
        <v>518</v>
      </c>
      <c r="C310" s="6">
        <v>100</v>
      </c>
      <c r="D310" s="8">
        <v>44348</v>
      </c>
      <c r="E310" s="6">
        <f t="shared" si="4"/>
        <v>1</v>
      </c>
    </row>
    <row r="311" spans="2:5">
      <c r="B311" s="6" t="s">
        <v>368</v>
      </c>
      <c r="C311" s="6">
        <v>100</v>
      </c>
      <c r="D311" s="8">
        <v>44348</v>
      </c>
      <c r="E311" s="6">
        <f t="shared" si="4"/>
        <v>1</v>
      </c>
    </row>
    <row r="312" spans="2:5">
      <c r="B312" s="6" t="s">
        <v>366</v>
      </c>
      <c r="C312" s="6">
        <v>100</v>
      </c>
      <c r="D312" s="8">
        <v>44348</v>
      </c>
      <c r="E312" s="6">
        <f t="shared" si="4"/>
        <v>1</v>
      </c>
    </row>
    <row r="313" spans="2:5">
      <c r="B313" s="6" t="s">
        <v>367</v>
      </c>
      <c r="C313" s="6">
        <v>100</v>
      </c>
      <c r="D313" s="8">
        <v>44348</v>
      </c>
      <c r="E313" s="6">
        <f t="shared" si="4"/>
        <v>1</v>
      </c>
    </row>
    <row r="314" spans="2:5">
      <c r="B314" s="6" t="s">
        <v>636</v>
      </c>
      <c r="C314" s="6">
        <v>100</v>
      </c>
      <c r="D314" s="8">
        <v>44348</v>
      </c>
      <c r="E314" s="6">
        <f t="shared" si="4"/>
        <v>1</v>
      </c>
    </row>
    <row r="315" spans="2:5">
      <c r="B315" s="6" t="s">
        <v>66</v>
      </c>
      <c r="C315" s="6">
        <v>100</v>
      </c>
      <c r="D315" s="8">
        <v>44348</v>
      </c>
      <c r="E315" s="6">
        <f t="shared" si="4"/>
        <v>1</v>
      </c>
    </row>
    <row r="316" spans="2:5">
      <c r="B316" s="6" t="s">
        <v>760</v>
      </c>
      <c r="C316" s="6">
        <v>100</v>
      </c>
      <c r="D316" s="8">
        <v>44349</v>
      </c>
      <c r="E316" s="6">
        <f t="shared" si="4"/>
        <v>1</v>
      </c>
    </row>
    <row r="317" spans="2:5">
      <c r="B317" s="6" t="s">
        <v>374</v>
      </c>
      <c r="C317" s="6">
        <v>100</v>
      </c>
      <c r="D317" s="8">
        <v>44349</v>
      </c>
      <c r="E317" s="6">
        <f t="shared" si="4"/>
        <v>1</v>
      </c>
    </row>
    <row r="318" spans="2:5">
      <c r="B318" s="6" t="s">
        <v>635</v>
      </c>
      <c r="C318" s="6">
        <v>100</v>
      </c>
      <c r="D318" s="8">
        <v>44349</v>
      </c>
      <c r="E318" s="6">
        <f t="shared" si="4"/>
        <v>1</v>
      </c>
    </row>
    <row r="319" spans="2:5">
      <c r="B319" s="6" t="s">
        <v>634</v>
      </c>
      <c r="C319" s="6">
        <v>100</v>
      </c>
      <c r="D319" s="8">
        <v>44349</v>
      </c>
      <c r="E319" s="6">
        <f t="shared" si="4"/>
        <v>1</v>
      </c>
    </row>
    <row r="320" spans="2:5">
      <c r="B320" s="6" t="s">
        <v>527</v>
      </c>
      <c r="C320" s="6">
        <v>100</v>
      </c>
      <c r="D320" s="8">
        <v>44349</v>
      </c>
      <c r="E320" s="6">
        <f t="shared" si="4"/>
        <v>1</v>
      </c>
    </row>
    <row r="321" spans="2:5">
      <c r="B321" s="6" t="s">
        <v>823</v>
      </c>
      <c r="C321" s="6">
        <v>100</v>
      </c>
      <c r="D321" s="8">
        <v>44349</v>
      </c>
      <c r="E321" s="6">
        <f t="shared" si="4"/>
        <v>1</v>
      </c>
    </row>
    <row r="322" spans="2:5">
      <c r="B322" s="6" t="s">
        <v>824</v>
      </c>
      <c r="C322" s="6">
        <v>100</v>
      </c>
      <c r="D322" s="8">
        <v>44349</v>
      </c>
      <c r="E322" s="6">
        <f t="shared" si="4"/>
        <v>1</v>
      </c>
    </row>
  </sheetData>
  <autoFilter ref="B3:E322" xr:uid="{333A6DC4-9A51-4019-B1EB-E0753AD5B455}"/>
  <mergeCells count="1"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customer_log-updated</vt:lpstr>
      <vt:lpstr>customer_cohort_lookup</vt:lpstr>
      <vt:lpstr>Sheet1</vt:lpstr>
      <vt:lpstr>Retention&amp;Churn-updated</vt:lpstr>
      <vt:lpstr>CLV-updated</vt:lpstr>
      <vt:lpstr>Existing_customer_list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Huiyi</cp:lastModifiedBy>
  <cp:lastPrinted>2021-06-29T12:51:06Z</cp:lastPrinted>
  <dcterms:created xsi:type="dcterms:W3CDTF">2021-06-29T12:42:41Z</dcterms:created>
  <dcterms:modified xsi:type="dcterms:W3CDTF">2021-07-27T07:04:43Z</dcterms:modified>
</cp:coreProperties>
</file>