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media/image2.svg" ContentType="image/sv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 tabRatio="415" activeTab="2"/>
  </bookViews>
  <sheets>
    <sheet name="关于" sheetId="12" r:id="rId1"/>
    <sheet name="浅色" sheetId="17" r:id="rId2"/>
    <sheet name="深色" sheetId="16" r:id="rId3"/>
    <sheet name="颜色" sheetId="18" r:id="rId4"/>
    <sheet name="Sheet1" sheetId="19" r:id="rId5"/>
  </sheets>
  <definedNames>
    <definedName name="_xlnm.Print_Titles" localSheetId="1">浅色!$6:$9</definedName>
    <definedName name="_xlnm.Print_Titles" localSheetId="2">深色!$5:$8</definedName>
    <definedName name="_xlnm.Print_Titles" localSheetId="3">颜色!$6:$9</definedName>
    <definedName name="今天" localSheetId="1">TODAY()</definedName>
    <definedName name="今天" localSheetId="2">TODAY()</definedName>
    <definedName name="今天" localSheetId="3">TODAY()</definedName>
    <definedName name="滚动增量" localSheetId="1">浅色!$C$7</definedName>
    <definedName name="滚动增量" localSheetId="2">深色!$B$6</definedName>
    <definedName name="滚动增量" localSheetId="3">颜色!$C$7</definedName>
    <definedName name="项目_开始日期" localSheetId="1">浅色!$C$6</definedName>
    <definedName name="项目_开始日期" localSheetId="2">深色!$B$5</definedName>
    <definedName name="项目_开始日期" localSheetId="3">颜色!$C$6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<sst xmlns="http://schemas.openxmlformats.org/spreadsheetml/2006/main" count="177" uniqueCount="34">
  <si>
    <t>关于此甘特图</t>
  </si>
  <si>
    <t xml:space="preserve">使用此甘特图模板使项目可视化，跟踪项目。首先，在“里程碑描述”部分中输入你正在处理的任务，然后输入每个任务的详细信息。数据将自动进行更新，你可轻松插入新任务或使用滚动条滚动浏览日程表。 </t>
  </si>
  <si>
    <t xml:space="preserve">• 使用“进度”可通过添加百分比数字来添加已完成的项目量。
• 在“开始日期”添加项目的启动日期。
• 通过在“天数”字段中填写完成项目所需的天数来完成计算。 </t>
  </si>
  <si>
    <t>项目标题</t>
  </si>
  <si>
    <t>公司名称</t>
  </si>
  <si>
    <t>图例：</t>
  </si>
  <si>
    <t>正常</t>
  </si>
  <si>
    <t>低风险</t>
  </si>
  <si>
    <t>中风险</t>
  </si>
  <si>
    <t>高风险</t>
  </si>
  <si>
    <t>未分配</t>
  </si>
  <si>
    <t>项目主管</t>
  </si>
  <si>
    <t>项目开始日期：</t>
  </si>
  <si>
    <t>滚动增量：</t>
  </si>
  <si>
    <t>里程碑描述</t>
  </si>
  <si>
    <t>类别</t>
  </si>
  <si>
    <t>责任人</t>
  </si>
  <si>
    <t>进度</t>
  </si>
  <si>
    <t>开始</t>
  </si>
  <si>
    <t>天数</t>
  </si>
  <si>
    <t>标题 1</t>
  </si>
  <si>
    <t>任务 1</t>
  </si>
  <si>
    <t>目标</t>
  </si>
  <si>
    <t>姓名</t>
  </si>
  <si>
    <t>任务 2</t>
  </si>
  <si>
    <t>里程碑</t>
  </si>
  <si>
    <t>任务 3</t>
  </si>
  <si>
    <t>任务 4</t>
  </si>
  <si>
    <t>任务 5</t>
  </si>
  <si>
    <t>标题 2</t>
  </si>
  <si>
    <t>标题 3</t>
  </si>
  <si>
    <t>标题 4</t>
  </si>
  <si>
    <t>若要添加更多数据，请在此行上方插入新行</t>
  </si>
  <si>
    <t>前端开发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</si>
</sst>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177" formatCode="d"/>
  </numFmts>
  <fonts count="49">
    <font>
      <sz val="11"/>
      <color theme="1"/>
      <name val="Microsoft YaHei UI"/>
      <charset val="134"/>
    </font>
    <font>
      <sz val="11"/>
      <color theme="0"/>
      <name val="Microsoft YaHei UI"/>
      <charset val="134"/>
    </font>
    <font>
      <b/>
      <sz val="26"/>
      <color theme="0"/>
      <name val="Microsoft YaHei UI"/>
      <charset val="134"/>
    </font>
    <font>
      <b/>
      <sz val="22"/>
      <name val="Microsoft YaHei UI"/>
      <charset val="134"/>
    </font>
    <font>
      <b/>
      <sz val="20"/>
      <name val="Microsoft YaHei UI"/>
      <charset val="134"/>
    </font>
    <font>
      <sz val="11"/>
      <name val="Microsoft YaHei UI"/>
      <charset val="134"/>
    </font>
    <font>
      <sz val="14"/>
      <name val="Microsoft YaHei UI"/>
      <charset val="134"/>
    </font>
    <font>
      <b/>
      <sz val="16"/>
      <name val="Microsoft YaHei UI"/>
      <charset val="134"/>
    </font>
    <font>
      <b/>
      <sz val="11"/>
      <color theme="0"/>
      <name val="Microsoft YaHei UI"/>
      <charset val="134"/>
    </font>
    <font>
      <b/>
      <sz val="10"/>
      <color theme="0"/>
      <name val="Microsoft YaHei UI"/>
      <charset val="134"/>
    </font>
    <font>
      <sz val="11"/>
      <color rgb="FF000000"/>
      <name val="Microsoft YaHei UI"/>
      <charset val="134"/>
    </font>
    <font>
      <b/>
      <sz val="11"/>
      <name val="Microsoft YaHei UI"/>
      <charset val="134"/>
    </font>
    <font>
      <b/>
      <sz val="11"/>
      <color theme="1" tint="0.499984740745262"/>
      <name val="Microsoft YaHei UI"/>
      <charset val="134"/>
    </font>
    <font>
      <sz val="10"/>
      <color theme="1" tint="0.499984740745262"/>
      <name val="Microsoft YaHei UI"/>
      <charset val="134"/>
    </font>
    <font>
      <sz val="14"/>
      <color theme="0"/>
      <name val="Microsoft YaHei UI"/>
      <charset val="134"/>
    </font>
    <font>
      <b/>
      <sz val="14"/>
      <color theme="0"/>
      <name val="Microsoft YaHei UI"/>
      <charset val="134"/>
    </font>
    <font>
      <sz val="10"/>
      <name val="Microsoft YaHei UI"/>
      <charset val="134"/>
    </font>
    <font>
      <b/>
      <sz val="14"/>
      <name val="Microsoft YaHei UI"/>
      <charset val="134"/>
    </font>
    <font>
      <b/>
      <sz val="16"/>
      <color rgb="FF000000"/>
      <name val="Microsoft YaHei UI"/>
      <charset val="134"/>
    </font>
    <font>
      <sz val="16"/>
      <color rgb="FF000000"/>
      <name val="Microsoft YaHei UI"/>
      <charset val="134"/>
    </font>
    <font>
      <sz val="16"/>
      <color theme="1"/>
      <name val="Microsoft YaHei UI"/>
      <charset val="134"/>
    </font>
    <font>
      <b/>
      <sz val="16"/>
      <color theme="0"/>
      <name val="Microsoft YaHei UI"/>
      <charset val="134"/>
    </font>
    <font>
      <sz val="14"/>
      <color rgb="FF000000"/>
      <name val="Microsoft YaHei UI"/>
      <charset val="134"/>
    </font>
    <font>
      <sz val="10"/>
      <color theme="0"/>
      <name val="Microsoft YaHei UI"/>
      <charset val="134"/>
    </font>
    <font>
      <b/>
      <sz val="26"/>
      <name val="Microsoft YaHei UI"/>
      <charset val="134"/>
    </font>
    <font>
      <sz val="20"/>
      <name val="Microsoft YaHei UI"/>
      <charset val="134"/>
    </font>
    <font>
      <sz val="22"/>
      <name val="Microsoft YaHei UI"/>
      <charset val="134"/>
    </font>
    <font>
      <b/>
      <sz val="24"/>
      <color theme="0"/>
      <name val="Microsoft YaHei UI"/>
      <charset val="134"/>
    </font>
    <font>
      <sz val="20"/>
      <color theme="8" tint="0.599993896298105"/>
      <name val="Microsoft YaHei UI"/>
      <charset val="134"/>
    </font>
    <font>
      <sz val="11"/>
      <color theme="1"/>
      <name val="宋体"/>
      <charset val="134"/>
      <scheme val="minor"/>
    </font>
    <font>
      <u/>
      <sz val="11"/>
      <color indexed="12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22"/>
      <color theme="1" tint="0.349986266670736"/>
      <name val="Microsoft YaHei UI"/>
      <charset val="134"/>
    </font>
    <font>
      <i/>
      <sz val="11"/>
      <color rgb="FF7F7F7F"/>
      <name val="宋体"/>
      <charset val="0"/>
      <scheme val="minor"/>
    </font>
    <font>
      <sz val="14"/>
      <color theme="1"/>
      <name val="Microsoft YaHei UI"/>
      <charset val="134"/>
    </font>
    <font>
      <b/>
      <sz val="11"/>
      <color theme="3"/>
      <name val="Microsoft YaHei UI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Microsoft YaHei UI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149998474074526"/>
        <bgColor theme="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/>
      <right style="thin">
        <color theme="0" tint="-0.349986266670736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349986266670736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349986266670736"/>
      </right>
      <top style="thin">
        <color theme="0" tint="-0.499984740745262"/>
      </top>
      <bottom/>
      <diagonal/>
    </border>
    <border>
      <left style="thin">
        <color theme="0" tint="-0.349986266670736"/>
      </left>
      <right/>
      <top/>
      <bottom/>
      <diagonal/>
    </border>
    <border>
      <left style="thin">
        <color theme="0" tint="-0.349986266670736"/>
      </left>
      <right/>
      <top/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149937437055574"/>
      </left>
      <right style="thin">
        <color theme="0" tint="-0.149937437055574"/>
      </right>
      <top/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theme="0" tint="-0.349986266670736"/>
      </right>
      <top/>
      <bottom style="thin">
        <color theme="0" tint="-0.349986266670736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98474074526"/>
      </left>
      <right/>
      <top/>
      <bottom style="thin">
        <color theme="0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/>
      <right style="thin">
        <color theme="0" tint="-0.349986266670736"/>
      </right>
      <top/>
      <bottom style="thin">
        <color theme="0" tint="-0.499984740745262"/>
      </bottom>
      <diagonal/>
    </border>
    <border>
      <left/>
      <right/>
      <top/>
      <bottom style="thin">
        <color theme="1" tint="0.3499862666707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29" fillId="0" borderId="8" applyFont="0" applyFill="0" applyAlignment="0" applyProtection="0"/>
    <xf numFmtId="44" fontId="29" fillId="0" borderId="0" applyFont="0" applyFill="0" applyBorder="0" applyAlignment="0" applyProtection="0">
      <alignment vertical="center"/>
    </xf>
    <xf numFmtId="9" fontId="0" fillId="0" borderId="0" applyFill="0" applyBorder="0" applyProtection="0">
      <alignment horizontal="center" vertical="center"/>
    </xf>
    <xf numFmtId="37" fontId="0" fillId="0" borderId="0" applyFill="0" applyBorder="0" applyProtection="0">
      <alignment horizontal="center" vertical="center"/>
    </xf>
    <xf numFmtId="42" fontId="2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center"/>
    </xf>
    <xf numFmtId="0" fontId="0" fillId="14" borderId="21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Alignment="0" applyProtection="0"/>
    <xf numFmtId="0" fontId="35" fillId="0" borderId="0" applyNumberFormat="0" applyFill="0" applyProtection="0">
      <alignment vertical="top"/>
    </xf>
    <xf numFmtId="0" fontId="0" fillId="0" borderId="0" applyNumberFormat="0" applyFill="0" applyProtection="0">
      <alignment horizontal="right" vertical="center" indent="1"/>
    </xf>
    <xf numFmtId="0" fontId="36" fillId="0" borderId="0" applyNumberFormat="0" applyFill="0" applyBorder="0" applyAlignment="0" applyProtection="0">
      <alignment vertical="center"/>
    </xf>
    <xf numFmtId="0" fontId="37" fillId="15" borderId="22" applyNumberFormat="0" applyAlignment="0" applyProtection="0">
      <alignment vertical="center"/>
    </xf>
    <xf numFmtId="0" fontId="38" fillId="16" borderId="23" applyNumberFormat="0" applyAlignment="0" applyProtection="0">
      <alignment vertical="center"/>
    </xf>
    <xf numFmtId="0" fontId="39" fillId="16" borderId="22" applyNumberFormat="0" applyAlignment="0" applyProtection="0">
      <alignment vertical="center"/>
    </xf>
    <xf numFmtId="0" fontId="40" fillId="17" borderId="24" applyNumberFormat="0" applyAlignment="0" applyProtection="0">
      <alignment vertical="center"/>
    </xf>
    <xf numFmtId="0" fontId="41" fillId="0" borderId="25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8" fillId="3" borderId="0" applyNumberFormat="0" applyBorder="0" applyAlignment="0" applyProtection="0"/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1" fillId="0" borderId="0"/>
    <xf numFmtId="14" fontId="0" fillId="0" borderId="0" applyFill="0" applyBorder="0">
      <alignment horizontal="center" vertical="center"/>
    </xf>
  </cellStyleXfs>
  <cellXfs count="143">
    <xf numFmtId="0" fontId="0" fillId="0" borderId="0" xfId="0"/>
    <xf numFmtId="0" fontId="0" fillId="0" borderId="0" xfId="0" applyFont="1" applyAlignment="1">
      <alignment vertical="center"/>
    </xf>
    <xf numFmtId="0" fontId="1" fillId="0" borderId="0" xfId="49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49" applyAlignment="1">
      <alignment wrapText="1"/>
    </xf>
    <xf numFmtId="0" fontId="2" fillId="2" borderId="0" xfId="10" applyFont="1" applyFill="1" applyAlignment="1">
      <alignment horizontal="left" vertical="center" indent="1"/>
    </xf>
    <xf numFmtId="0" fontId="3" fillId="0" borderId="0" xfId="1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12" applyFont="1" applyFill="1" applyAlignment="1">
      <alignment horizontal="left" vertical="center" indent="2"/>
    </xf>
    <xf numFmtId="0" fontId="6" fillId="0" borderId="0" xfId="12" applyFont="1" applyFill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 indent="2"/>
    </xf>
    <xf numFmtId="0" fontId="5" fillId="0" borderId="0" xfId="14" applyFont="1" applyFill="1" applyAlignment="1">
      <alignment horizontal="left" vertical="center" indent="2"/>
    </xf>
    <xf numFmtId="14" fontId="5" fillId="0" borderId="0" xfId="50" applyFont="1" applyFill="1" applyBorder="1" applyAlignment="1">
      <alignment horizontal="left" vertical="center"/>
    </xf>
    <xf numFmtId="14" fontId="5" fillId="0" borderId="0" xfId="50" applyFont="1" applyFill="1" applyBorder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5" fillId="0" borderId="1" xfId="0" applyFont="1" applyBorder="1"/>
    <xf numFmtId="0" fontId="8" fillId="2" borderId="0" xfId="0" applyFont="1" applyFill="1" applyAlignment="1">
      <alignment horizontal="left" vertical="center" indent="1"/>
    </xf>
    <xf numFmtId="0" fontId="8" fillId="2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 indent="2"/>
    </xf>
    <xf numFmtId="9" fontId="0" fillId="0" borderId="0" xfId="3" applyFont="1" applyFill="1" applyBorder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50" applyFont="1" applyFill="1" applyBorder="1">
      <alignment horizontal="center" vertical="center"/>
    </xf>
    <xf numFmtId="37" fontId="10" fillId="0" borderId="0" xfId="4" applyFont="1" applyFill="1" applyBorder="1">
      <alignment horizontal="center" vertical="center"/>
    </xf>
    <xf numFmtId="0" fontId="11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9" fontId="11" fillId="0" borderId="0" xfId="3" applyFont="1" applyFill="1" applyBorder="1">
      <alignment horizontal="center" vertical="center"/>
    </xf>
    <xf numFmtId="14" fontId="5" fillId="0" borderId="0" xfId="50" applyFont="1" applyFill="1" applyBorder="1">
      <alignment horizontal="center" vertical="center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 wrapText="1" indent="1"/>
    </xf>
    <xf numFmtId="14" fontId="5" fillId="0" borderId="0" xfId="50" applyFont="1" applyFill="1">
      <alignment horizontal="center" vertical="center"/>
    </xf>
    <xf numFmtId="37" fontId="10" fillId="0" borderId="0" xfId="4" applyFont="1" applyFill="1">
      <alignment horizontal="center" vertical="center"/>
    </xf>
    <xf numFmtId="0" fontId="12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 vertical="center"/>
    </xf>
    <xf numFmtId="0" fontId="13" fillId="0" borderId="0" xfId="6" applyFont="1" applyAlignment="1" applyProtection="1"/>
    <xf numFmtId="0" fontId="1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15" fillId="3" borderId="0" xfId="33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7" fillId="0" borderId="2" xfId="0" applyFont="1" applyBorder="1" applyAlignment="1">
      <alignment vertical="center"/>
    </xf>
    <xf numFmtId="177" fontId="16" fillId="5" borderId="3" xfId="0" applyNumberFormat="1" applyFont="1" applyFill="1" applyBorder="1" applyAlignment="1">
      <alignment horizontal="center" vertical="center"/>
    </xf>
    <xf numFmtId="177" fontId="16" fillId="5" borderId="4" xfId="0" applyNumberFormat="1" applyFont="1" applyFill="1" applyBorder="1" applyAlignment="1">
      <alignment horizontal="center" vertical="center"/>
    </xf>
    <xf numFmtId="177" fontId="16" fillId="5" borderId="5" xfId="0" applyNumberFormat="1" applyFont="1" applyFill="1" applyBorder="1" applyAlignment="1">
      <alignment horizontal="center" vertical="center"/>
    </xf>
    <xf numFmtId="177" fontId="16" fillId="5" borderId="6" xfId="0" applyNumberFormat="1" applyFont="1" applyFill="1" applyBorder="1" applyAlignment="1">
      <alignment horizontal="center" vertical="center"/>
    </xf>
    <xf numFmtId="177" fontId="16" fillId="5" borderId="0" xfId="0" applyNumberFormat="1" applyFont="1" applyFill="1" applyAlignment="1">
      <alignment horizontal="center" vertical="center"/>
    </xf>
    <xf numFmtId="177" fontId="16" fillId="5" borderId="7" xfId="0" applyNumberFormat="1" applyFont="1" applyFill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 shrinkToFit="1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/>
    <xf numFmtId="0" fontId="15" fillId="6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177" fontId="16" fillId="5" borderId="11" xfId="0" applyNumberFormat="1" applyFont="1" applyFill="1" applyBorder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20" fillId="0" borderId="2" xfId="0" applyFont="1" applyBorder="1"/>
    <xf numFmtId="177" fontId="16" fillId="5" borderId="1" xfId="0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2" fillId="9" borderId="0" xfId="10" applyFont="1" applyFill="1" applyAlignment="1">
      <alignment horizontal="left" vertical="center" indent="1"/>
    </xf>
    <xf numFmtId="0" fontId="14" fillId="9" borderId="0" xfId="0" applyFont="1" applyFill="1" applyAlignment="1">
      <alignment horizontal="center" vertical="center"/>
    </xf>
    <xf numFmtId="0" fontId="3" fillId="10" borderId="0" xfId="10" applyFont="1" applyFill="1" applyBorder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0" fillId="10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21" fillId="10" borderId="0" xfId="12" applyFont="1" applyFill="1" applyAlignment="1">
      <alignment horizontal="left" vertical="center" indent="2"/>
    </xf>
    <xf numFmtId="0" fontId="22" fillId="10" borderId="0" xfId="12" applyFont="1" applyFill="1" applyAlignment="1">
      <alignment horizontal="left" vertical="center" indent="2"/>
    </xf>
    <xf numFmtId="0" fontId="10" fillId="10" borderId="0" xfId="0" applyFont="1" applyFill="1" applyAlignment="1">
      <alignment horizontal="left" vertical="center" indent="2"/>
    </xf>
    <xf numFmtId="0" fontId="10" fillId="10" borderId="0" xfId="0" applyFont="1" applyFill="1"/>
    <xf numFmtId="0" fontId="10" fillId="10" borderId="0" xfId="0" applyFont="1" applyFill="1" applyAlignment="1">
      <alignment horizontal="center"/>
    </xf>
    <xf numFmtId="0" fontId="1" fillId="10" borderId="0" xfId="0" applyFont="1" applyFill="1" applyAlignment="1">
      <alignment horizontal="right" vertical="center"/>
    </xf>
    <xf numFmtId="0" fontId="21" fillId="10" borderId="0" xfId="0" applyFont="1" applyFill="1" applyAlignment="1">
      <alignment horizontal="left" vertical="center" indent="2"/>
    </xf>
    <xf numFmtId="0" fontId="0" fillId="10" borderId="0" xfId="0" applyFont="1" applyFill="1" applyAlignment="1">
      <alignment horizontal="left" vertical="center" indent="2"/>
    </xf>
    <xf numFmtId="0" fontId="0" fillId="10" borderId="0" xfId="0" applyFont="1" applyFill="1"/>
    <xf numFmtId="0" fontId="0" fillId="10" borderId="0" xfId="0" applyFont="1" applyFill="1" applyAlignment="1">
      <alignment horizontal="center"/>
    </xf>
    <xf numFmtId="0" fontId="1" fillId="10" borderId="0" xfId="14" applyFont="1" applyFill="1" applyAlignment="1">
      <alignment horizontal="left" vertical="center" indent="2"/>
    </xf>
    <xf numFmtId="14" fontId="1" fillId="10" borderId="0" xfId="50" applyFont="1" applyFill="1" applyBorder="1" applyAlignment="1">
      <alignment horizontal="left" vertical="center"/>
    </xf>
    <xf numFmtId="14" fontId="10" fillId="10" borderId="0" xfId="50" applyFont="1" applyFill="1" applyBorder="1" applyAlignment="1">
      <alignment horizontal="left" vertical="center" indent="2"/>
    </xf>
    <xf numFmtId="0" fontId="18" fillId="0" borderId="0" xfId="0" applyFont="1" applyAlignment="1">
      <alignment vertical="center"/>
    </xf>
    <xf numFmtId="0" fontId="1" fillId="10" borderId="0" xfId="0" applyFont="1" applyFill="1" applyAlignment="1">
      <alignment horizontal="left" vertical="center"/>
    </xf>
    <xf numFmtId="177" fontId="23" fillId="9" borderId="14" xfId="0" applyNumberFormat="1" applyFont="1" applyFill="1" applyBorder="1" applyAlignment="1">
      <alignment horizontal="center" vertical="center"/>
    </xf>
    <xf numFmtId="177" fontId="16" fillId="9" borderId="15" xfId="0" applyNumberFormat="1" applyFont="1" applyFill="1" applyBorder="1" applyAlignment="1">
      <alignment horizontal="center" vertical="center"/>
    </xf>
    <xf numFmtId="0" fontId="11" fillId="11" borderId="0" xfId="0" applyFont="1" applyFill="1" applyAlignment="1">
      <alignment horizontal="left" vertical="center" indent="1"/>
    </xf>
    <xf numFmtId="0" fontId="11" fillId="11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horizontal="center" vertical="center" wrapText="1"/>
    </xf>
    <xf numFmtId="0" fontId="23" fillId="9" borderId="12" xfId="0" applyFont="1" applyFill="1" applyBorder="1" applyAlignment="1">
      <alignment horizontal="center" vertical="center" shrinkToFit="1"/>
    </xf>
    <xf numFmtId="37" fontId="1" fillId="0" borderId="0" xfId="4" applyFont="1" applyFill="1" applyBorder="1">
      <alignment horizontal="center" vertical="center"/>
    </xf>
    <xf numFmtId="0" fontId="8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9" fontId="8" fillId="0" borderId="0" xfId="3" applyFont="1" applyFill="1" applyBorder="1">
      <alignment horizontal="center" vertical="center"/>
    </xf>
    <xf numFmtId="14" fontId="1" fillId="0" borderId="0" xfId="50" applyFont="1" applyFill="1" applyBorder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 indent="2"/>
    </xf>
    <xf numFmtId="0" fontId="1" fillId="10" borderId="0" xfId="0" applyFont="1" applyFill="1" applyAlignment="1">
      <alignment horizontal="left" vertical="center" wrapText="1" indent="1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14" fontId="0" fillId="10" borderId="0" xfId="50" applyFont="1" applyFill="1">
      <alignment horizontal="center" vertical="center"/>
    </xf>
    <xf numFmtId="37" fontId="1" fillId="10" borderId="0" xfId="4" applyFont="1" applyFill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177" fontId="23" fillId="9" borderId="0" xfId="0" applyNumberFormat="1" applyFont="1" applyFill="1" applyAlignment="1">
      <alignment horizontal="center" vertical="center"/>
    </xf>
    <xf numFmtId="177" fontId="23" fillId="9" borderId="17" xfId="0" applyNumberFormat="1" applyFont="1" applyFill="1" applyBorder="1" applyAlignment="1">
      <alignment horizontal="center" vertical="center"/>
    </xf>
    <xf numFmtId="177" fontId="16" fillId="9" borderId="2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9" borderId="0" xfId="0" applyFont="1" applyFill="1"/>
    <xf numFmtId="0" fontId="19" fillId="0" borderId="0" xfId="0" applyFont="1" applyAlignment="1">
      <alignment vertical="center"/>
    </xf>
    <xf numFmtId="0" fontId="20" fillId="0" borderId="0" xfId="0" applyFont="1"/>
    <xf numFmtId="177" fontId="23" fillId="9" borderId="1" xfId="0" applyNumberFormat="1" applyFont="1" applyFill="1" applyBorder="1" applyAlignment="1">
      <alignment horizontal="center" vertical="center"/>
    </xf>
    <xf numFmtId="177" fontId="16" fillId="9" borderId="19" xfId="0" applyNumberFormat="1" applyFont="1" applyFill="1" applyBorder="1" applyAlignment="1">
      <alignment horizontal="center" vertical="center"/>
    </xf>
    <xf numFmtId="0" fontId="0" fillId="10" borderId="20" xfId="0" applyFont="1" applyFill="1" applyBorder="1" applyAlignment="1">
      <alignment vertical="center"/>
    </xf>
    <xf numFmtId="0" fontId="24" fillId="13" borderId="0" xfId="1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center" vertical="center" wrapText="1"/>
    </xf>
    <xf numFmtId="0" fontId="6" fillId="13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13" borderId="0" xfId="0" applyFont="1" applyFill="1"/>
    <xf numFmtId="0" fontId="25" fillId="0" borderId="0" xfId="0" applyFont="1"/>
    <xf numFmtId="0" fontId="16" fillId="0" borderId="0" xfId="0" applyFont="1" applyAlignment="1">
      <alignment vertical="top"/>
    </xf>
    <xf numFmtId="0" fontId="16" fillId="0" borderId="0" xfId="0" applyFont="1"/>
    <xf numFmtId="0" fontId="26" fillId="0" borderId="0" xfId="12" applyFont="1" applyFill="1" applyAlignment="1">
      <alignment vertical="center"/>
    </xf>
    <xf numFmtId="0" fontId="25" fillId="2" borderId="0" xfId="0" applyFont="1" applyFill="1"/>
    <xf numFmtId="0" fontId="27" fillId="2" borderId="0" xfId="12" applyFont="1" applyFill="1" applyAlignment="1">
      <alignment horizontal="left" vertical="center"/>
    </xf>
    <xf numFmtId="0" fontId="25" fillId="13" borderId="0" xfId="0" applyFont="1" applyFill="1"/>
    <xf numFmtId="0" fontId="28" fillId="13" borderId="0" xfId="0" applyFont="1" applyFill="1"/>
    <xf numFmtId="0" fontId="3" fillId="13" borderId="0" xfId="12" applyFont="1" applyFill="1" applyAlignment="1">
      <alignment vertical="center"/>
    </xf>
    <xf numFmtId="0" fontId="6" fillId="13" borderId="0" xfId="12" applyFont="1" applyFill="1" applyAlignment="1">
      <alignment horizontal="left" vertical="center" wrapText="1"/>
    </xf>
    <xf numFmtId="0" fontId="16" fillId="13" borderId="0" xfId="0" applyFont="1" applyFill="1"/>
    <xf numFmtId="0" fontId="5" fillId="13" borderId="0" xfId="0" applyFont="1" applyFill="1" applyAlignment="1">
      <alignment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zHiddenText" xfId="49"/>
    <cellStyle name="日期" xfId="50"/>
  </cellStyles>
  <dxfs count="41">
    <dxf>
      <font>
        <name val="Microsoft YaHei UI"/>
        <scheme val="none"/>
        <charset val="134"/>
        <family val="2"/>
        <strike val="0"/>
        <u val="none"/>
        <sz val="11"/>
      </font>
      <alignment horizontal="left" wrapText="1"/>
    </dxf>
    <dxf>
      <font>
        <name val="Microsoft YaHei UI"/>
        <scheme val="none"/>
        <charset val="134"/>
        <family val="2"/>
        <strike val="0"/>
        <u val="none"/>
        <sz val="11"/>
      </font>
      <alignment horizontal="center" vertical="center"/>
    </dxf>
    <dxf>
      <font>
        <name val="Microsoft YaHei UI"/>
        <scheme val="none"/>
        <charset val="134"/>
        <family val="2"/>
        <strike val="0"/>
        <u val="none"/>
        <sz val="11"/>
      </font>
      <alignment horizontal="center" vertical="center"/>
    </dxf>
    <dxf>
      <font>
        <name val="Microsoft YaHei UI"/>
        <scheme val="none"/>
        <charset val="134"/>
        <family val="2"/>
        <strike val="0"/>
        <u val="none"/>
        <sz val="11"/>
      </font>
    </dxf>
    <dxf>
      <font>
        <name val="Microsoft YaHei UI"/>
        <scheme val="none"/>
        <charset val="134"/>
        <family val="2"/>
        <strike val="0"/>
        <u val="none"/>
        <sz val="11"/>
      </font>
    </dxf>
    <dxf>
      <font>
        <name val="Microsoft YaHei UI"/>
        <scheme val="none"/>
        <charset val="134"/>
        <family val="2"/>
        <strike val="0"/>
        <u val="none"/>
        <sz val="11"/>
        <color rgb="FF000000"/>
      </font>
    </dxf>
    <dxf>
      <font>
        <color auto="1"/>
      </font>
      <fill>
        <patternFill patternType="solid">
          <bgColor theme="0" tint="-0.14996795556505"/>
        </patternFill>
      </fill>
      <border>
        <left/>
        <right/>
        <top/>
        <bottom style="thin">
          <color theme="0" tint="-0.349986266670736"/>
        </bottom>
      </border>
    </dxf>
    <dxf>
      <font>
        <color auto="1"/>
      </font>
      <fill>
        <patternFill patternType="solid">
          <bgColor theme="0" tint="-0.0499893185216834"/>
        </patternFill>
      </fill>
      <border>
        <left/>
        <right/>
        <top/>
        <bottom style="thin">
          <color theme="0" tint="-0.349986266670736"/>
        </bottom>
      </border>
    </dxf>
    <dxf>
      <font>
        <b val="1"/>
        <i val="0"/>
        <color theme="0"/>
      </font>
      <border>
        <left style="thin">
          <color rgb="FFC00000"/>
        </left>
        <right style="thin">
          <color rgb="FFC00000"/>
        </right>
      </border>
    </dxf>
    <dxf>
      <fill>
        <patternFill patternType="solid">
          <bgColor theme="9"/>
        </patternFill>
      </fill>
      <border>
        <left/>
        <right/>
        <top/>
        <bottom/>
      </border>
    </dxf>
    <dxf>
      <fill>
        <patternFill patternType="solid">
          <bgColor theme="7" tint="-0.249946592608417"/>
        </patternFill>
      </fill>
      <border>
        <left/>
        <right/>
        <top/>
        <bottom/>
      </border>
    </dxf>
    <dxf>
      <fill>
        <patternFill patternType="solid">
          <bgColor theme="6"/>
        </patternFill>
      </fill>
      <border>
        <left/>
        <right/>
        <top/>
        <bottom/>
      </border>
    </dxf>
    <dxf>
      <fill>
        <patternFill patternType="solid">
          <bgColor theme="5"/>
        </patternFill>
      </fill>
      <border>
        <left/>
        <right/>
        <top/>
        <bottom/>
      </border>
    </dxf>
    <dxf>
      <fill>
        <patternFill patternType="solid">
          <bgColor theme="2" tint="-0.0999481185338908"/>
        </patternFill>
      </fill>
      <border>
        <left/>
        <right/>
        <top/>
        <bottom/>
      </border>
    </dxf>
    <dxf>
      <font>
        <name val="Microsoft YaHei UI"/>
        <scheme val="none"/>
        <charset val="134"/>
        <family val="2"/>
        <strike val="0"/>
        <u val="none"/>
        <sz val="11"/>
      </font>
      <alignment horizontal="left" wrapText="1"/>
    </dxf>
    <dxf>
      <font>
        <name val="Microsoft YaHei UI"/>
        <scheme val="none"/>
        <charset val="134"/>
        <family val="2"/>
        <strike val="0"/>
        <u val="none"/>
        <sz val="11"/>
      </font>
      <alignment horizontal="center" vertical="center"/>
    </dxf>
    <dxf>
      <font>
        <name val="Microsoft YaHei UI"/>
        <scheme val="none"/>
        <charset val="134"/>
        <family val="2"/>
        <strike val="0"/>
        <u val="none"/>
        <sz val="11"/>
      </font>
      <alignment horizontal="center" vertical="center"/>
    </dxf>
    <dxf>
      <font>
        <name val="Microsoft YaHei UI"/>
        <scheme val="none"/>
        <charset val="134"/>
        <family val="2"/>
        <strike val="0"/>
        <u val="none"/>
        <sz val="11"/>
      </font>
    </dxf>
    <dxf>
      <font>
        <name val="Microsoft YaHei UI"/>
        <scheme val="none"/>
        <charset val="134"/>
        <family val="2"/>
        <strike val="0"/>
        <u val="none"/>
        <sz val="11"/>
      </font>
    </dxf>
    <dxf>
      <font>
        <name val="Microsoft YaHei UI"/>
        <scheme val="none"/>
        <charset val="134"/>
        <family val="2"/>
        <strike val="0"/>
        <u val="none"/>
        <sz val="11"/>
        <color theme="0"/>
      </font>
    </dxf>
    <dxf>
      <font>
        <color theme="0"/>
      </font>
      <fill>
        <patternFill patternType="solid">
          <bgColor theme="1" tint="0.349986266670736"/>
        </patternFill>
      </fill>
      <border>
        <left/>
        <right/>
        <top/>
        <bottom/>
      </border>
    </dxf>
    <dxf>
      <font>
        <color theme="0"/>
      </font>
      <fill>
        <patternFill patternType="solid">
          <bgColor theme="1" tint="0.499984740745262"/>
        </patternFill>
      </fill>
      <border>
        <left/>
        <right/>
        <top/>
        <bottom/>
      </border>
    </dxf>
    <dxf>
      <font>
        <name val="Microsoft YaHei UI"/>
        <scheme val="none"/>
        <charset val="134"/>
        <family val="2"/>
        <strike val="0"/>
        <u val="none"/>
        <sz val="11"/>
      </font>
      <alignment horizontal="left" wrapText="1"/>
    </dxf>
    <dxf>
      <font>
        <name val="Microsoft YaHei UI"/>
        <scheme val="none"/>
        <charset val="134"/>
        <family val="2"/>
        <strike val="0"/>
        <u val="none"/>
        <sz val="11"/>
      </font>
      <alignment horizontal="center" vertical="center"/>
    </dxf>
    <dxf>
      <font>
        <name val="Microsoft YaHei UI"/>
        <scheme val="none"/>
        <charset val="134"/>
        <family val="2"/>
        <strike val="0"/>
        <u val="none"/>
        <sz val="11"/>
      </font>
      <alignment horizontal="center" vertical="center"/>
    </dxf>
    <dxf>
      <font>
        <name val="Microsoft YaHei UI"/>
        <scheme val="none"/>
        <charset val="134"/>
        <family val="2"/>
        <strike val="0"/>
        <u val="none"/>
        <sz val="11"/>
      </font>
    </dxf>
    <dxf>
      <font>
        <name val="Microsoft YaHei UI"/>
        <scheme val="none"/>
        <charset val="134"/>
        <family val="2"/>
        <strike val="0"/>
        <u val="none"/>
        <sz val="11"/>
      </font>
    </dxf>
    <dxf>
      <font>
        <name val="Microsoft YaHei UI"/>
        <scheme val="none"/>
        <charset val="134"/>
        <family val="2"/>
        <strike val="0"/>
        <u val="none"/>
        <sz val="11"/>
        <color rgb="FF000000"/>
      </font>
    </dxf>
    <dxf>
      <fill>
        <patternFill patternType="solid">
          <bgColor theme="1" tint="0.249946592608417"/>
        </patternFill>
      </fill>
    </dxf>
    <dxf>
      <fill>
        <patternFill patternType="solid">
          <bgColor theme="1" tint="0.349986266670736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solid">
          <bgColor theme="1" tint="0.349986266670736"/>
        </patternFill>
      </fill>
      <border>
        <left/>
        <right/>
        <top/>
        <bottom/>
        <vertical/>
        <horizontal/>
      </border>
    </dxf>
    <dxf>
      <font>
        <strike val="0"/>
        <color auto="1"/>
      </font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ill>
        <patternFill patternType="solid">
          <bgColor theme="0" tint="-0.0499893185216834"/>
        </patternFill>
      </fill>
      <border>
        <left/>
        <right/>
        <top/>
        <bottom/>
        <vertical/>
        <horizontal/>
      </border>
    </dxf>
    <dxf>
      <font>
        <b val="1"/>
        <color theme="1"/>
      </font>
    </dxf>
    <dxf>
      <font>
        <b val="0"/>
        <i val="0"/>
        <color theme="1"/>
      </font>
      <border>
        <left/>
        <right/>
        <top/>
        <bottom/>
        <vertical/>
        <horizontal/>
      </border>
    </dxf>
    <dxf>
      <font>
        <b val="1"/>
        <color theme="1"/>
      </font>
      <border>
        <left/>
        <right/>
        <top/>
        <bottom/>
        <vertical/>
        <horizontal/>
      </border>
    </dxf>
    <dxf>
      <font>
        <b val="1"/>
        <color theme="0"/>
      </font>
      <fill>
        <patternFill patternType="solid">
          <fgColor theme="4"/>
          <bgColor theme="4"/>
        </patternFill>
      </fill>
      <border>
        <left/>
        <right/>
        <top/>
        <bottom/>
        <vertical/>
        <horizontal/>
      </border>
    </dxf>
    <dxf>
      <font>
        <color auto="1"/>
      </font>
      <border>
        <left/>
        <right/>
        <top/>
        <bottom/>
        <vertical/>
        <horizontal/>
      </border>
    </dxf>
  </dxfs>
  <tableStyles count="2" defaultPivotStyle="PivotStyleLight16">
    <tableStyle name="甘特表格样式" pivot="0" count="4" xr9:uid="{BD1D7049-9ED1-432C-93F5-F720359231ED}">
      <tableStyleElement type="wholeTable" dxfId="31"/>
      <tableStyleElement type="headerRow" dxfId="30"/>
      <tableStyleElement type="firstRowStripe" dxfId="29"/>
      <tableStyleElement type="secondRowStripe" dxfId="28"/>
    </tableStyle>
    <tableStyle name="待办事项列表" pivot="0" count="9" xr9:uid="{5633C35C-0D10-4E7E-8339-6ADD2626DBFC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firstRowStripe" dxfId="35"/>
      <tableStyleElement type="secondRowStripe" dxfId="34"/>
      <tableStyleElement type="firstColumnStripe" dxfId="33"/>
      <tableStyleElement type="secondColumnStripe" dxfId="3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00000000"/>
      <color rgb="00215881"/>
      <color rgb="0042648A"/>
      <color rgb="00969696"/>
      <color rgb="00C0C0C0"/>
      <color rgb="00427FC2"/>
      <color rgb="0044678E"/>
      <color rgb="004A6F9C"/>
      <color rgb="003969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www.wps.cn/officeDocument/2023/relationships/customStorage" Target="customStorage/customStorage.xml"/><Relationship Id="rId12" Type="http://schemas.openxmlformats.org/officeDocument/2006/relationships/styles" Target="styles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3209925</xdr:colOff>
      <xdr:row>1</xdr:row>
      <xdr:rowOff>15240</xdr:rowOff>
    </xdr:from>
    <xdr:to>
      <xdr:col>5</xdr:col>
      <xdr:colOff>208725</xdr:colOff>
      <xdr:row>1</xdr:row>
      <xdr:rowOff>601980</xdr:rowOff>
    </xdr:to>
    <xdr:pic>
      <xdr:nvPicPr>
        <xdr:cNvPr id="2" name="图形 1" descr="包含实心填充的甘特图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77550" y="396240"/>
          <a:ext cx="503555" cy="5867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里程碑 4352" displayName="里程碑_4352" ref="B9:G36" totalsRowShown="0">
  <autoFilter xmlns:etc="http://www.wps.cn/officeDocument/2017/etCustomData" ref="B9:G36" etc:filterBottomFollowUsedRange="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里程碑描述" dataDxfId="0"/>
    <tableColumn id="2" name="类别" dataDxfId="1"/>
    <tableColumn id="3" name="责任人" dataDxfId="2"/>
    <tableColumn id="4" name="进度" dataDxfId="3"/>
    <tableColumn id="5" name="开始" dataDxfId="4"/>
    <tableColumn id="6" name="天数" dataDxfId="5"/>
  </tableColumns>
  <tableStyleInfo name="待办事项列表" showFirstColumn="1" showLastColumn="0" showRowStripes="1" showColumnStripes="0"/>
</table>
</file>

<file path=xl/tables/table2.xml><?xml version="1.0" encoding="utf-8"?>
<table xmlns="http://schemas.openxmlformats.org/spreadsheetml/2006/main" id="4" name="里程碑 435" displayName="里程碑_435" ref="A8:F35" totalsRowShown="0">
  <autoFilter xmlns:etc="http://www.wps.cn/officeDocument/2017/etCustomData" ref="A8:F35" etc:filterBottomFollowUsedRange="0"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里程碑描述" dataDxfId="14"/>
    <tableColumn id="2" name="类别" dataDxfId="15"/>
    <tableColumn id="3" name="责任人" dataDxfId="16"/>
    <tableColumn id="4" name="进度" dataDxfId="17"/>
    <tableColumn id="5" name="开始" dataDxfId="18"/>
    <tableColumn id="6" name="天数" dataDxfId="19"/>
  </tableColumns>
  <tableStyleInfo name="甘特表格样式" showFirstColumn="1" showLastColumn="0" showRowStripes="1" showColumnStripes="0"/>
</table>
</file>

<file path=xl/tables/table3.xml><?xml version="1.0" encoding="utf-8"?>
<table xmlns="http://schemas.openxmlformats.org/spreadsheetml/2006/main" id="3" name="里程碑 43524" displayName="里程碑_43524" ref="B9:G36" totalsRowShown="0">
  <autoFilter xmlns:etc="http://www.wps.cn/officeDocument/2017/etCustomData" ref="B9:G36" etc:filterBottomFollowUsedRange="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里程碑描述" dataDxfId="22"/>
    <tableColumn id="2" name="类别" dataDxfId="23"/>
    <tableColumn id="3" name="责任人" dataDxfId="24"/>
    <tableColumn id="4" name="进度" dataDxfId="25"/>
    <tableColumn id="5" name="开始" dataDxfId="26"/>
    <tableColumn id="6" name="天数" dataDxfId="27"/>
  </tableColumns>
  <tableStyleInfo name="待办事项列表" showFirstColumn="1" showLastColumn="0" showRowStripes="1" showColumnStripes="0"/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19"/>
  <sheetViews>
    <sheetView showGridLines="0" workbookViewId="0">
      <selection activeCell="A1" sqref="A1"/>
    </sheetView>
  </sheetViews>
  <sheetFormatPr defaultColWidth="9.33333333333333" defaultRowHeight="16.5"/>
  <cols>
    <col min="1" max="1" width="4.77777777777778" style="132" customWidth="1"/>
    <col min="2" max="2" width="2.88888888888889" style="132" customWidth="1"/>
    <col min="3" max="5" width="40.8888888888889" style="133" customWidth="1"/>
    <col min="6" max="6" width="2.88888888888889" style="133" customWidth="1"/>
    <col min="7" max="16384" width="9.33333333333333" style="133"/>
  </cols>
  <sheetData>
    <row r="1" s="131" customFormat="1" ht="30" spans="4:4">
      <c r="D1" s="134"/>
    </row>
    <row r="2" ht="50.1" customHeight="1" spans="1:13">
      <c r="A2" s="131"/>
      <c r="B2" s="135"/>
      <c r="C2" s="136" t="s">
        <v>0</v>
      </c>
      <c r="D2" s="136"/>
      <c r="E2" s="136"/>
      <c r="F2" s="135"/>
      <c r="G2" s="131"/>
      <c r="H2" s="131"/>
      <c r="I2" s="131"/>
      <c r="J2" s="131"/>
      <c r="K2" s="131"/>
      <c r="L2" s="131"/>
      <c r="M2" s="131"/>
    </row>
    <row r="3" ht="14.45" customHeight="1" spans="1:13">
      <c r="A3" s="131"/>
      <c r="B3" s="137"/>
      <c r="C3" s="138"/>
      <c r="D3" s="139"/>
      <c r="E3" s="137"/>
      <c r="F3" s="137"/>
      <c r="G3" s="131"/>
      <c r="H3" s="131"/>
      <c r="I3" s="131"/>
      <c r="J3" s="131"/>
      <c r="K3" s="131"/>
      <c r="L3" s="131"/>
      <c r="M3" s="131"/>
    </row>
    <row r="4" s="132" customFormat="1" ht="39.75" customHeight="1" spans="1:13">
      <c r="A4" s="131"/>
      <c r="B4" s="137"/>
      <c r="C4" s="140" t="s">
        <v>1</v>
      </c>
      <c r="D4" s="140"/>
      <c r="E4" s="140"/>
      <c r="F4" s="137"/>
      <c r="G4" s="131"/>
      <c r="H4" s="131"/>
      <c r="I4" s="131"/>
      <c r="J4" s="131"/>
      <c r="K4" s="131"/>
      <c r="L4" s="131"/>
      <c r="M4" s="131"/>
    </row>
    <row r="5" s="132" customFormat="1" ht="62.25" customHeight="1" spans="1:13">
      <c r="A5" s="131"/>
      <c r="B5" s="137"/>
      <c r="C5" s="140" t="s">
        <v>2</v>
      </c>
      <c r="D5" s="140"/>
      <c r="E5" s="140"/>
      <c r="F5" s="137"/>
      <c r="G5" s="131"/>
      <c r="H5" s="131"/>
      <c r="I5" s="131"/>
      <c r="J5" s="131"/>
      <c r="K5" s="131"/>
      <c r="L5" s="131"/>
      <c r="M5" s="131"/>
    </row>
    <row r="6" spans="1:6">
      <c r="A6" s="133"/>
      <c r="B6" s="141"/>
      <c r="C6" s="141"/>
      <c r="D6" s="142"/>
      <c r="E6" s="141"/>
      <c r="F6" s="141"/>
    </row>
    <row r="7" ht="50.1" customHeight="1" spans="1:2">
      <c r="A7" s="133"/>
      <c r="B7" s="133"/>
    </row>
    <row r="8" ht="14.45" customHeight="1" spans="1:2">
      <c r="A8" s="133"/>
      <c r="B8" s="133"/>
    </row>
    <row r="9" ht="90" customHeight="1" spans="3:8">
      <c r="C9" s="132"/>
      <c r="D9" s="132"/>
      <c r="E9" s="132"/>
      <c r="F9" s="132"/>
      <c r="G9" s="132"/>
      <c r="H9" s="132"/>
    </row>
    <row r="10" ht="14.45" customHeight="1" spans="1:2">
      <c r="A10" s="133"/>
      <c r="B10" s="133"/>
    </row>
    <row r="11" spans="1:4">
      <c r="A11" s="133"/>
      <c r="B11" s="133"/>
      <c r="D11" s="132"/>
    </row>
    <row r="12" spans="1:4">
      <c r="A12" s="133"/>
      <c r="B12" s="133"/>
      <c r="D12" s="132"/>
    </row>
    <row r="13" spans="1:4">
      <c r="A13" s="133"/>
      <c r="B13" s="133"/>
      <c r="D13" s="132"/>
    </row>
    <row r="14" spans="1:4">
      <c r="A14" s="133"/>
      <c r="B14" s="133"/>
      <c r="D14" s="132"/>
    </row>
    <row r="15" spans="1:4">
      <c r="A15" s="133"/>
      <c r="B15" s="133"/>
      <c r="D15" s="132"/>
    </row>
    <row r="16" spans="1:4">
      <c r="A16" s="133"/>
      <c r="B16" s="133"/>
      <c r="D16" s="132"/>
    </row>
    <row r="17" spans="1:4">
      <c r="A17" s="133"/>
      <c r="B17" s="133"/>
      <c r="D17" s="132"/>
    </row>
    <row r="18" spans="1:4">
      <c r="A18" s="133"/>
      <c r="B18" s="133"/>
      <c r="D18" s="132"/>
    </row>
    <row r="19" spans="1:4">
      <c r="A19" s="133"/>
      <c r="B19" s="133"/>
      <c r="D19" s="132"/>
    </row>
  </sheetData>
  <mergeCells count="3">
    <mergeCell ref="C2:E2"/>
    <mergeCell ref="C4:E4"/>
    <mergeCell ref="C5:E5"/>
  </mergeCells>
  <pageMargins left="0.5" right="0.5" top="0.5" bottom="0.5" header="0.3" footer="0.3"/>
  <pageSetup paperSize="9" scale="89" orientation="portrait"/>
  <headerFooter/>
  <colBreaks count="1" manualBreakCount="1">
    <brk id="4" max="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P38"/>
  <sheetViews>
    <sheetView showGridLines="0" zoomScalePageLayoutView="70" showRuler="0" workbookViewId="0">
      <selection activeCell="B12" sqref="B12"/>
    </sheetView>
  </sheetViews>
  <sheetFormatPr defaultColWidth="9" defaultRowHeight="30" customHeight="1"/>
  <cols>
    <col min="1" max="1" width="4.77777777777778" style="2" customWidth="1"/>
    <col min="2" max="2" width="35.5555555555556" style="3" customWidth="1"/>
    <col min="3" max="3" width="13.4444444444444" style="3" customWidth="1"/>
    <col min="4" max="4" width="20.7777777777778" style="3" customWidth="1"/>
    <col min="5" max="5" width="15.8888888888889" style="3" customWidth="1"/>
    <col min="6" max="6" width="10.5555555555556" style="4" customWidth="1"/>
    <col min="7" max="7" width="10.5555555555556" style="3" customWidth="1"/>
    <col min="8" max="8" width="2.88888888888889" style="3" customWidth="1"/>
    <col min="9" max="64" width="3.77777777777778" style="3" customWidth="1"/>
    <col min="65" max="65" width="2.88888888888889" style="3" customWidth="1"/>
    <col min="66" max="16384" width="8.88888888888889" style="3"/>
  </cols>
  <sheetData>
    <row r="1" ht="25.15" customHeight="1"/>
    <row r="2" ht="49.9" customHeight="1" spans="1:65">
      <c r="A2" s="5"/>
      <c r="B2" s="125" t="s">
        <v>3</v>
      </c>
      <c r="C2" s="125"/>
      <c r="D2" s="125"/>
      <c r="E2" s="125"/>
      <c r="F2" s="125"/>
      <c r="G2" s="125"/>
      <c r="H2" s="125"/>
      <c r="I2" s="128"/>
      <c r="J2" s="128"/>
      <c r="K2" s="128"/>
      <c r="L2" s="128"/>
      <c r="M2" s="128"/>
      <c r="N2" s="128"/>
      <c r="O2" s="129"/>
      <c r="P2" s="129"/>
      <c r="Q2" s="129"/>
      <c r="R2" s="129"/>
      <c r="S2" s="129"/>
      <c r="T2" s="129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</row>
    <row r="3" ht="19.9" customHeight="1" spans="1:12">
      <c r="A3" s="5"/>
      <c r="B3" s="7"/>
      <c r="C3" s="8"/>
      <c r="D3" s="9"/>
      <c r="E3" s="9"/>
      <c r="F3" s="10"/>
      <c r="G3" s="9"/>
      <c r="H3" s="9"/>
      <c r="I3" s="45"/>
      <c r="J3" s="1"/>
      <c r="K3" s="1"/>
      <c r="L3" s="1"/>
    </row>
    <row r="4" customHeight="1" spans="1:32">
      <c r="A4" s="5"/>
      <c r="B4" s="11" t="s">
        <v>4</v>
      </c>
      <c r="C4" s="12"/>
      <c r="D4" s="13"/>
      <c r="E4" s="14"/>
      <c r="F4" s="15"/>
      <c r="G4" s="16" t="s">
        <v>5</v>
      </c>
      <c r="H4" s="14"/>
      <c r="I4" s="46" t="s">
        <v>6</v>
      </c>
      <c r="J4" s="46"/>
      <c r="K4" s="46"/>
      <c r="L4" s="46"/>
      <c r="N4" s="47" t="s">
        <v>7</v>
      </c>
      <c r="O4" s="47"/>
      <c r="P4" s="47"/>
      <c r="Q4" s="47"/>
      <c r="S4" s="60" t="s">
        <v>8</v>
      </c>
      <c r="T4" s="60"/>
      <c r="U4" s="60"/>
      <c r="V4" s="60"/>
      <c r="X4" s="61" t="s">
        <v>9</v>
      </c>
      <c r="Y4" s="61"/>
      <c r="Z4" s="61"/>
      <c r="AA4" s="61"/>
      <c r="AC4" s="63" t="s">
        <v>10</v>
      </c>
      <c r="AD4" s="63"/>
      <c r="AE4" s="63"/>
      <c r="AF4" s="63"/>
    </row>
    <row r="5" customHeight="1" spans="1:8">
      <c r="A5" s="5"/>
      <c r="B5" s="17" t="s">
        <v>11</v>
      </c>
      <c r="C5" s="13"/>
      <c r="D5" s="13"/>
      <c r="E5" s="14"/>
      <c r="F5" s="15"/>
      <c r="G5" s="14"/>
      <c r="H5" s="14"/>
    </row>
    <row r="6" customHeight="1" spans="1:64">
      <c r="A6" s="5"/>
      <c r="B6" s="18" t="s">
        <v>12</v>
      </c>
      <c r="C6" s="19" cm="1">
        <f ca="1" t="array" ref="C6">IFERROR(IF(MIN(里程碑_4352[开始])=0,TODAY(),B11(里程碑_4352[开始])),TODAY())</f>
        <v>45821</v>
      </c>
      <c r="D6" s="20"/>
      <c r="E6" s="14"/>
      <c r="F6" s="15"/>
      <c r="G6" s="14"/>
      <c r="H6" s="14"/>
      <c r="I6" s="48" t="str">
        <f ca="1">TEXT(I7,"m月")</f>
        <v>6月</v>
      </c>
      <c r="J6" s="48"/>
      <c r="K6" s="48"/>
      <c r="L6" s="48"/>
      <c r="M6" s="48"/>
      <c r="N6" s="48"/>
      <c r="O6" s="48"/>
      <c r="P6" s="48" t="str">
        <f ca="1">IF(TEXT(P7,"m月")=I6,"",TEXT(P7,"m月"))</f>
        <v/>
      </c>
      <c r="Q6" s="48"/>
      <c r="R6" s="48"/>
      <c r="S6" s="48"/>
      <c r="T6" s="48"/>
      <c r="U6" s="48"/>
      <c r="V6" s="48"/>
      <c r="W6" s="48" t="str">
        <f ca="1">IF(OR(TEXT(W7,"m月")=P6,TEXT(W7,"m月")=I6),"",TEXT(W7,"m月"))</f>
        <v/>
      </c>
      <c r="X6" s="48"/>
      <c r="Y6" s="48"/>
      <c r="Z6" s="48"/>
      <c r="AA6" s="48"/>
      <c r="AB6" s="48"/>
      <c r="AC6" s="48"/>
      <c r="AD6" s="48" t="str">
        <f ca="1">IF(OR(TEXT(AD7,"m月")=W6,TEXT(AD7,"m月")=P6,TEXT(AD7,"m月")=I6),"",TEXT(AD7,"m月"))</f>
        <v>7月</v>
      </c>
      <c r="AE6" s="48"/>
      <c r="AF6" s="48"/>
      <c r="AG6" s="48"/>
      <c r="AH6" s="48"/>
      <c r="AI6" s="48"/>
      <c r="AJ6" s="48"/>
      <c r="AK6" s="48" t="str">
        <f ca="1">IF(OR(TEXT(AK7,"m月")=AD6,TEXT(AK7,"m月")=W6,TEXT(AK7,"m月")=P6,TEXT(AK7,"m月")=I6),"",TEXT(AK7,"m月"))</f>
        <v/>
      </c>
      <c r="AL6" s="48"/>
      <c r="AM6" s="48"/>
      <c r="AN6" s="48"/>
      <c r="AO6" s="48"/>
      <c r="AP6" s="48"/>
      <c r="AQ6" s="48"/>
      <c r="AR6" s="48" t="str">
        <f ca="1">IF(OR(TEXT(AR7,"m月")=AK6,TEXT(AR7,"m月")=AD6,TEXT(AR7,"m月")=W6,TEXT(AR7,"m月")=P6),"",TEXT(AR7,"m月"))</f>
        <v/>
      </c>
      <c r="AS6" s="48"/>
      <c r="AT6" s="48"/>
      <c r="AU6" s="48"/>
      <c r="AV6" s="48"/>
      <c r="AW6" s="48"/>
      <c r="AX6" s="64"/>
      <c r="AY6" s="64" t="str">
        <f ca="1">IF(OR(TEXT(AY7,"m月")=AR6,TEXT(AY7,"m月")=AK6,TEXT(AY7,"m月")=AD6,TEXT(AY7,"m月")=W6),"",TEXT(AY7,"m月"))</f>
        <v/>
      </c>
      <c r="AZ6" s="64"/>
      <c r="BA6" s="64"/>
      <c r="BB6" s="65"/>
      <c r="BC6" s="66"/>
      <c r="BD6" s="66"/>
      <c r="BE6" s="66"/>
      <c r="BF6" s="66" t="str">
        <f ca="1">IF(OR(TEXT(BF7,"m月")=AY6,TEXT(BF7,"m月")=AR6,TEXT(BF7,"m月")=AK6,TEXT(BF7,"m月")=AD6),"",TEXT(BF7,"m月"))</f>
        <v>8月</v>
      </c>
      <c r="BG6" s="66"/>
      <c r="BH6" s="66"/>
      <c r="BI6" s="66"/>
      <c r="BJ6" s="66"/>
      <c r="BK6" s="66"/>
      <c r="BL6" s="66"/>
    </row>
    <row r="7" customHeight="1" spans="1:64">
      <c r="A7" s="5"/>
      <c r="B7" s="18" t="s">
        <v>13</v>
      </c>
      <c r="C7" s="21">
        <v>1</v>
      </c>
      <c r="D7" s="13"/>
      <c r="E7" s="14"/>
      <c r="F7" s="14"/>
      <c r="G7" s="14"/>
      <c r="H7" s="22"/>
      <c r="I7" s="49">
        <f ca="1">IFERROR(项目_开始日期+滚动增量,TODAY())</f>
        <v>45822</v>
      </c>
      <c r="J7" s="50">
        <f ca="1">I7+1</f>
        <v>45823</v>
      </c>
      <c r="K7" s="50">
        <f ca="1" t="shared" ref="K7:AZ7" si="0">J7+1</f>
        <v>45824</v>
      </c>
      <c r="L7" s="50">
        <f ca="1" t="shared" si="0"/>
        <v>45825</v>
      </c>
      <c r="M7" s="50">
        <f ca="1" t="shared" si="0"/>
        <v>45826</v>
      </c>
      <c r="N7" s="50">
        <f ca="1" t="shared" si="0"/>
        <v>45827</v>
      </c>
      <c r="O7" s="51">
        <f ca="1" t="shared" si="0"/>
        <v>45828</v>
      </c>
      <c r="P7" s="50">
        <f ca="1" t="shared" si="0"/>
        <v>45829</v>
      </c>
      <c r="Q7" s="50">
        <f ca="1" t="shared" si="0"/>
        <v>45830</v>
      </c>
      <c r="R7" s="50">
        <f ca="1" t="shared" si="0"/>
        <v>45831</v>
      </c>
      <c r="S7" s="50">
        <f ca="1" t="shared" si="0"/>
        <v>45832</v>
      </c>
      <c r="T7" s="50">
        <f ca="1" t="shared" si="0"/>
        <v>45833</v>
      </c>
      <c r="U7" s="50">
        <f ca="1" t="shared" si="0"/>
        <v>45834</v>
      </c>
      <c r="V7" s="51">
        <f ca="1" t="shared" si="0"/>
        <v>45835</v>
      </c>
      <c r="W7" s="50">
        <f ca="1" t="shared" si="0"/>
        <v>45836</v>
      </c>
      <c r="X7" s="50">
        <f ca="1" t="shared" si="0"/>
        <v>45837</v>
      </c>
      <c r="Y7" s="50">
        <f ca="1" t="shared" si="0"/>
        <v>45838</v>
      </c>
      <c r="Z7" s="50">
        <f ca="1" t="shared" si="0"/>
        <v>45839</v>
      </c>
      <c r="AA7" s="50">
        <f ca="1" t="shared" si="0"/>
        <v>45840</v>
      </c>
      <c r="AB7" s="50">
        <f ca="1" t="shared" si="0"/>
        <v>45841</v>
      </c>
      <c r="AC7" s="51">
        <f ca="1" t="shared" si="0"/>
        <v>45842</v>
      </c>
      <c r="AD7" s="50">
        <f ca="1" t="shared" si="0"/>
        <v>45843</v>
      </c>
      <c r="AE7" s="50">
        <f ca="1" t="shared" si="0"/>
        <v>45844</v>
      </c>
      <c r="AF7" s="50">
        <f ca="1" t="shared" si="0"/>
        <v>45845</v>
      </c>
      <c r="AG7" s="50">
        <f ca="1" t="shared" si="0"/>
        <v>45846</v>
      </c>
      <c r="AH7" s="50">
        <f ca="1" t="shared" si="0"/>
        <v>45847</v>
      </c>
      <c r="AI7" s="50">
        <f ca="1" t="shared" si="0"/>
        <v>45848</v>
      </c>
      <c r="AJ7" s="51">
        <f ca="1" t="shared" si="0"/>
        <v>45849</v>
      </c>
      <c r="AK7" s="50">
        <f ca="1" t="shared" si="0"/>
        <v>45850</v>
      </c>
      <c r="AL7" s="50">
        <f ca="1" t="shared" si="0"/>
        <v>45851</v>
      </c>
      <c r="AM7" s="50">
        <f ca="1" t="shared" si="0"/>
        <v>45852</v>
      </c>
      <c r="AN7" s="50">
        <f ca="1" t="shared" si="0"/>
        <v>45853</v>
      </c>
      <c r="AO7" s="50">
        <f ca="1" t="shared" si="0"/>
        <v>45854</v>
      </c>
      <c r="AP7" s="50">
        <f ca="1" t="shared" si="0"/>
        <v>45855</v>
      </c>
      <c r="AQ7" s="51">
        <f ca="1" t="shared" si="0"/>
        <v>45856</v>
      </c>
      <c r="AR7" s="50">
        <f ca="1" t="shared" si="0"/>
        <v>45857</v>
      </c>
      <c r="AS7" s="50">
        <f ca="1" t="shared" si="0"/>
        <v>45858</v>
      </c>
      <c r="AT7" s="50">
        <f ca="1" t="shared" si="0"/>
        <v>45859</v>
      </c>
      <c r="AU7" s="50">
        <f ca="1" t="shared" si="0"/>
        <v>45860</v>
      </c>
      <c r="AV7" s="50">
        <f ca="1" t="shared" si="0"/>
        <v>45861</v>
      </c>
      <c r="AW7" s="50">
        <f ca="1" t="shared" si="0"/>
        <v>45862</v>
      </c>
      <c r="AX7" s="51">
        <f ca="1" t="shared" si="0"/>
        <v>45863</v>
      </c>
      <c r="AY7" s="50">
        <f ca="1" t="shared" si="0"/>
        <v>45864</v>
      </c>
      <c r="AZ7" s="50">
        <f ca="1" t="shared" si="0"/>
        <v>45865</v>
      </c>
      <c r="BA7" s="50">
        <f ca="1" t="shared" ref="BA7:BG7" si="1">AZ7+1</f>
        <v>45866</v>
      </c>
      <c r="BB7" s="50">
        <f ca="1" t="shared" si="1"/>
        <v>45867</v>
      </c>
      <c r="BC7" s="50">
        <f ca="1" t="shared" si="1"/>
        <v>45868</v>
      </c>
      <c r="BD7" s="50">
        <f ca="1" t="shared" si="1"/>
        <v>45869</v>
      </c>
      <c r="BE7" s="51">
        <f ca="1" t="shared" si="1"/>
        <v>45870</v>
      </c>
      <c r="BF7" s="50">
        <f ca="1" t="shared" si="1"/>
        <v>45871</v>
      </c>
      <c r="BG7" s="50">
        <f ca="1" t="shared" si="1"/>
        <v>45872</v>
      </c>
      <c r="BH7" s="50">
        <f ca="1" t="shared" ref="BH7:BL7" si="2">BG7+1</f>
        <v>45873</v>
      </c>
      <c r="BI7" s="50">
        <f ca="1" t="shared" si="2"/>
        <v>45874</v>
      </c>
      <c r="BJ7" s="50">
        <f ca="1" t="shared" si="2"/>
        <v>45875</v>
      </c>
      <c r="BK7" s="50">
        <f ca="1" t="shared" si="2"/>
        <v>45876</v>
      </c>
      <c r="BL7" s="51">
        <f ca="1" t="shared" si="2"/>
        <v>45877</v>
      </c>
    </row>
    <row r="8" ht="19.9" customHeight="1" spans="1:64">
      <c r="A8" s="5"/>
      <c r="B8" s="13"/>
      <c r="C8" s="13"/>
      <c r="D8" s="13"/>
      <c r="E8" s="14"/>
      <c r="F8" s="14"/>
      <c r="G8" s="14"/>
      <c r="H8" s="22"/>
      <c r="I8" s="52"/>
      <c r="J8" s="53"/>
      <c r="K8" s="53"/>
      <c r="L8" s="53"/>
      <c r="M8" s="53"/>
      <c r="N8" s="53"/>
      <c r="O8" s="53"/>
      <c r="P8" s="54"/>
      <c r="Q8" s="53"/>
      <c r="R8" s="53"/>
      <c r="S8" s="53"/>
      <c r="T8" s="53"/>
      <c r="U8" s="53"/>
      <c r="V8" s="62"/>
      <c r="W8" s="53"/>
      <c r="X8" s="53"/>
      <c r="Y8" s="53"/>
      <c r="Z8" s="53"/>
      <c r="AA8" s="53"/>
      <c r="AB8" s="53"/>
      <c r="AC8" s="62"/>
      <c r="AD8" s="53"/>
      <c r="AE8" s="53"/>
      <c r="AF8" s="53"/>
      <c r="AG8" s="53"/>
      <c r="AH8" s="53"/>
      <c r="AI8" s="53"/>
      <c r="AJ8" s="62"/>
      <c r="AK8" s="53"/>
      <c r="AL8" s="53"/>
      <c r="AM8" s="53"/>
      <c r="AN8" s="53"/>
      <c r="AO8" s="53"/>
      <c r="AP8" s="53"/>
      <c r="AQ8" s="62"/>
      <c r="AR8" s="53"/>
      <c r="AS8" s="53"/>
      <c r="AT8" s="53"/>
      <c r="AU8" s="53"/>
      <c r="AV8" s="53"/>
      <c r="AW8" s="53"/>
      <c r="AX8" s="62"/>
      <c r="AY8" s="53"/>
      <c r="AZ8" s="53"/>
      <c r="BA8" s="53"/>
      <c r="BB8" s="53"/>
      <c r="BC8" s="53"/>
      <c r="BD8" s="53"/>
      <c r="BE8" s="62"/>
      <c r="BF8" s="53"/>
      <c r="BG8" s="53"/>
      <c r="BH8" s="53"/>
      <c r="BI8" s="53"/>
      <c r="BJ8" s="53"/>
      <c r="BK8" s="53"/>
      <c r="BL8" s="67"/>
    </row>
    <row r="9" ht="40.15" customHeight="1" spans="1:64">
      <c r="A9" s="5"/>
      <c r="B9" s="126" t="s">
        <v>14</v>
      </c>
      <c r="C9" s="127" t="s">
        <v>15</v>
      </c>
      <c r="D9" s="127" t="s">
        <v>16</v>
      </c>
      <c r="E9" s="127" t="s">
        <v>17</v>
      </c>
      <c r="F9" s="127" t="s">
        <v>18</v>
      </c>
      <c r="G9" s="127" t="s">
        <v>19</v>
      </c>
      <c r="H9" s="25"/>
      <c r="I9" s="55" t="str">
        <f ca="1" t="shared" ref="I9:AN9" si="3">LEFT(TEXT(I7,"aaa"),1)</f>
        <v>六</v>
      </c>
      <c r="J9" s="55" t="str">
        <f ca="1" t="shared" si="3"/>
        <v>日</v>
      </c>
      <c r="K9" s="55" t="str">
        <f ca="1" t="shared" si="3"/>
        <v>一</v>
      </c>
      <c r="L9" s="55" t="str">
        <f ca="1" t="shared" si="3"/>
        <v>二</v>
      </c>
      <c r="M9" s="55" t="str">
        <f ca="1" t="shared" si="3"/>
        <v>三</v>
      </c>
      <c r="N9" s="55" t="str">
        <f ca="1" t="shared" si="3"/>
        <v>四</v>
      </c>
      <c r="O9" s="55" t="str">
        <f ca="1" t="shared" si="3"/>
        <v>五</v>
      </c>
      <c r="P9" s="55" t="str">
        <f ca="1" t="shared" si="3"/>
        <v>六</v>
      </c>
      <c r="Q9" s="55" t="str">
        <f ca="1" t="shared" si="3"/>
        <v>日</v>
      </c>
      <c r="R9" s="55" t="str">
        <f ca="1" t="shared" si="3"/>
        <v>一</v>
      </c>
      <c r="S9" s="55" t="str">
        <f ca="1" t="shared" si="3"/>
        <v>二</v>
      </c>
      <c r="T9" s="55" t="str">
        <f ca="1" t="shared" si="3"/>
        <v>三</v>
      </c>
      <c r="U9" s="55" t="str">
        <f ca="1" t="shared" si="3"/>
        <v>四</v>
      </c>
      <c r="V9" s="55" t="str">
        <f ca="1" t="shared" si="3"/>
        <v>五</v>
      </c>
      <c r="W9" s="55" t="str">
        <f ca="1" t="shared" si="3"/>
        <v>六</v>
      </c>
      <c r="X9" s="55" t="str">
        <f ca="1" t="shared" si="3"/>
        <v>日</v>
      </c>
      <c r="Y9" s="55" t="str">
        <f ca="1" t="shared" si="3"/>
        <v>一</v>
      </c>
      <c r="Z9" s="55" t="str">
        <f ca="1" t="shared" si="3"/>
        <v>二</v>
      </c>
      <c r="AA9" s="55" t="str">
        <f ca="1" t="shared" si="3"/>
        <v>三</v>
      </c>
      <c r="AB9" s="55" t="str">
        <f ca="1" t="shared" si="3"/>
        <v>四</v>
      </c>
      <c r="AC9" s="55" t="str">
        <f ca="1" t="shared" si="3"/>
        <v>五</v>
      </c>
      <c r="AD9" s="55" t="str">
        <f ca="1" t="shared" si="3"/>
        <v>六</v>
      </c>
      <c r="AE9" s="55" t="str">
        <f ca="1" t="shared" si="3"/>
        <v>日</v>
      </c>
      <c r="AF9" s="55" t="str">
        <f ca="1" t="shared" si="3"/>
        <v>一</v>
      </c>
      <c r="AG9" s="55" t="str">
        <f ca="1" t="shared" si="3"/>
        <v>二</v>
      </c>
      <c r="AH9" s="55" t="str">
        <f ca="1" t="shared" si="3"/>
        <v>三</v>
      </c>
      <c r="AI9" s="55" t="str">
        <f ca="1" t="shared" si="3"/>
        <v>四</v>
      </c>
      <c r="AJ9" s="55" t="str">
        <f ca="1" t="shared" si="3"/>
        <v>五</v>
      </c>
      <c r="AK9" s="55" t="str">
        <f ca="1" t="shared" si="3"/>
        <v>六</v>
      </c>
      <c r="AL9" s="55" t="str">
        <f ca="1" t="shared" si="3"/>
        <v>日</v>
      </c>
      <c r="AM9" s="55" t="str">
        <f ca="1" t="shared" si="3"/>
        <v>一</v>
      </c>
      <c r="AN9" s="55" t="str">
        <f ca="1" t="shared" si="3"/>
        <v>二</v>
      </c>
      <c r="AO9" s="55" t="str">
        <f ca="1" t="shared" ref="AO9:BL9" si="4">LEFT(TEXT(AO7,"aaa"),1)</f>
        <v>三</v>
      </c>
      <c r="AP9" s="55" t="str">
        <f ca="1" t="shared" si="4"/>
        <v>四</v>
      </c>
      <c r="AQ9" s="55" t="str">
        <f ca="1" t="shared" si="4"/>
        <v>五</v>
      </c>
      <c r="AR9" s="55" t="str">
        <f ca="1" t="shared" si="4"/>
        <v>六</v>
      </c>
      <c r="AS9" s="55" t="str">
        <f ca="1" t="shared" si="4"/>
        <v>日</v>
      </c>
      <c r="AT9" s="55" t="str">
        <f ca="1" t="shared" si="4"/>
        <v>一</v>
      </c>
      <c r="AU9" s="55" t="str">
        <f ca="1" t="shared" si="4"/>
        <v>二</v>
      </c>
      <c r="AV9" s="55" t="str">
        <f ca="1" t="shared" si="4"/>
        <v>三</v>
      </c>
      <c r="AW9" s="55" t="str">
        <f ca="1" t="shared" si="4"/>
        <v>四</v>
      </c>
      <c r="AX9" s="55" t="str">
        <f ca="1" t="shared" si="4"/>
        <v>五</v>
      </c>
      <c r="AY9" s="55" t="str">
        <f ca="1" t="shared" si="4"/>
        <v>六</v>
      </c>
      <c r="AZ9" s="55" t="str">
        <f ca="1" t="shared" si="4"/>
        <v>日</v>
      </c>
      <c r="BA9" s="55" t="str">
        <f ca="1" t="shared" si="4"/>
        <v>一</v>
      </c>
      <c r="BB9" s="55" t="str">
        <f ca="1" t="shared" si="4"/>
        <v>二</v>
      </c>
      <c r="BC9" s="55" t="str">
        <f ca="1" t="shared" si="4"/>
        <v>三</v>
      </c>
      <c r="BD9" s="55" t="str">
        <f ca="1" t="shared" si="4"/>
        <v>四</v>
      </c>
      <c r="BE9" s="55" t="str">
        <f ca="1" t="shared" si="4"/>
        <v>五</v>
      </c>
      <c r="BF9" s="55" t="str">
        <f ca="1" t="shared" si="4"/>
        <v>六</v>
      </c>
      <c r="BG9" s="55" t="str">
        <f ca="1" t="shared" si="4"/>
        <v>日</v>
      </c>
      <c r="BH9" s="55" t="str">
        <f ca="1" t="shared" si="4"/>
        <v>一</v>
      </c>
      <c r="BI9" s="55" t="str">
        <f ca="1" t="shared" si="4"/>
        <v>二</v>
      </c>
      <c r="BJ9" s="55" t="str">
        <f ca="1" t="shared" si="4"/>
        <v>三</v>
      </c>
      <c r="BK9" s="55" t="str">
        <f ca="1" t="shared" si="4"/>
        <v>四</v>
      </c>
      <c r="BL9" s="55" t="str">
        <f ca="1" t="shared" si="4"/>
        <v>五</v>
      </c>
    </row>
    <row r="10" hidden="1" customHeight="1" spans="2:64">
      <c r="B10" s="26"/>
      <c r="C10" s="27"/>
      <c r="D10" s="28"/>
      <c r="E10" s="27"/>
      <c r="F10" s="29"/>
      <c r="G10" s="30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</row>
    <row r="11" s="1" customFormat="1" ht="40.15" customHeight="1" spans="1:68">
      <c r="A11" s="5"/>
      <c r="B11" s="31" t="s">
        <v>20</v>
      </c>
      <c r="C11" s="32"/>
      <c r="D11" s="32"/>
      <c r="E11" s="33"/>
      <c r="F11" s="34"/>
      <c r="G11" s="30"/>
      <c r="H11" s="32"/>
      <c r="I11" s="57" t="str">
        <f ca="1" t="shared" ref="I11:X12" si="5">IF(AND($C11="目标",I$7&gt;=$F11,I$7&lt;=$F11+$G11-1),2,IF(AND($C11="里程碑",I$7&gt;=$F11,I$7&lt;=$F11+$G11-1),1,""))</f>
        <v/>
      </c>
      <c r="J11" s="57" t="str">
        <f ca="1" t="shared" si="5"/>
        <v/>
      </c>
      <c r="K11" s="57" t="str">
        <f ca="1" t="shared" si="5"/>
        <v/>
      </c>
      <c r="L11" s="57" t="str">
        <f ca="1" t="shared" si="5"/>
        <v/>
      </c>
      <c r="M11" s="57" t="str">
        <f ca="1" t="shared" si="5"/>
        <v/>
      </c>
      <c r="N11" s="57" t="str">
        <f ca="1" t="shared" si="5"/>
        <v/>
      </c>
      <c r="O11" s="57" t="str">
        <f ca="1" t="shared" si="5"/>
        <v/>
      </c>
      <c r="P11" s="57" t="str">
        <f ca="1" t="shared" si="5"/>
        <v/>
      </c>
      <c r="Q11" s="57" t="str">
        <f ca="1" t="shared" si="5"/>
        <v/>
      </c>
      <c r="R11" s="57" t="str">
        <f ca="1" t="shared" si="5"/>
        <v/>
      </c>
      <c r="S11" s="57" t="str">
        <f ca="1" t="shared" si="5"/>
        <v/>
      </c>
      <c r="T11" s="57" t="str">
        <f ca="1" t="shared" si="5"/>
        <v/>
      </c>
      <c r="U11" s="57" t="str">
        <f ca="1" t="shared" si="5"/>
        <v/>
      </c>
      <c r="V11" s="57" t="str">
        <f ca="1" t="shared" si="5"/>
        <v/>
      </c>
      <c r="W11" s="57" t="str">
        <f ca="1" t="shared" si="5"/>
        <v/>
      </c>
      <c r="X11" s="57" t="str">
        <f ca="1" t="shared" si="5"/>
        <v/>
      </c>
      <c r="Y11" s="57" t="str">
        <f ca="1" t="shared" ref="Y11:AN12" si="6">IF(AND($C11="目标",Y$7&gt;=$F11,Y$7&lt;=$F11+$G11-1),2,IF(AND($C11="里程碑",Y$7&gt;=$F11,Y$7&lt;=$F11+$G11-1),1,""))</f>
        <v/>
      </c>
      <c r="Z11" s="57" t="str">
        <f ca="1" t="shared" si="6"/>
        <v/>
      </c>
      <c r="AA11" s="57" t="str">
        <f ca="1" t="shared" si="6"/>
        <v/>
      </c>
      <c r="AB11" s="57" t="str">
        <f ca="1" t="shared" si="6"/>
        <v/>
      </c>
      <c r="AC11" s="57" t="str">
        <f ca="1" t="shared" si="6"/>
        <v/>
      </c>
      <c r="AD11" s="57" t="str">
        <f ca="1" t="shared" si="6"/>
        <v/>
      </c>
      <c r="AE11" s="57" t="str">
        <f ca="1" t="shared" si="6"/>
        <v/>
      </c>
      <c r="AF11" s="57" t="str">
        <f ca="1" t="shared" si="6"/>
        <v/>
      </c>
      <c r="AG11" s="57" t="str">
        <f ca="1" t="shared" si="6"/>
        <v/>
      </c>
      <c r="AH11" s="57" t="str">
        <f ca="1" t="shared" si="6"/>
        <v/>
      </c>
      <c r="AI11" s="57" t="str">
        <f ca="1" t="shared" si="6"/>
        <v/>
      </c>
      <c r="AJ11" s="57" t="str">
        <f ca="1" t="shared" si="6"/>
        <v/>
      </c>
      <c r="AK11" s="57" t="str">
        <f ca="1" t="shared" si="6"/>
        <v/>
      </c>
      <c r="AL11" s="57" t="str">
        <f ca="1" t="shared" si="6"/>
        <v/>
      </c>
      <c r="AM11" s="57" t="str">
        <f ca="1" t="shared" si="6"/>
        <v/>
      </c>
      <c r="AN11" s="57" t="str">
        <f ca="1" t="shared" si="6"/>
        <v/>
      </c>
      <c r="AO11" s="57" t="str">
        <f ca="1" t="shared" ref="AO11:BD12" si="7">IF(AND($C11="目标",AO$7&gt;=$F11,AO$7&lt;=$F11+$G11-1),2,IF(AND($C11="里程碑",AO$7&gt;=$F11,AO$7&lt;=$F11+$G11-1),1,""))</f>
        <v/>
      </c>
      <c r="AP11" s="57" t="str">
        <f ca="1" t="shared" si="7"/>
        <v/>
      </c>
      <c r="AQ11" s="57" t="str">
        <f ca="1" t="shared" si="7"/>
        <v/>
      </c>
      <c r="AR11" s="57" t="str">
        <f ca="1" t="shared" si="7"/>
        <v/>
      </c>
      <c r="AS11" s="57" t="str">
        <f ca="1" t="shared" si="7"/>
        <v/>
      </c>
      <c r="AT11" s="57" t="str">
        <f ca="1" t="shared" si="7"/>
        <v/>
      </c>
      <c r="AU11" s="57" t="str">
        <f ca="1" t="shared" si="7"/>
        <v/>
      </c>
      <c r="AV11" s="57" t="str">
        <f ca="1" t="shared" si="7"/>
        <v/>
      </c>
      <c r="AW11" s="57" t="str">
        <f ca="1" t="shared" si="7"/>
        <v/>
      </c>
      <c r="AX11" s="57" t="str">
        <f ca="1" t="shared" si="7"/>
        <v/>
      </c>
      <c r="AY11" s="57" t="str">
        <f ca="1" t="shared" si="7"/>
        <v/>
      </c>
      <c r="AZ11" s="57" t="str">
        <f ca="1" t="shared" si="7"/>
        <v/>
      </c>
      <c r="BA11" s="57" t="str">
        <f ca="1" t="shared" si="7"/>
        <v/>
      </c>
      <c r="BB11" s="57" t="str">
        <f ca="1" t="shared" si="7"/>
        <v/>
      </c>
      <c r="BC11" s="57" t="str">
        <f ca="1" t="shared" si="7"/>
        <v/>
      </c>
      <c r="BD11" s="57" t="str">
        <f ca="1" t="shared" si="7"/>
        <v/>
      </c>
      <c r="BE11" s="57" t="str">
        <f ca="1" t="shared" ref="BE11:BL12" si="8">IF(AND($C11="目标",BE$7&gt;=$F11,BE$7&lt;=$F11+$G11-1),2,IF(AND($C11="里程碑",BE$7&gt;=$F11,BE$7&lt;=$F11+$G11-1),1,""))</f>
        <v/>
      </c>
      <c r="BF11" s="57" t="str">
        <f ca="1" t="shared" si="8"/>
        <v/>
      </c>
      <c r="BG11" s="57" t="str">
        <f ca="1" t="shared" si="8"/>
        <v/>
      </c>
      <c r="BH11" s="57" t="str">
        <f ca="1" t="shared" si="8"/>
        <v/>
      </c>
      <c r="BI11" s="57" t="str">
        <f ca="1" t="shared" si="8"/>
        <v/>
      </c>
      <c r="BJ11" s="57" t="str">
        <f ca="1" t="shared" si="8"/>
        <v/>
      </c>
      <c r="BK11" s="57" t="str">
        <f ca="1" t="shared" si="8"/>
        <v/>
      </c>
      <c r="BL11" s="57" t="str">
        <f ca="1" t="shared" si="8"/>
        <v/>
      </c>
      <c r="BP11" s="68"/>
    </row>
    <row r="12" s="1" customFormat="1" ht="40.15" customHeight="1" spans="1:64">
      <c r="A12" s="5"/>
      <c r="B12" s="35" t="s">
        <v>21</v>
      </c>
      <c r="C12" s="32" t="s">
        <v>22</v>
      </c>
      <c r="D12" s="32" t="s">
        <v>23</v>
      </c>
      <c r="E12" s="33">
        <v>0.25</v>
      </c>
      <c r="F12" s="34">
        <f ca="1">TODAY()</f>
        <v>45821</v>
      </c>
      <c r="G12" s="30">
        <v>3</v>
      </c>
      <c r="H12" s="32"/>
      <c r="I12" s="57">
        <f ca="1" t="shared" ref="I12:I35" si="9">IF(AND($C12="目标",I$7&gt;=$F12,I$7&lt;=$F12+$G12-1),2,IF(AND($C12="里程碑",I$7&gt;=$F12,I$7&lt;=$F12+$G12-1),1,""))</f>
        <v>2</v>
      </c>
      <c r="J12" s="57">
        <f ca="1" t="shared" si="5"/>
        <v>2</v>
      </c>
      <c r="K12" s="57" t="str">
        <f ca="1" t="shared" si="5"/>
        <v/>
      </c>
      <c r="L12" s="57" t="str">
        <f ca="1" t="shared" si="5"/>
        <v/>
      </c>
      <c r="M12" s="57" t="str">
        <f ca="1" t="shared" si="5"/>
        <v/>
      </c>
      <c r="N12" s="57" t="str">
        <f ca="1" t="shared" si="5"/>
        <v/>
      </c>
      <c r="O12" s="57" t="str">
        <f ca="1" t="shared" si="5"/>
        <v/>
      </c>
      <c r="P12" s="57" t="str">
        <f ca="1" t="shared" si="5"/>
        <v/>
      </c>
      <c r="Q12" s="57" t="str">
        <f ca="1" t="shared" si="5"/>
        <v/>
      </c>
      <c r="R12" s="57" t="str">
        <f ca="1" t="shared" si="5"/>
        <v/>
      </c>
      <c r="S12" s="57" t="str">
        <f ca="1" t="shared" si="5"/>
        <v/>
      </c>
      <c r="T12" s="57" t="str">
        <f ca="1" t="shared" si="5"/>
        <v/>
      </c>
      <c r="U12" s="57" t="str">
        <f ca="1" t="shared" si="5"/>
        <v/>
      </c>
      <c r="V12" s="57" t="str">
        <f ca="1" t="shared" si="5"/>
        <v/>
      </c>
      <c r="W12" s="57" t="str">
        <f ca="1" t="shared" si="5"/>
        <v/>
      </c>
      <c r="X12" s="57" t="str">
        <f ca="1" t="shared" si="5"/>
        <v/>
      </c>
      <c r="Y12" s="57" t="str">
        <f ca="1" t="shared" si="6"/>
        <v/>
      </c>
      <c r="Z12" s="57" t="str">
        <f ca="1" t="shared" si="6"/>
        <v/>
      </c>
      <c r="AA12" s="57" t="str">
        <f ca="1" t="shared" si="6"/>
        <v/>
      </c>
      <c r="AB12" s="57" t="str">
        <f ca="1" t="shared" si="6"/>
        <v/>
      </c>
      <c r="AC12" s="57" t="str">
        <f ca="1" t="shared" si="6"/>
        <v/>
      </c>
      <c r="AD12" s="57" t="str">
        <f ca="1" t="shared" si="6"/>
        <v/>
      </c>
      <c r="AE12" s="57" t="str">
        <f ca="1" t="shared" si="6"/>
        <v/>
      </c>
      <c r="AF12" s="57" t="str">
        <f ca="1" t="shared" si="6"/>
        <v/>
      </c>
      <c r="AG12" s="57" t="str">
        <f ca="1" t="shared" si="6"/>
        <v/>
      </c>
      <c r="AH12" s="57" t="str">
        <f ca="1" t="shared" si="6"/>
        <v/>
      </c>
      <c r="AI12" s="57" t="str">
        <f ca="1" t="shared" si="6"/>
        <v/>
      </c>
      <c r="AJ12" s="57" t="str">
        <f ca="1" t="shared" si="6"/>
        <v/>
      </c>
      <c r="AK12" s="57" t="str">
        <f ca="1" t="shared" si="6"/>
        <v/>
      </c>
      <c r="AL12" s="57" t="str">
        <f ca="1" t="shared" si="6"/>
        <v/>
      </c>
      <c r="AM12" s="57" t="str">
        <f ca="1" t="shared" si="6"/>
        <v/>
      </c>
      <c r="AN12" s="57" t="str">
        <f ca="1" t="shared" si="6"/>
        <v/>
      </c>
      <c r="AO12" s="57" t="str">
        <f ca="1" t="shared" si="7"/>
        <v/>
      </c>
      <c r="AP12" s="57" t="str">
        <f ca="1" t="shared" si="7"/>
        <v/>
      </c>
      <c r="AQ12" s="57" t="str">
        <f ca="1" t="shared" si="7"/>
        <v/>
      </c>
      <c r="AR12" s="57" t="str">
        <f ca="1" t="shared" si="7"/>
        <v/>
      </c>
      <c r="AS12" s="57" t="str">
        <f ca="1" t="shared" si="7"/>
        <v/>
      </c>
      <c r="AT12" s="57" t="str">
        <f ca="1" t="shared" si="7"/>
        <v/>
      </c>
      <c r="AU12" s="57" t="str">
        <f ca="1" t="shared" si="7"/>
        <v/>
      </c>
      <c r="AV12" s="57" t="str">
        <f ca="1" t="shared" si="7"/>
        <v/>
      </c>
      <c r="AW12" s="57" t="str">
        <f ca="1" t="shared" si="7"/>
        <v/>
      </c>
      <c r="AX12" s="57" t="str">
        <f ca="1" t="shared" si="7"/>
        <v/>
      </c>
      <c r="AY12" s="57" t="str">
        <f ca="1" t="shared" si="7"/>
        <v/>
      </c>
      <c r="AZ12" s="57" t="str">
        <f ca="1" t="shared" si="7"/>
        <v/>
      </c>
      <c r="BA12" s="57" t="str">
        <f ca="1" t="shared" si="7"/>
        <v/>
      </c>
      <c r="BB12" s="57" t="str">
        <f ca="1" t="shared" si="7"/>
        <v/>
      </c>
      <c r="BC12" s="57" t="str">
        <f ca="1" t="shared" si="7"/>
        <v/>
      </c>
      <c r="BD12" s="57" t="str">
        <f ca="1" t="shared" si="7"/>
        <v/>
      </c>
      <c r="BE12" s="57" t="str">
        <f ca="1" t="shared" si="8"/>
        <v/>
      </c>
      <c r="BF12" s="57" t="str">
        <f ca="1" t="shared" si="8"/>
        <v/>
      </c>
      <c r="BG12" s="57" t="str">
        <f ca="1" t="shared" si="8"/>
        <v/>
      </c>
      <c r="BH12" s="57" t="str">
        <f ca="1" t="shared" si="8"/>
        <v/>
      </c>
      <c r="BI12" s="57" t="str">
        <f ca="1" t="shared" si="8"/>
        <v/>
      </c>
      <c r="BJ12" s="57" t="str">
        <f ca="1" t="shared" si="8"/>
        <v/>
      </c>
      <c r="BK12" s="57" t="str">
        <f ca="1" t="shared" si="8"/>
        <v/>
      </c>
      <c r="BL12" s="57" t="str">
        <f ca="1" t="shared" si="8"/>
        <v/>
      </c>
    </row>
    <row r="13" s="1" customFormat="1" ht="40.15" customHeight="1" spans="1:64">
      <c r="A13" s="5"/>
      <c r="B13" s="35" t="s">
        <v>24</v>
      </c>
      <c r="C13" s="32" t="s">
        <v>25</v>
      </c>
      <c r="D13" s="32"/>
      <c r="E13" s="33"/>
      <c r="F13" s="34">
        <f ca="1">TODAY()+5</f>
        <v>45826</v>
      </c>
      <c r="G13" s="30">
        <v>1</v>
      </c>
      <c r="H13" s="32"/>
      <c r="I13" s="57" t="str">
        <f ca="1" t="shared" si="9"/>
        <v/>
      </c>
      <c r="J13" s="57" t="str">
        <f ca="1" t="shared" ref="J13:S22" si="10">IF(AND($C13="目标",J$7&gt;=$F13,J$7&lt;=$F13+$G13-1),2,IF(AND($C13="里程碑",J$7&gt;=$F13,J$7&lt;=$F13+$G13-1),1,""))</f>
        <v/>
      </c>
      <c r="K13" s="57" t="str">
        <f ca="1" t="shared" si="10"/>
        <v/>
      </c>
      <c r="L13" s="57" t="str">
        <f ca="1" t="shared" si="10"/>
        <v/>
      </c>
      <c r="M13" s="57">
        <f ca="1" t="shared" si="10"/>
        <v>1</v>
      </c>
      <c r="N13" s="57" t="str">
        <f ca="1" t="shared" si="10"/>
        <v/>
      </c>
      <c r="O13" s="57" t="str">
        <f ca="1" t="shared" si="10"/>
        <v/>
      </c>
      <c r="P13" s="57" t="str">
        <f ca="1" t="shared" si="10"/>
        <v/>
      </c>
      <c r="Q13" s="57" t="str">
        <f ca="1" t="shared" si="10"/>
        <v/>
      </c>
      <c r="R13" s="57" t="str">
        <f ca="1" t="shared" si="10"/>
        <v/>
      </c>
      <c r="S13" s="57" t="str">
        <f ca="1" t="shared" si="10"/>
        <v/>
      </c>
      <c r="T13" s="57" t="str">
        <f ca="1" t="shared" ref="T13:AC22" si="11">IF(AND($C13="目标",T$7&gt;=$F13,T$7&lt;=$F13+$G13-1),2,IF(AND($C13="里程碑",T$7&gt;=$F13,T$7&lt;=$F13+$G13-1),1,""))</f>
        <v/>
      </c>
      <c r="U13" s="57" t="str">
        <f ca="1" t="shared" si="11"/>
        <v/>
      </c>
      <c r="V13" s="57" t="str">
        <f ca="1" t="shared" si="11"/>
        <v/>
      </c>
      <c r="W13" s="57" t="str">
        <f ca="1" t="shared" si="11"/>
        <v/>
      </c>
      <c r="X13" s="57" t="str">
        <f ca="1" t="shared" si="11"/>
        <v/>
      </c>
      <c r="Y13" s="57" t="str">
        <f ca="1" t="shared" si="11"/>
        <v/>
      </c>
      <c r="Z13" s="57" t="str">
        <f ca="1" t="shared" si="11"/>
        <v/>
      </c>
      <c r="AA13" s="57" t="str">
        <f ca="1" t="shared" si="11"/>
        <v/>
      </c>
      <c r="AB13" s="57" t="str">
        <f ca="1" t="shared" si="11"/>
        <v/>
      </c>
      <c r="AC13" s="57" t="str">
        <f ca="1" t="shared" si="11"/>
        <v/>
      </c>
      <c r="AD13" s="57" t="str">
        <f ca="1" t="shared" ref="AD13:AM22" si="12">IF(AND($C13="目标",AD$7&gt;=$F13,AD$7&lt;=$F13+$G13-1),2,IF(AND($C13="里程碑",AD$7&gt;=$F13,AD$7&lt;=$F13+$G13-1),1,""))</f>
        <v/>
      </c>
      <c r="AE13" s="57" t="str">
        <f ca="1" t="shared" si="12"/>
        <v/>
      </c>
      <c r="AF13" s="57" t="str">
        <f ca="1" t="shared" si="12"/>
        <v/>
      </c>
      <c r="AG13" s="57" t="str">
        <f ca="1" t="shared" si="12"/>
        <v/>
      </c>
      <c r="AH13" s="57" t="str">
        <f ca="1" t="shared" si="12"/>
        <v/>
      </c>
      <c r="AI13" s="57" t="str">
        <f ca="1" t="shared" si="12"/>
        <v/>
      </c>
      <c r="AJ13" s="57" t="str">
        <f ca="1" t="shared" si="12"/>
        <v/>
      </c>
      <c r="AK13" s="57" t="str">
        <f ca="1" t="shared" si="12"/>
        <v/>
      </c>
      <c r="AL13" s="57" t="str">
        <f ca="1" t="shared" si="12"/>
        <v/>
      </c>
      <c r="AM13" s="57" t="str">
        <f ca="1" t="shared" si="12"/>
        <v/>
      </c>
      <c r="AN13" s="57" t="str">
        <f ca="1" t="shared" ref="AN13:AW22" si="13">IF(AND($C13="目标",AN$7&gt;=$F13,AN$7&lt;=$F13+$G13-1),2,IF(AND($C13="里程碑",AN$7&gt;=$F13,AN$7&lt;=$F13+$G13-1),1,""))</f>
        <v/>
      </c>
      <c r="AO13" s="57" t="str">
        <f ca="1" t="shared" si="13"/>
        <v/>
      </c>
      <c r="AP13" s="57" t="str">
        <f ca="1" t="shared" si="13"/>
        <v/>
      </c>
      <c r="AQ13" s="57" t="str">
        <f ca="1" t="shared" si="13"/>
        <v/>
      </c>
      <c r="AR13" s="57" t="str">
        <f ca="1" t="shared" si="13"/>
        <v/>
      </c>
      <c r="AS13" s="57" t="str">
        <f ca="1" t="shared" si="13"/>
        <v/>
      </c>
      <c r="AT13" s="57" t="str">
        <f ca="1" t="shared" si="13"/>
        <v/>
      </c>
      <c r="AU13" s="57" t="str">
        <f ca="1" t="shared" si="13"/>
        <v/>
      </c>
      <c r="AV13" s="57" t="str">
        <f ca="1" t="shared" si="13"/>
        <v/>
      </c>
      <c r="AW13" s="57" t="str">
        <f ca="1" t="shared" si="13"/>
        <v/>
      </c>
      <c r="AX13" s="57" t="str">
        <f ca="1" t="shared" ref="AX13:BL22" si="14">IF(AND($C13="目标",AX$7&gt;=$F13,AX$7&lt;=$F13+$G13-1),2,IF(AND($C13="里程碑",AX$7&gt;=$F13,AX$7&lt;=$F13+$G13-1),1,""))</f>
        <v/>
      </c>
      <c r="AY13" s="57" t="str">
        <f ca="1" t="shared" si="14"/>
        <v/>
      </c>
      <c r="AZ13" s="57" t="str">
        <f ca="1" t="shared" si="14"/>
        <v/>
      </c>
      <c r="BA13" s="57" t="str">
        <f ca="1" t="shared" si="14"/>
        <v/>
      </c>
      <c r="BB13" s="57" t="str">
        <f ca="1" t="shared" si="14"/>
        <v/>
      </c>
      <c r="BC13" s="57" t="str">
        <f ca="1" t="shared" si="14"/>
        <v/>
      </c>
      <c r="BD13" s="57" t="str">
        <f ca="1" t="shared" si="14"/>
        <v/>
      </c>
      <c r="BE13" s="57" t="str">
        <f ca="1" t="shared" si="14"/>
        <v/>
      </c>
      <c r="BF13" s="57" t="str">
        <f ca="1" t="shared" si="14"/>
        <v/>
      </c>
      <c r="BG13" s="57" t="str">
        <f ca="1" t="shared" si="14"/>
        <v/>
      </c>
      <c r="BH13" s="57" t="str">
        <f ca="1" t="shared" si="14"/>
        <v/>
      </c>
      <c r="BI13" s="57" t="str">
        <f ca="1" t="shared" si="14"/>
        <v/>
      </c>
      <c r="BJ13" s="57" t="str">
        <f ca="1" t="shared" si="14"/>
        <v/>
      </c>
      <c r="BK13" s="57" t="str">
        <f ca="1" t="shared" si="14"/>
        <v/>
      </c>
      <c r="BL13" s="57" t="str">
        <f ca="1" t="shared" si="14"/>
        <v/>
      </c>
    </row>
    <row r="14" s="1" customFormat="1" ht="40.15" customHeight="1" spans="1:64">
      <c r="A14" s="2"/>
      <c r="B14" s="35" t="s">
        <v>26</v>
      </c>
      <c r="C14" s="32" t="s">
        <v>7</v>
      </c>
      <c r="D14" s="32"/>
      <c r="E14" s="33">
        <v>0.5</v>
      </c>
      <c r="F14" s="34">
        <f ca="1">F12-3</f>
        <v>45818</v>
      </c>
      <c r="G14" s="30">
        <v>10</v>
      </c>
      <c r="H14" s="32"/>
      <c r="I14" s="57" t="str">
        <f ca="1" t="shared" si="9"/>
        <v/>
      </c>
      <c r="J14" s="57" t="str">
        <f ca="1" t="shared" si="10"/>
        <v/>
      </c>
      <c r="K14" s="57" t="str">
        <f ca="1" t="shared" si="10"/>
        <v/>
      </c>
      <c r="L14" s="57" t="str">
        <f ca="1" t="shared" si="10"/>
        <v/>
      </c>
      <c r="M14" s="57" t="str">
        <f ca="1" t="shared" si="10"/>
        <v/>
      </c>
      <c r="N14" s="57" t="str">
        <f ca="1" t="shared" si="10"/>
        <v/>
      </c>
      <c r="O14" s="57" t="str">
        <f ca="1" t="shared" si="10"/>
        <v/>
      </c>
      <c r="P14" s="57" t="str">
        <f ca="1" t="shared" si="10"/>
        <v/>
      </c>
      <c r="Q14" s="57" t="str">
        <f ca="1" t="shared" si="10"/>
        <v/>
      </c>
      <c r="R14" s="57" t="str">
        <f ca="1" t="shared" si="10"/>
        <v/>
      </c>
      <c r="S14" s="57" t="str">
        <f ca="1" t="shared" si="10"/>
        <v/>
      </c>
      <c r="T14" s="57" t="str">
        <f ca="1" t="shared" si="11"/>
        <v/>
      </c>
      <c r="U14" s="57" t="str">
        <f ca="1" t="shared" si="11"/>
        <v/>
      </c>
      <c r="V14" s="57" t="str">
        <f ca="1" t="shared" si="11"/>
        <v/>
      </c>
      <c r="W14" s="57" t="str">
        <f ca="1" t="shared" si="11"/>
        <v/>
      </c>
      <c r="X14" s="57" t="str">
        <f ca="1" t="shared" si="11"/>
        <v/>
      </c>
      <c r="Y14" s="57" t="str">
        <f ca="1" t="shared" si="11"/>
        <v/>
      </c>
      <c r="Z14" s="57" t="str">
        <f ca="1" t="shared" si="11"/>
        <v/>
      </c>
      <c r="AA14" s="57" t="str">
        <f ca="1" t="shared" si="11"/>
        <v/>
      </c>
      <c r="AB14" s="57" t="str">
        <f ca="1" t="shared" si="11"/>
        <v/>
      </c>
      <c r="AC14" s="57" t="str">
        <f ca="1" t="shared" si="11"/>
        <v/>
      </c>
      <c r="AD14" s="57" t="str">
        <f ca="1" t="shared" si="12"/>
        <v/>
      </c>
      <c r="AE14" s="57" t="str">
        <f ca="1" t="shared" si="12"/>
        <v/>
      </c>
      <c r="AF14" s="57" t="str">
        <f ca="1" t="shared" si="12"/>
        <v/>
      </c>
      <c r="AG14" s="57" t="str">
        <f ca="1" t="shared" si="12"/>
        <v/>
      </c>
      <c r="AH14" s="57" t="str">
        <f ca="1" t="shared" si="12"/>
        <v/>
      </c>
      <c r="AI14" s="57" t="str">
        <f ca="1" t="shared" si="12"/>
        <v/>
      </c>
      <c r="AJ14" s="57" t="str">
        <f ca="1" t="shared" si="12"/>
        <v/>
      </c>
      <c r="AK14" s="57" t="str">
        <f ca="1" t="shared" si="12"/>
        <v/>
      </c>
      <c r="AL14" s="57" t="str">
        <f ca="1" t="shared" si="12"/>
        <v/>
      </c>
      <c r="AM14" s="57" t="str">
        <f ca="1" t="shared" si="12"/>
        <v/>
      </c>
      <c r="AN14" s="57" t="str">
        <f ca="1" t="shared" si="13"/>
        <v/>
      </c>
      <c r="AO14" s="57" t="str">
        <f ca="1" t="shared" si="13"/>
        <v/>
      </c>
      <c r="AP14" s="57" t="str">
        <f ca="1" t="shared" si="13"/>
        <v/>
      </c>
      <c r="AQ14" s="57" t="str">
        <f ca="1" t="shared" si="13"/>
        <v/>
      </c>
      <c r="AR14" s="57" t="str">
        <f ca="1" t="shared" si="13"/>
        <v/>
      </c>
      <c r="AS14" s="57" t="str">
        <f ca="1" t="shared" si="13"/>
        <v/>
      </c>
      <c r="AT14" s="57" t="str">
        <f ca="1" t="shared" si="13"/>
        <v/>
      </c>
      <c r="AU14" s="57" t="str">
        <f ca="1" t="shared" si="13"/>
        <v/>
      </c>
      <c r="AV14" s="57" t="str">
        <f ca="1" t="shared" si="13"/>
        <v/>
      </c>
      <c r="AW14" s="57" t="str">
        <f ca="1" t="shared" si="13"/>
        <v/>
      </c>
      <c r="AX14" s="57" t="str">
        <f ca="1" t="shared" si="14"/>
        <v/>
      </c>
      <c r="AY14" s="57" t="str">
        <f ca="1" t="shared" si="14"/>
        <v/>
      </c>
      <c r="AZ14" s="57" t="str">
        <f ca="1" t="shared" si="14"/>
        <v/>
      </c>
      <c r="BA14" s="57" t="str">
        <f ca="1" t="shared" si="14"/>
        <v/>
      </c>
      <c r="BB14" s="57" t="str">
        <f ca="1" t="shared" si="14"/>
        <v/>
      </c>
      <c r="BC14" s="57" t="str">
        <f ca="1" t="shared" si="14"/>
        <v/>
      </c>
      <c r="BD14" s="57" t="str">
        <f ca="1" t="shared" si="14"/>
        <v/>
      </c>
      <c r="BE14" s="57" t="str">
        <f ca="1" t="shared" si="14"/>
        <v/>
      </c>
      <c r="BF14" s="57" t="str">
        <f ca="1" t="shared" si="14"/>
        <v/>
      </c>
      <c r="BG14" s="57" t="str">
        <f ca="1" t="shared" si="14"/>
        <v/>
      </c>
      <c r="BH14" s="57" t="str">
        <f ca="1" t="shared" si="14"/>
        <v/>
      </c>
      <c r="BI14" s="57" t="str">
        <f ca="1" t="shared" si="14"/>
        <v/>
      </c>
      <c r="BJ14" s="57" t="str">
        <f ca="1" t="shared" si="14"/>
        <v/>
      </c>
      <c r="BK14" s="57" t="str">
        <f ca="1" t="shared" si="14"/>
        <v/>
      </c>
      <c r="BL14" s="57" t="str">
        <f ca="1" t="shared" si="14"/>
        <v/>
      </c>
    </row>
    <row r="15" s="1" customFormat="1" ht="40.15" customHeight="1" spans="1:64">
      <c r="A15" s="2"/>
      <c r="B15" s="35" t="s">
        <v>27</v>
      </c>
      <c r="C15" s="32" t="s">
        <v>25</v>
      </c>
      <c r="D15" s="32"/>
      <c r="E15" s="33"/>
      <c r="F15" s="34">
        <f ca="1">F12+20</f>
        <v>45841</v>
      </c>
      <c r="G15" s="30">
        <v>1</v>
      </c>
      <c r="H15" s="32"/>
      <c r="I15" s="57" t="str">
        <f ca="1" t="shared" si="9"/>
        <v/>
      </c>
      <c r="J15" s="57" t="str">
        <f ca="1" t="shared" si="10"/>
        <v/>
      </c>
      <c r="K15" s="57" t="str">
        <f ca="1" t="shared" si="10"/>
        <v/>
      </c>
      <c r="L15" s="57" t="str">
        <f ca="1" t="shared" si="10"/>
        <v/>
      </c>
      <c r="M15" s="57" t="str">
        <f ca="1" t="shared" si="10"/>
        <v/>
      </c>
      <c r="N15" s="57" t="str">
        <f ca="1" t="shared" si="10"/>
        <v/>
      </c>
      <c r="O15" s="57" t="str">
        <f ca="1" t="shared" si="10"/>
        <v/>
      </c>
      <c r="P15" s="57" t="str">
        <f ca="1" t="shared" si="10"/>
        <v/>
      </c>
      <c r="Q15" s="57" t="str">
        <f ca="1" t="shared" si="10"/>
        <v/>
      </c>
      <c r="R15" s="57" t="str">
        <f ca="1" t="shared" si="10"/>
        <v/>
      </c>
      <c r="S15" s="57" t="str">
        <f ca="1" t="shared" si="10"/>
        <v/>
      </c>
      <c r="T15" s="57" t="str">
        <f ca="1" t="shared" si="11"/>
        <v/>
      </c>
      <c r="U15" s="57" t="str">
        <f ca="1" t="shared" si="11"/>
        <v/>
      </c>
      <c r="V15" s="57" t="str">
        <f ca="1" t="shared" si="11"/>
        <v/>
      </c>
      <c r="W15" s="57" t="str">
        <f ca="1" t="shared" si="11"/>
        <v/>
      </c>
      <c r="X15" s="57" t="str">
        <f ca="1" t="shared" si="11"/>
        <v/>
      </c>
      <c r="Y15" s="57" t="str">
        <f ca="1" t="shared" si="11"/>
        <v/>
      </c>
      <c r="Z15" s="57" t="str">
        <f ca="1" t="shared" si="11"/>
        <v/>
      </c>
      <c r="AA15" s="57" t="str">
        <f ca="1" t="shared" si="11"/>
        <v/>
      </c>
      <c r="AB15" s="57">
        <f ca="1" t="shared" si="11"/>
        <v>1</v>
      </c>
      <c r="AC15" s="57" t="str">
        <f ca="1" t="shared" si="11"/>
        <v/>
      </c>
      <c r="AD15" s="57" t="str">
        <f ca="1" t="shared" si="12"/>
        <v/>
      </c>
      <c r="AE15" s="57" t="str">
        <f ca="1" t="shared" si="12"/>
        <v/>
      </c>
      <c r="AF15" s="57" t="str">
        <f ca="1" t="shared" si="12"/>
        <v/>
      </c>
      <c r="AG15" s="57" t="str">
        <f ca="1" t="shared" si="12"/>
        <v/>
      </c>
      <c r="AH15" s="57" t="str">
        <f ca="1" t="shared" si="12"/>
        <v/>
      </c>
      <c r="AI15" s="57" t="str">
        <f ca="1" t="shared" si="12"/>
        <v/>
      </c>
      <c r="AJ15" s="57" t="str">
        <f ca="1" t="shared" si="12"/>
        <v/>
      </c>
      <c r="AK15" s="57" t="str">
        <f ca="1" t="shared" si="12"/>
        <v/>
      </c>
      <c r="AL15" s="57" t="str">
        <f ca="1" t="shared" si="12"/>
        <v/>
      </c>
      <c r="AM15" s="57" t="str">
        <f ca="1" t="shared" si="12"/>
        <v/>
      </c>
      <c r="AN15" s="57" t="str">
        <f ca="1" t="shared" si="13"/>
        <v/>
      </c>
      <c r="AO15" s="57" t="str">
        <f ca="1" t="shared" si="13"/>
        <v/>
      </c>
      <c r="AP15" s="57" t="str">
        <f ca="1" t="shared" si="13"/>
        <v/>
      </c>
      <c r="AQ15" s="57" t="str">
        <f ca="1" t="shared" si="13"/>
        <v/>
      </c>
      <c r="AR15" s="57" t="str">
        <f ca="1" t="shared" si="13"/>
        <v/>
      </c>
      <c r="AS15" s="57" t="str">
        <f ca="1" t="shared" si="13"/>
        <v/>
      </c>
      <c r="AT15" s="57" t="str">
        <f ca="1" t="shared" si="13"/>
        <v/>
      </c>
      <c r="AU15" s="57" t="str">
        <f ca="1" t="shared" si="13"/>
        <v/>
      </c>
      <c r="AV15" s="57" t="str">
        <f ca="1" t="shared" si="13"/>
        <v/>
      </c>
      <c r="AW15" s="57" t="str">
        <f ca="1" t="shared" si="13"/>
        <v/>
      </c>
      <c r="AX15" s="57" t="str">
        <f ca="1" t="shared" si="14"/>
        <v/>
      </c>
      <c r="AY15" s="57" t="str">
        <f ca="1" t="shared" si="14"/>
        <v/>
      </c>
      <c r="AZ15" s="57" t="str">
        <f ca="1" t="shared" si="14"/>
        <v/>
      </c>
      <c r="BA15" s="57" t="str">
        <f ca="1" t="shared" si="14"/>
        <v/>
      </c>
      <c r="BB15" s="57" t="str">
        <f ca="1" t="shared" si="14"/>
        <v/>
      </c>
      <c r="BC15" s="57" t="str">
        <f ca="1" t="shared" si="14"/>
        <v/>
      </c>
      <c r="BD15" s="57" t="str">
        <f ca="1" t="shared" si="14"/>
        <v/>
      </c>
      <c r="BE15" s="57" t="str">
        <f ca="1" t="shared" si="14"/>
        <v/>
      </c>
      <c r="BF15" s="57" t="str">
        <f ca="1" t="shared" si="14"/>
        <v/>
      </c>
      <c r="BG15" s="57" t="str">
        <f ca="1" t="shared" si="14"/>
        <v/>
      </c>
      <c r="BH15" s="57" t="str">
        <f ca="1" t="shared" si="14"/>
        <v/>
      </c>
      <c r="BI15" s="57" t="str">
        <f ca="1" t="shared" si="14"/>
        <v/>
      </c>
      <c r="BJ15" s="57" t="str">
        <f ca="1" t="shared" si="14"/>
        <v/>
      </c>
      <c r="BK15" s="57" t="str">
        <f ca="1" t="shared" si="14"/>
        <v/>
      </c>
      <c r="BL15" s="57" t="str">
        <f ca="1" t="shared" si="14"/>
        <v/>
      </c>
    </row>
    <row r="16" s="1" customFormat="1" ht="40.15" customHeight="1" spans="1:64">
      <c r="A16" s="2"/>
      <c r="B16" s="35" t="s">
        <v>28</v>
      </c>
      <c r="C16" s="32" t="s">
        <v>8</v>
      </c>
      <c r="D16" s="32"/>
      <c r="E16" s="33">
        <v>0.1</v>
      </c>
      <c r="F16" s="34">
        <f ca="1">F12+6</f>
        <v>45827</v>
      </c>
      <c r="G16" s="30">
        <v>6</v>
      </c>
      <c r="H16" s="32"/>
      <c r="I16" s="57" t="str">
        <f ca="1" t="shared" si="9"/>
        <v/>
      </c>
      <c r="J16" s="57" t="str">
        <f ca="1" t="shared" si="10"/>
        <v/>
      </c>
      <c r="K16" s="57" t="str">
        <f ca="1" t="shared" si="10"/>
        <v/>
      </c>
      <c r="L16" s="57" t="str">
        <f ca="1" t="shared" si="10"/>
        <v/>
      </c>
      <c r="M16" s="57" t="str">
        <f ca="1" t="shared" si="10"/>
        <v/>
      </c>
      <c r="N16" s="57" t="str">
        <f ca="1" t="shared" si="10"/>
        <v/>
      </c>
      <c r="O16" s="57" t="str">
        <f ca="1" t="shared" si="10"/>
        <v/>
      </c>
      <c r="P16" s="57" t="str">
        <f ca="1" t="shared" si="10"/>
        <v/>
      </c>
      <c r="Q16" s="57" t="str">
        <f ca="1" t="shared" si="10"/>
        <v/>
      </c>
      <c r="R16" s="57" t="str">
        <f ca="1" t="shared" si="10"/>
        <v/>
      </c>
      <c r="S16" s="57" t="str">
        <f ca="1" t="shared" si="10"/>
        <v/>
      </c>
      <c r="T16" s="57" t="str">
        <f ca="1" t="shared" si="11"/>
        <v/>
      </c>
      <c r="U16" s="57" t="str">
        <f ca="1" t="shared" si="11"/>
        <v/>
      </c>
      <c r="V16" s="57" t="str">
        <f ca="1" t="shared" si="11"/>
        <v/>
      </c>
      <c r="W16" s="57" t="str">
        <f ca="1" t="shared" si="11"/>
        <v/>
      </c>
      <c r="X16" s="57" t="str">
        <f ca="1" t="shared" si="11"/>
        <v/>
      </c>
      <c r="Y16" s="57" t="str">
        <f ca="1" t="shared" si="11"/>
        <v/>
      </c>
      <c r="Z16" s="57" t="str">
        <f ca="1" t="shared" si="11"/>
        <v/>
      </c>
      <c r="AA16" s="57" t="str">
        <f ca="1" t="shared" si="11"/>
        <v/>
      </c>
      <c r="AB16" s="57" t="str">
        <f ca="1" t="shared" si="11"/>
        <v/>
      </c>
      <c r="AC16" s="57" t="str">
        <f ca="1" t="shared" si="11"/>
        <v/>
      </c>
      <c r="AD16" s="57" t="str">
        <f ca="1" t="shared" si="12"/>
        <v/>
      </c>
      <c r="AE16" s="57" t="str">
        <f ca="1" t="shared" si="12"/>
        <v/>
      </c>
      <c r="AF16" s="57" t="str">
        <f ca="1" t="shared" si="12"/>
        <v/>
      </c>
      <c r="AG16" s="57" t="str">
        <f ca="1" t="shared" si="12"/>
        <v/>
      </c>
      <c r="AH16" s="57" t="str">
        <f ca="1" t="shared" si="12"/>
        <v/>
      </c>
      <c r="AI16" s="57" t="str">
        <f ca="1" t="shared" si="12"/>
        <v/>
      </c>
      <c r="AJ16" s="57" t="str">
        <f ca="1" t="shared" si="12"/>
        <v/>
      </c>
      <c r="AK16" s="57" t="str">
        <f ca="1" t="shared" si="12"/>
        <v/>
      </c>
      <c r="AL16" s="57" t="str">
        <f ca="1" t="shared" si="12"/>
        <v/>
      </c>
      <c r="AM16" s="57" t="str">
        <f ca="1" t="shared" si="12"/>
        <v/>
      </c>
      <c r="AN16" s="57" t="str">
        <f ca="1" t="shared" si="13"/>
        <v/>
      </c>
      <c r="AO16" s="57" t="str">
        <f ca="1" t="shared" si="13"/>
        <v/>
      </c>
      <c r="AP16" s="57" t="str">
        <f ca="1" t="shared" si="13"/>
        <v/>
      </c>
      <c r="AQ16" s="57" t="str">
        <f ca="1" t="shared" si="13"/>
        <v/>
      </c>
      <c r="AR16" s="57" t="str">
        <f ca="1" t="shared" si="13"/>
        <v/>
      </c>
      <c r="AS16" s="57" t="str">
        <f ca="1" t="shared" si="13"/>
        <v/>
      </c>
      <c r="AT16" s="57" t="str">
        <f ca="1" t="shared" si="13"/>
        <v/>
      </c>
      <c r="AU16" s="57" t="str">
        <f ca="1" t="shared" si="13"/>
        <v/>
      </c>
      <c r="AV16" s="57" t="str">
        <f ca="1" t="shared" si="13"/>
        <v/>
      </c>
      <c r="AW16" s="57" t="str">
        <f ca="1" t="shared" si="13"/>
        <v/>
      </c>
      <c r="AX16" s="57" t="str">
        <f ca="1" t="shared" si="14"/>
        <v/>
      </c>
      <c r="AY16" s="57" t="str">
        <f ca="1" t="shared" si="14"/>
        <v/>
      </c>
      <c r="AZ16" s="57" t="str">
        <f ca="1" t="shared" si="14"/>
        <v/>
      </c>
      <c r="BA16" s="57" t="str">
        <f ca="1" t="shared" si="14"/>
        <v/>
      </c>
      <c r="BB16" s="57" t="str">
        <f ca="1" t="shared" si="14"/>
        <v/>
      </c>
      <c r="BC16" s="57" t="str">
        <f ca="1" t="shared" si="14"/>
        <v/>
      </c>
      <c r="BD16" s="57" t="str">
        <f ca="1" t="shared" si="14"/>
        <v/>
      </c>
      <c r="BE16" s="57" t="str">
        <f ca="1" t="shared" si="14"/>
        <v/>
      </c>
      <c r="BF16" s="57" t="str">
        <f ca="1" t="shared" si="14"/>
        <v/>
      </c>
      <c r="BG16" s="57" t="str">
        <f ca="1" t="shared" si="14"/>
        <v/>
      </c>
      <c r="BH16" s="57" t="str">
        <f ca="1" t="shared" si="14"/>
        <v/>
      </c>
      <c r="BI16" s="57" t="str">
        <f ca="1" t="shared" si="14"/>
        <v/>
      </c>
      <c r="BJ16" s="57" t="str">
        <f ca="1" t="shared" si="14"/>
        <v/>
      </c>
      <c r="BK16" s="57" t="str">
        <f ca="1" t="shared" si="14"/>
        <v/>
      </c>
      <c r="BL16" s="57" t="str">
        <f ca="1" t="shared" si="14"/>
        <v/>
      </c>
    </row>
    <row r="17" s="1" customFormat="1" ht="40.15" customHeight="1" spans="1:64">
      <c r="A17" s="5"/>
      <c r="B17" s="31" t="s">
        <v>29</v>
      </c>
      <c r="C17" s="32"/>
      <c r="D17" s="32"/>
      <c r="E17" s="33"/>
      <c r="F17" s="34"/>
      <c r="G17" s="30"/>
      <c r="H17" s="32"/>
      <c r="I17" s="57" t="str">
        <f ca="1" t="shared" si="9"/>
        <v/>
      </c>
      <c r="J17" s="57" t="str">
        <f ca="1" t="shared" si="10"/>
        <v/>
      </c>
      <c r="K17" s="57" t="str">
        <f ca="1" t="shared" si="10"/>
        <v/>
      </c>
      <c r="L17" s="57" t="str">
        <f ca="1" t="shared" si="10"/>
        <v/>
      </c>
      <c r="M17" s="57" t="str">
        <f ca="1" t="shared" si="10"/>
        <v/>
      </c>
      <c r="N17" s="57" t="str">
        <f ca="1" t="shared" si="10"/>
        <v/>
      </c>
      <c r="O17" s="57" t="str">
        <f ca="1" t="shared" si="10"/>
        <v/>
      </c>
      <c r="P17" s="57" t="str">
        <f ca="1" t="shared" si="10"/>
        <v/>
      </c>
      <c r="Q17" s="57" t="str">
        <f ca="1" t="shared" si="10"/>
        <v/>
      </c>
      <c r="R17" s="57" t="str">
        <f ca="1" t="shared" si="10"/>
        <v/>
      </c>
      <c r="S17" s="57" t="str">
        <f ca="1" t="shared" si="10"/>
        <v/>
      </c>
      <c r="T17" s="57" t="str">
        <f ca="1" t="shared" si="11"/>
        <v/>
      </c>
      <c r="U17" s="57" t="str">
        <f ca="1" t="shared" si="11"/>
        <v/>
      </c>
      <c r="V17" s="57" t="str">
        <f ca="1" t="shared" si="11"/>
        <v/>
      </c>
      <c r="W17" s="57" t="str">
        <f ca="1" t="shared" si="11"/>
        <v/>
      </c>
      <c r="X17" s="57" t="str">
        <f ca="1" t="shared" si="11"/>
        <v/>
      </c>
      <c r="Y17" s="57" t="str">
        <f ca="1" t="shared" si="11"/>
        <v/>
      </c>
      <c r="Z17" s="57" t="str">
        <f ca="1" t="shared" si="11"/>
        <v/>
      </c>
      <c r="AA17" s="57" t="str">
        <f ca="1" t="shared" si="11"/>
        <v/>
      </c>
      <c r="AB17" s="57" t="str">
        <f ca="1" t="shared" si="11"/>
        <v/>
      </c>
      <c r="AC17" s="57" t="str">
        <f ca="1" t="shared" si="11"/>
        <v/>
      </c>
      <c r="AD17" s="57" t="str">
        <f ca="1" t="shared" si="12"/>
        <v/>
      </c>
      <c r="AE17" s="57" t="str">
        <f ca="1" t="shared" si="12"/>
        <v/>
      </c>
      <c r="AF17" s="57" t="str">
        <f ca="1" t="shared" si="12"/>
        <v/>
      </c>
      <c r="AG17" s="57" t="str">
        <f ca="1" t="shared" si="12"/>
        <v/>
      </c>
      <c r="AH17" s="57" t="str">
        <f ca="1" t="shared" si="12"/>
        <v/>
      </c>
      <c r="AI17" s="57" t="str">
        <f ca="1" t="shared" si="12"/>
        <v/>
      </c>
      <c r="AJ17" s="57" t="str">
        <f ca="1" t="shared" si="12"/>
        <v/>
      </c>
      <c r="AK17" s="57" t="str">
        <f ca="1" t="shared" si="12"/>
        <v/>
      </c>
      <c r="AL17" s="57" t="str">
        <f ca="1" t="shared" si="12"/>
        <v/>
      </c>
      <c r="AM17" s="57" t="str">
        <f ca="1" t="shared" si="12"/>
        <v/>
      </c>
      <c r="AN17" s="57" t="str">
        <f ca="1" t="shared" si="13"/>
        <v/>
      </c>
      <c r="AO17" s="57" t="str">
        <f ca="1" t="shared" si="13"/>
        <v/>
      </c>
      <c r="AP17" s="57" t="str">
        <f ca="1" t="shared" si="13"/>
        <v/>
      </c>
      <c r="AQ17" s="57" t="str">
        <f ca="1" t="shared" si="13"/>
        <v/>
      </c>
      <c r="AR17" s="57" t="str">
        <f ca="1" t="shared" si="13"/>
        <v/>
      </c>
      <c r="AS17" s="57" t="str">
        <f ca="1" t="shared" si="13"/>
        <v/>
      </c>
      <c r="AT17" s="57" t="str">
        <f ca="1" t="shared" si="13"/>
        <v/>
      </c>
      <c r="AU17" s="57" t="str">
        <f ca="1" t="shared" si="13"/>
        <v/>
      </c>
      <c r="AV17" s="57" t="str">
        <f ca="1" t="shared" si="13"/>
        <v/>
      </c>
      <c r="AW17" s="57" t="str">
        <f ca="1" t="shared" si="13"/>
        <v/>
      </c>
      <c r="AX17" s="57" t="str">
        <f ca="1" t="shared" si="14"/>
        <v/>
      </c>
      <c r="AY17" s="57" t="str">
        <f ca="1" t="shared" si="14"/>
        <v/>
      </c>
      <c r="AZ17" s="57" t="str">
        <f ca="1" t="shared" si="14"/>
        <v/>
      </c>
      <c r="BA17" s="57" t="str">
        <f ca="1" t="shared" si="14"/>
        <v/>
      </c>
      <c r="BB17" s="57" t="str">
        <f ca="1" t="shared" si="14"/>
        <v/>
      </c>
      <c r="BC17" s="57" t="str">
        <f ca="1" t="shared" si="14"/>
        <v/>
      </c>
      <c r="BD17" s="57" t="str">
        <f ca="1" t="shared" si="14"/>
        <v/>
      </c>
      <c r="BE17" s="57" t="str">
        <f ca="1" t="shared" si="14"/>
        <v/>
      </c>
      <c r="BF17" s="57" t="str">
        <f ca="1" t="shared" si="14"/>
        <v/>
      </c>
      <c r="BG17" s="57" t="str">
        <f ca="1" t="shared" si="14"/>
        <v/>
      </c>
      <c r="BH17" s="57" t="str">
        <f ca="1" t="shared" si="14"/>
        <v/>
      </c>
      <c r="BI17" s="57" t="str">
        <f ca="1" t="shared" si="14"/>
        <v/>
      </c>
      <c r="BJ17" s="57" t="str">
        <f ca="1" t="shared" si="14"/>
        <v/>
      </c>
      <c r="BK17" s="57" t="str">
        <f ca="1" t="shared" si="14"/>
        <v/>
      </c>
      <c r="BL17" s="57" t="str">
        <f ca="1" t="shared" si="14"/>
        <v/>
      </c>
    </row>
    <row r="18" s="1" customFormat="1" ht="40.15" customHeight="1" spans="1:64">
      <c r="A18" s="5"/>
      <c r="B18" s="35" t="s">
        <v>21</v>
      </c>
      <c r="C18" s="32" t="s">
        <v>9</v>
      </c>
      <c r="D18" s="32"/>
      <c r="E18" s="33">
        <v>0.6</v>
      </c>
      <c r="F18" s="34">
        <f ca="1">F12+6</f>
        <v>45827</v>
      </c>
      <c r="G18" s="30">
        <v>13</v>
      </c>
      <c r="H18" s="32"/>
      <c r="I18" s="57" t="str">
        <f ca="1" t="shared" si="9"/>
        <v/>
      </c>
      <c r="J18" s="57" t="str">
        <f ca="1" t="shared" si="10"/>
        <v/>
      </c>
      <c r="K18" s="57" t="str">
        <f ca="1" t="shared" si="10"/>
        <v/>
      </c>
      <c r="L18" s="57" t="str">
        <f ca="1" t="shared" si="10"/>
        <v/>
      </c>
      <c r="M18" s="57" t="str">
        <f ca="1" t="shared" si="10"/>
        <v/>
      </c>
      <c r="N18" s="57" t="str">
        <f ca="1" t="shared" si="10"/>
        <v/>
      </c>
      <c r="O18" s="57" t="str">
        <f ca="1" t="shared" si="10"/>
        <v/>
      </c>
      <c r="P18" s="57" t="str">
        <f ca="1" t="shared" si="10"/>
        <v/>
      </c>
      <c r="Q18" s="57" t="str">
        <f ca="1" t="shared" si="10"/>
        <v/>
      </c>
      <c r="R18" s="57" t="str">
        <f ca="1" t="shared" si="10"/>
        <v/>
      </c>
      <c r="S18" s="57" t="str">
        <f ca="1" t="shared" si="10"/>
        <v/>
      </c>
      <c r="T18" s="57" t="str">
        <f ca="1" t="shared" si="11"/>
        <v/>
      </c>
      <c r="U18" s="57" t="str">
        <f ca="1" t="shared" si="11"/>
        <v/>
      </c>
      <c r="V18" s="57" t="str">
        <f ca="1" t="shared" si="11"/>
        <v/>
      </c>
      <c r="W18" s="57" t="str">
        <f ca="1" t="shared" si="11"/>
        <v/>
      </c>
      <c r="X18" s="57" t="str">
        <f ca="1" t="shared" si="11"/>
        <v/>
      </c>
      <c r="Y18" s="57" t="str">
        <f ca="1" t="shared" si="11"/>
        <v/>
      </c>
      <c r="Z18" s="57" t="str">
        <f ca="1" t="shared" si="11"/>
        <v/>
      </c>
      <c r="AA18" s="57" t="str">
        <f ca="1" t="shared" si="11"/>
        <v/>
      </c>
      <c r="AB18" s="57" t="str">
        <f ca="1" t="shared" si="11"/>
        <v/>
      </c>
      <c r="AC18" s="57" t="str">
        <f ca="1" t="shared" si="11"/>
        <v/>
      </c>
      <c r="AD18" s="57" t="str">
        <f ca="1" t="shared" si="12"/>
        <v/>
      </c>
      <c r="AE18" s="57" t="str">
        <f ca="1" t="shared" si="12"/>
        <v/>
      </c>
      <c r="AF18" s="57" t="str">
        <f ca="1" t="shared" si="12"/>
        <v/>
      </c>
      <c r="AG18" s="57" t="str">
        <f ca="1" t="shared" si="12"/>
        <v/>
      </c>
      <c r="AH18" s="57" t="str">
        <f ca="1" t="shared" si="12"/>
        <v/>
      </c>
      <c r="AI18" s="57" t="str">
        <f ca="1" t="shared" si="12"/>
        <v/>
      </c>
      <c r="AJ18" s="57" t="str">
        <f ca="1" t="shared" si="12"/>
        <v/>
      </c>
      <c r="AK18" s="57" t="str">
        <f ca="1" t="shared" si="12"/>
        <v/>
      </c>
      <c r="AL18" s="57" t="str">
        <f ca="1" t="shared" si="12"/>
        <v/>
      </c>
      <c r="AM18" s="57" t="str">
        <f ca="1" t="shared" si="12"/>
        <v/>
      </c>
      <c r="AN18" s="57" t="str">
        <f ca="1" t="shared" si="13"/>
        <v/>
      </c>
      <c r="AO18" s="57" t="str">
        <f ca="1" t="shared" si="13"/>
        <v/>
      </c>
      <c r="AP18" s="57" t="str">
        <f ca="1" t="shared" si="13"/>
        <v/>
      </c>
      <c r="AQ18" s="57" t="str">
        <f ca="1" t="shared" si="13"/>
        <v/>
      </c>
      <c r="AR18" s="57" t="str">
        <f ca="1" t="shared" si="13"/>
        <v/>
      </c>
      <c r="AS18" s="57" t="str">
        <f ca="1" t="shared" si="13"/>
        <v/>
      </c>
      <c r="AT18" s="57" t="str">
        <f ca="1" t="shared" si="13"/>
        <v/>
      </c>
      <c r="AU18" s="57" t="str">
        <f ca="1" t="shared" si="13"/>
        <v/>
      </c>
      <c r="AV18" s="57" t="str">
        <f ca="1" t="shared" si="13"/>
        <v/>
      </c>
      <c r="AW18" s="57" t="str">
        <f ca="1" t="shared" si="13"/>
        <v/>
      </c>
      <c r="AX18" s="57" t="str">
        <f ca="1" t="shared" si="14"/>
        <v/>
      </c>
      <c r="AY18" s="57" t="str">
        <f ca="1" t="shared" si="14"/>
        <v/>
      </c>
      <c r="AZ18" s="57" t="str">
        <f ca="1" t="shared" si="14"/>
        <v/>
      </c>
      <c r="BA18" s="57" t="str">
        <f ca="1" t="shared" si="14"/>
        <v/>
      </c>
      <c r="BB18" s="57" t="str">
        <f ca="1" t="shared" si="14"/>
        <v/>
      </c>
      <c r="BC18" s="57" t="str">
        <f ca="1" t="shared" si="14"/>
        <v/>
      </c>
      <c r="BD18" s="57" t="str">
        <f ca="1" t="shared" si="14"/>
        <v/>
      </c>
      <c r="BE18" s="57" t="str">
        <f ca="1" t="shared" si="14"/>
        <v/>
      </c>
      <c r="BF18" s="57" t="str">
        <f ca="1" t="shared" si="14"/>
        <v/>
      </c>
      <c r="BG18" s="57" t="str">
        <f ca="1" t="shared" si="14"/>
        <v/>
      </c>
      <c r="BH18" s="57" t="str">
        <f ca="1" t="shared" si="14"/>
        <v/>
      </c>
      <c r="BI18" s="57" t="str">
        <f ca="1" t="shared" si="14"/>
        <v/>
      </c>
      <c r="BJ18" s="57" t="str">
        <f ca="1" t="shared" si="14"/>
        <v/>
      </c>
      <c r="BK18" s="57" t="str">
        <f ca="1" t="shared" si="14"/>
        <v/>
      </c>
      <c r="BL18" s="57" t="str">
        <f ca="1" t="shared" si="14"/>
        <v/>
      </c>
    </row>
    <row r="19" s="1" customFormat="1" ht="40.15" customHeight="1" spans="1:64">
      <c r="A19" s="2"/>
      <c r="B19" s="35" t="s">
        <v>24</v>
      </c>
      <c r="C19" s="32" t="s">
        <v>6</v>
      </c>
      <c r="D19" s="32"/>
      <c r="E19" s="33">
        <v>0.5</v>
      </c>
      <c r="F19" s="34">
        <f ca="1">F18+2</f>
        <v>45829</v>
      </c>
      <c r="G19" s="30">
        <v>9</v>
      </c>
      <c r="H19" s="32"/>
      <c r="I19" s="57" t="str">
        <f ca="1" t="shared" si="9"/>
        <v/>
      </c>
      <c r="J19" s="57" t="str">
        <f ca="1" t="shared" si="10"/>
        <v/>
      </c>
      <c r="K19" s="57" t="str">
        <f ca="1" t="shared" si="10"/>
        <v/>
      </c>
      <c r="L19" s="57" t="str">
        <f ca="1" t="shared" si="10"/>
        <v/>
      </c>
      <c r="M19" s="57" t="str">
        <f ca="1" t="shared" si="10"/>
        <v/>
      </c>
      <c r="N19" s="57" t="str">
        <f ca="1" t="shared" si="10"/>
        <v/>
      </c>
      <c r="O19" s="57" t="str">
        <f ca="1" t="shared" si="10"/>
        <v/>
      </c>
      <c r="P19" s="57" t="str">
        <f ca="1" t="shared" si="10"/>
        <v/>
      </c>
      <c r="Q19" s="57" t="str">
        <f ca="1" t="shared" si="10"/>
        <v/>
      </c>
      <c r="R19" s="57" t="str">
        <f ca="1" t="shared" si="10"/>
        <v/>
      </c>
      <c r="S19" s="57" t="str">
        <f ca="1" t="shared" si="10"/>
        <v/>
      </c>
      <c r="T19" s="57" t="str">
        <f ca="1" t="shared" si="11"/>
        <v/>
      </c>
      <c r="U19" s="57" t="str">
        <f ca="1" t="shared" si="11"/>
        <v/>
      </c>
      <c r="V19" s="57" t="str">
        <f ca="1" t="shared" si="11"/>
        <v/>
      </c>
      <c r="W19" s="57" t="str">
        <f ca="1" t="shared" si="11"/>
        <v/>
      </c>
      <c r="X19" s="57" t="str">
        <f ca="1" t="shared" si="11"/>
        <v/>
      </c>
      <c r="Y19" s="57" t="str">
        <f ca="1" t="shared" si="11"/>
        <v/>
      </c>
      <c r="Z19" s="57" t="str">
        <f ca="1" t="shared" si="11"/>
        <v/>
      </c>
      <c r="AA19" s="57" t="str">
        <f ca="1" t="shared" si="11"/>
        <v/>
      </c>
      <c r="AB19" s="57" t="str">
        <f ca="1" t="shared" si="11"/>
        <v/>
      </c>
      <c r="AC19" s="57" t="str">
        <f ca="1" t="shared" si="11"/>
        <v/>
      </c>
      <c r="AD19" s="57" t="str">
        <f ca="1" t="shared" si="12"/>
        <v/>
      </c>
      <c r="AE19" s="57" t="str">
        <f ca="1" t="shared" si="12"/>
        <v/>
      </c>
      <c r="AF19" s="57" t="str">
        <f ca="1" t="shared" si="12"/>
        <v/>
      </c>
      <c r="AG19" s="57" t="str">
        <f ca="1" t="shared" si="12"/>
        <v/>
      </c>
      <c r="AH19" s="57" t="str">
        <f ca="1" t="shared" si="12"/>
        <v/>
      </c>
      <c r="AI19" s="57" t="str">
        <f ca="1" t="shared" si="12"/>
        <v/>
      </c>
      <c r="AJ19" s="57" t="str">
        <f ca="1" t="shared" si="12"/>
        <v/>
      </c>
      <c r="AK19" s="57" t="str">
        <f ca="1" t="shared" si="12"/>
        <v/>
      </c>
      <c r="AL19" s="57" t="str">
        <f ca="1" t="shared" si="12"/>
        <v/>
      </c>
      <c r="AM19" s="57" t="str">
        <f ca="1" t="shared" si="12"/>
        <v/>
      </c>
      <c r="AN19" s="57" t="str">
        <f ca="1" t="shared" si="13"/>
        <v/>
      </c>
      <c r="AO19" s="57" t="str">
        <f ca="1" t="shared" si="13"/>
        <v/>
      </c>
      <c r="AP19" s="57" t="str">
        <f ca="1" t="shared" si="13"/>
        <v/>
      </c>
      <c r="AQ19" s="57" t="str">
        <f ca="1" t="shared" si="13"/>
        <v/>
      </c>
      <c r="AR19" s="57" t="str">
        <f ca="1" t="shared" si="13"/>
        <v/>
      </c>
      <c r="AS19" s="57" t="str">
        <f ca="1" t="shared" si="13"/>
        <v/>
      </c>
      <c r="AT19" s="57" t="str">
        <f ca="1" t="shared" si="13"/>
        <v/>
      </c>
      <c r="AU19" s="57" t="str">
        <f ca="1" t="shared" si="13"/>
        <v/>
      </c>
      <c r="AV19" s="57" t="str">
        <f ca="1" t="shared" si="13"/>
        <v/>
      </c>
      <c r="AW19" s="57" t="str">
        <f ca="1" t="shared" si="13"/>
        <v/>
      </c>
      <c r="AX19" s="57" t="str">
        <f ca="1" t="shared" si="14"/>
        <v/>
      </c>
      <c r="AY19" s="57" t="str">
        <f ca="1" t="shared" si="14"/>
        <v/>
      </c>
      <c r="AZ19" s="57" t="str">
        <f ca="1" t="shared" si="14"/>
        <v/>
      </c>
      <c r="BA19" s="57" t="str">
        <f ca="1" t="shared" si="14"/>
        <v/>
      </c>
      <c r="BB19" s="57" t="str">
        <f ca="1" t="shared" si="14"/>
        <v/>
      </c>
      <c r="BC19" s="57" t="str">
        <f ca="1" t="shared" si="14"/>
        <v/>
      </c>
      <c r="BD19" s="57" t="str">
        <f ca="1" t="shared" si="14"/>
        <v/>
      </c>
      <c r="BE19" s="57" t="str">
        <f ca="1" t="shared" si="14"/>
        <v/>
      </c>
      <c r="BF19" s="57" t="str">
        <f ca="1" t="shared" si="14"/>
        <v/>
      </c>
      <c r="BG19" s="57" t="str">
        <f ca="1" t="shared" si="14"/>
        <v/>
      </c>
      <c r="BH19" s="57" t="str">
        <f ca="1" t="shared" si="14"/>
        <v/>
      </c>
      <c r="BI19" s="57" t="str">
        <f ca="1" t="shared" si="14"/>
        <v/>
      </c>
      <c r="BJ19" s="57" t="str">
        <f ca="1" t="shared" si="14"/>
        <v/>
      </c>
      <c r="BK19" s="57" t="str">
        <f ca="1" t="shared" si="14"/>
        <v/>
      </c>
      <c r="BL19" s="57" t="str">
        <f ca="1" t="shared" si="14"/>
        <v/>
      </c>
    </row>
    <row r="20" s="1" customFormat="1" ht="40.15" customHeight="1" spans="1:64">
      <c r="A20" s="2"/>
      <c r="B20" s="35" t="s">
        <v>26</v>
      </c>
      <c r="C20" s="32" t="s">
        <v>7</v>
      </c>
      <c r="D20" s="32"/>
      <c r="E20" s="33">
        <v>0.33</v>
      </c>
      <c r="F20" s="34">
        <f ca="1">F19+5</f>
        <v>45834</v>
      </c>
      <c r="G20" s="30">
        <v>11</v>
      </c>
      <c r="H20" s="32"/>
      <c r="I20" s="57" t="str">
        <f ca="1" t="shared" si="9"/>
        <v/>
      </c>
      <c r="J20" s="57" t="str">
        <f ca="1" t="shared" si="10"/>
        <v/>
      </c>
      <c r="K20" s="57" t="str">
        <f ca="1" t="shared" si="10"/>
        <v/>
      </c>
      <c r="L20" s="57" t="str">
        <f ca="1" t="shared" si="10"/>
        <v/>
      </c>
      <c r="M20" s="57" t="str">
        <f ca="1" t="shared" si="10"/>
        <v/>
      </c>
      <c r="N20" s="57" t="str">
        <f ca="1" t="shared" si="10"/>
        <v/>
      </c>
      <c r="O20" s="57" t="str">
        <f ca="1" t="shared" si="10"/>
        <v/>
      </c>
      <c r="P20" s="57" t="str">
        <f ca="1" t="shared" si="10"/>
        <v/>
      </c>
      <c r="Q20" s="57" t="str">
        <f ca="1" t="shared" si="10"/>
        <v/>
      </c>
      <c r="R20" s="57" t="str">
        <f ca="1" t="shared" si="10"/>
        <v/>
      </c>
      <c r="S20" s="57" t="str">
        <f ca="1" t="shared" si="10"/>
        <v/>
      </c>
      <c r="T20" s="57" t="str">
        <f ca="1" t="shared" si="11"/>
        <v/>
      </c>
      <c r="U20" s="57" t="str">
        <f ca="1" t="shared" si="11"/>
        <v/>
      </c>
      <c r="V20" s="57" t="str">
        <f ca="1" t="shared" si="11"/>
        <v/>
      </c>
      <c r="W20" s="57" t="str">
        <f ca="1" t="shared" si="11"/>
        <v/>
      </c>
      <c r="X20" s="57" t="str">
        <f ca="1" t="shared" si="11"/>
        <v/>
      </c>
      <c r="Y20" s="57" t="str">
        <f ca="1" t="shared" si="11"/>
        <v/>
      </c>
      <c r="Z20" s="57" t="str">
        <f ca="1" t="shared" si="11"/>
        <v/>
      </c>
      <c r="AA20" s="57" t="str">
        <f ca="1" t="shared" si="11"/>
        <v/>
      </c>
      <c r="AB20" s="57" t="str">
        <f ca="1" t="shared" si="11"/>
        <v/>
      </c>
      <c r="AC20" s="57" t="str">
        <f ca="1" t="shared" si="11"/>
        <v/>
      </c>
      <c r="AD20" s="57" t="str">
        <f ca="1" t="shared" si="12"/>
        <v/>
      </c>
      <c r="AE20" s="57" t="str">
        <f ca="1" t="shared" si="12"/>
        <v/>
      </c>
      <c r="AF20" s="57" t="str">
        <f ca="1" t="shared" si="12"/>
        <v/>
      </c>
      <c r="AG20" s="57" t="str">
        <f ca="1" t="shared" si="12"/>
        <v/>
      </c>
      <c r="AH20" s="57" t="str">
        <f ca="1" t="shared" si="12"/>
        <v/>
      </c>
      <c r="AI20" s="57" t="str">
        <f ca="1" t="shared" si="12"/>
        <v/>
      </c>
      <c r="AJ20" s="57" t="str">
        <f ca="1" t="shared" si="12"/>
        <v/>
      </c>
      <c r="AK20" s="57" t="str">
        <f ca="1" t="shared" si="12"/>
        <v/>
      </c>
      <c r="AL20" s="57" t="str">
        <f ca="1" t="shared" si="12"/>
        <v/>
      </c>
      <c r="AM20" s="57" t="str">
        <f ca="1" t="shared" si="12"/>
        <v/>
      </c>
      <c r="AN20" s="57" t="str">
        <f ca="1" t="shared" si="13"/>
        <v/>
      </c>
      <c r="AO20" s="57" t="str">
        <f ca="1" t="shared" si="13"/>
        <v/>
      </c>
      <c r="AP20" s="57" t="str">
        <f ca="1" t="shared" si="13"/>
        <v/>
      </c>
      <c r="AQ20" s="57" t="str">
        <f ca="1" t="shared" si="13"/>
        <v/>
      </c>
      <c r="AR20" s="57" t="str">
        <f ca="1" t="shared" si="13"/>
        <v/>
      </c>
      <c r="AS20" s="57" t="str">
        <f ca="1" t="shared" si="13"/>
        <v/>
      </c>
      <c r="AT20" s="57" t="str">
        <f ca="1" t="shared" si="13"/>
        <v/>
      </c>
      <c r="AU20" s="57" t="str">
        <f ca="1" t="shared" si="13"/>
        <v/>
      </c>
      <c r="AV20" s="57" t="str">
        <f ca="1" t="shared" si="13"/>
        <v/>
      </c>
      <c r="AW20" s="57" t="str">
        <f ca="1" t="shared" si="13"/>
        <v/>
      </c>
      <c r="AX20" s="57" t="str">
        <f ca="1" t="shared" si="14"/>
        <v/>
      </c>
      <c r="AY20" s="57" t="str">
        <f ca="1" t="shared" si="14"/>
        <v/>
      </c>
      <c r="AZ20" s="57" t="str">
        <f ca="1" t="shared" si="14"/>
        <v/>
      </c>
      <c r="BA20" s="57" t="str">
        <f ca="1" t="shared" si="14"/>
        <v/>
      </c>
      <c r="BB20" s="57" t="str">
        <f ca="1" t="shared" si="14"/>
        <v/>
      </c>
      <c r="BC20" s="57" t="str">
        <f ca="1" t="shared" si="14"/>
        <v/>
      </c>
      <c r="BD20" s="57" t="str">
        <f ca="1" t="shared" si="14"/>
        <v/>
      </c>
      <c r="BE20" s="57" t="str">
        <f ca="1" t="shared" si="14"/>
        <v/>
      </c>
      <c r="BF20" s="57" t="str">
        <f ca="1" t="shared" si="14"/>
        <v/>
      </c>
      <c r="BG20" s="57" t="str">
        <f ca="1" t="shared" si="14"/>
        <v/>
      </c>
      <c r="BH20" s="57" t="str">
        <f ca="1" t="shared" si="14"/>
        <v/>
      </c>
      <c r="BI20" s="57" t="str">
        <f ca="1" t="shared" si="14"/>
        <v/>
      </c>
      <c r="BJ20" s="57" t="str">
        <f ca="1" t="shared" si="14"/>
        <v/>
      </c>
      <c r="BK20" s="57" t="str">
        <f ca="1" t="shared" si="14"/>
        <v/>
      </c>
      <c r="BL20" s="57" t="str">
        <f ca="1" t="shared" si="14"/>
        <v/>
      </c>
    </row>
    <row r="21" s="1" customFormat="1" ht="40.15" customHeight="1" spans="1:64">
      <c r="A21" s="2"/>
      <c r="B21" s="35" t="s">
        <v>27</v>
      </c>
      <c r="C21" s="32" t="s">
        <v>25</v>
      </c>
      <c r="D21" s="32"/>
      <c r="E21" s="33"/>
      <c r="F21" s="34">
        <f ca="1">F20+2</f>
        <v>45836</v>
      </c>
      <c r="G21" s="30">
        <v>1</v>
      </c>
      <c r="H21" s="32"/>
      <c r="I21" s="57" t="str">
        <f ca="1" t="shared" si="9"/>
        <v/>
      </c>
      <c r="J21" s="57" t="str">
        <f ca="1" t="shared" si="10"/>
        <v/>
      </c>
      <c r="K21" s="57" t="str">
        <f ca="1" t="shared" si="10"/>
        <v/>
      </c>
      <c r="L21" s="57" t="str">
        <f ca="1" t="shared" si="10"/>
        <v/>
      </c>
      <c r="M21" s="57" t="str">
        <f ca="1" t="shared" si="10"/>
        <v/>
      </c>
      <c r="N21" s="57" t="str">
        <f ca="1" t="shared" si="10"/>
        <v/>
      </c>
      <c r="O21" s="57" t="str">
        <f ca="1" t="shared" si="10"/>
        <v/>
      </c>
      <c r="P21" s="57" t="str">
        <f ca="1" t="shared" si="10"/>
        <v/>
      </c>
      <c r="Q21" s="57" t="str">
        <f ca="1" t="shared" si="10"/>
        <v/>
      </c>
      <c r="R21" s="57" t="str">
        <f ca="1" t="shared" si="10"/>
        <v/>
      </c>
      <c r="S21" s="57" t="str">
        <f ca="1" t="shared" si="10"/>
        <v/>
      </c>
      <c r="T21" s="57" t="str">
        <f ca="1" t="shared" si="11"/>
        <v/>
      </c>
      <c r="U21" s="57" t="str">
        <f ca="1" t="shared" si="11"/>
        <v/>
      </c>
      <c r="V21" s="57" t="str">
        <f ca="1" t="shared" si="11"/>
        <v/>
      </c>
      <c r="W21" s="57">
        <f ca="1" t="shared" si="11"/>
        <v>1</v>
      </c>
      <c r="X21" s="57" t="str">
        <f ca="1" t="shared" si="11"/>
        <v/>
      </c>
      <c r="Y21" s="57" t="str">
        <f ca="1" t="shared" si="11"/>
        <v/>
      </c>
      <c r="Z21" s="57" t="str">
        <f ca="1" t="shared" si="11"/>
        <v/>
      </c>
      <c r="AA21" s="57" t="str">
        <f ca="1" t="shared" si="11"/>
        <v/>
      </c>
      <c r="AB21" s="57" t="str">
        <f ca="1" t="shared" si="11"/>
        <v/>
      </c>
      <c r="AC21" s="57" t="str">
        <f ca="1" t="shared" si="11"/>
        <v/>
      </c>
      <c r="AD21" s="57" t="str">
        <f ca="1" t="shared" si="12"/>
        <v/>
      </c>
      <c r="AE21" s="57" t="str">
        <f ca="1" t="shared" si="12"/>
        <v/>
      </c>
      <c r="AF21" s="57" t="str">
        <f ca="1" t="shared" si="12"/>
        <v/>
      </c>
      <c r="AG21" s="57" t="str">
        <f ca="1" t="shared" si="12"/>
        <v/>
      </c>
      <c r="AH21" s="57" t="str">
        <f ca="1" t="shared" si="12"/>
        <v/>
      </c>
      <c r="AI21" s="57" t="str">
        <f ca="1" t="shared" si="12"/>
        <v/>
      </c>
      <c r="AJ21" s="57" t="str">
        <f ca="1" t="shared" si="12"/>
        <v/>
      </c>
      <c r="AK21" s="57" t="str">
        <f ca="1" t="shared" si="12"/>
        <v/>
      </c>
      <c r="AL21" s="57" t="str">
        <f ca="1" t="shared" si="12"/>
        <v/>
      </c>
      <c r="AM21" s="57" t="str">
        <f ca="1" t="shared" si="12"/>
        <v/>
      </c>
      <c r="AN21" s="57" t="str">
        <f ca="1" t="shared" si="13"/>
        <v/>
      </c>
      <c r="AO21" s="57" t="str">
        <f ca="1" t="shared" si="13"/>
        <v/>
      </c>
      <c r="AP21" s="57" t="str">
        <f ca="1" t="shared" si="13"/>
        <v/>
      </c>
      <c r="AQ21" s="57" t="str">
        <f ca="1" t="shared" si="13"/>
        <v/>
      </c>
      <c r="AR21" s="57" t="str">
        <f ca="1" t="shared" si="13"/>
        <v/>
      </c>
      <c r="AS21" s="57" t="str">
        <f ca="1" t="shared" si="13"/>
        <v/>
      </c>
      <c r="AT21" s="57" t="str">
        <f ca="1" t="shared" si="13"/>
        <v/>
      </c>
      <c r="AU21" s="57" t="str">
        <f ca="1" t="shared" si="13"/>
        <v/>
      </c>
      <c r="AV21" s="57" t="str">
        <f ca="1" t="shared" si="13"/>
        <v/>
      </c>
      <c r="AW21" s="57" t="str">
        <f ca="1" t="shared" si="13"/>
        <v/>
      </c>
      <c r="AX21" s="57" t="str">
        <f ca="1" t="shared" si="14"/>
        <v/>
      </c>
      <c r="AY21" s="57" t="str">
        <f ca="1" t="shared" si="14"/>
        <v/>
      </c>
      <c r="AZ21" s="57" t="str">
        <f ca="1" t="shared" si="14"/>
        <v/>
      </c>
      <c r="BA21" s="57" t="str">
        <f ca="1" t="shared" si="14"/>
        <v/>
      </c>
      <c r="BB21" s="57" t="str">
        <f ca="1" t="shared" si="14"/>
        <v/>
      </c>
      <c r="BC21" s="57" t="str">
        <f ca="1" t="shared" si="14"/>
        <v/>
      </c>
      <c r="BD21" s="57" t="str">
        <f ca="1" t="shared" si="14"/>
        <v/>
      </c>
      <c r="BE21" s="57" t="str">
        <f ca="1" t="shared" si="14"/>
        <v/>
      </c>
      <c r="BF21" s="57" t="str">
        <f ca="1" t="shared" si="14"/>
        <v/>
      </c>
      <c r="BG21" s="57" t="str">
        <f ca="1" t="shared" si="14"/>
        <v/>
      </c>
      <c r="BH21" s="57" t="str">
        <f ca="1" t="shared" si="14"/>
        <v/>
      </c>
      <c r="BI21" s="57" t="str">
        <f ca="1" t="shared" si="14"/>
        <v/>
      </c>
      <c r="BJ21" s="57" t="str">
        <f ca="1" t="shared" si="14"/>
        <v/>
      </c>
      <c r="BK21" s="57" t="str">
        <f ca="1" t="shared" si="14"/>
        <v/>
      </c>
      <c r="BL21" s="57" t="str">
        <f ca="1" t="shared" si="14"/>
        <v/>
      </c>
    </row>
    <row r="22" s="1" customFormat="1" ht="40.15" customHeight="1" spans="1:64">
      <c r="A22" s="2"/>
      <c r="B22" s="35" t="s">
        <v>28</v>
      </c>
      <c r="C22" s="32"/>
      <c r="D22" s="32"/>
      <c r="E22" s="33"/>
      <c r="F22" s="34">
        <f ca="1">F21+1</f>
        <v>45837</v>
      </c>
      <c r="G22" s="30">
        <v>24</v>
      </c>
      <c r="H22" s="32"/>
      <c r="I22" s="57" t="str">
        <f ca="1" t="shared" si="9"/>
        <v/>
      </c>
      <c r="J22" s="57" t="str">
        <f ca="1" t="shared" si="10"/>
        <v/>
      </c>
      <c r="K22" s="57" t="str">
        <f ca="1" t="shared" si="10"/>
        <v/>
      </c>
      <c r="L22" s="57" t="str">
        <f ca="1" t="shared" si="10"/>
        <v/>
      </c>
      <c r="M22" s="57" t="str">
        <f ca="1" t="shared" si="10"/>
        <v/>
      </c>
      <c r="N22" s="57" t="str">
        <f ca="1" t="shared" si="10"/>
        <v/>
      </c>
      <c r="O22" s="57" t="str">
        <f ca="1" t="shared" si="10"/>
        <v/>
      </c>
      <c r="P22" s="57" t="str">
        <f ca="1" t="shared" si="10"/>
        <v/>
      </c>
      <c r="Q22" s="57" t="str">
        <f ca="1" t="shared" si="10"/>
        <v/>
      </c>
      <c r="R22" s="57" t="str">
        <f ca="1" t="shared" si="10"/>
        <v/>
      </c>
      <c r="S22" s="57" t="str">
        <f ca="1" t="shared" si="10"/>
        <v/>
      </c>
      <c r="T22" s="57" t="str">
        <f ca="1" t="shared" si="11"/>
        <v/>
      </c>
      <c r="U22" s="57" t="str">
        <f ca="1" t="shared" si="11"/>
        <v/>
      </c>
      <c r="V22" s="57" t="str">
        <f ca="1" t="shared" si="11"/>
        <v/>
      </c>
      <c r="W22" s="57" t="str">
        <f ca="1" t="shared" si="11"/>
        <v/>
      </c>
      <c r="X22" s="57" t="str">
        <f ca="1" t="shared" si="11"/>
        <v/>
      </c>
      <c r="Y22" s="57" t="str">
        <f ca="1" t="shared" si="11"/>
        <v/>
      </c>
      <c r="Z22" s="57" t="str">
        <f ca="1" t="shared" si="11"/>
        <v/>
      </c>
      <c r="AA22" s="57" t="str">
        <f ca="1" t="shared" si="11"/>
        <v/>
      </c>
      <c r="AB22" s="57" t="str">
        <f ca="1" t="shared" si="11"/>
        <v/>
      </c>
      <c r="AC22" s="57" t="str">
        <f ca="1" t="shared" si="11"/>
        <v/>
      </c>
      <c r="AD22" s="57" t="str">
        <f ca="1" t="shared" si="12"/>
        <v/>
      </c>
      <c r="AE22" s="57" t="str">
        <f ca="1" t="shared" si="12"/>
        <v/>
      </c>
      <c r="AF22" s="57" t="str">
        <f ca="1" t="shared" si="12"/>
        <v/>
      </c>
      <c r="AG22" s="57" t="str">
        <f ca="1" t="shared" si="12"/>
        <v/>
      </c>
      <c r="AH22" s="57" t="str">
        <f ca="1" t="shared" si="12"/>
        <v/>
      </c>
      <c r="AI22" s="57" t="str">
        <f ca="1" t="shared" si="12"/>
        <v/>
      </c>
      <c r="AJ22" s="57" t="str">
        <f ca="1" t="shared" si="12"/>
        <v/>
      </c>
      <c r="AK22" s="57" t="str">
        <f ca="1" t="shared" si="12"/>
        <v/>
      </c>
      <c r="AL22" s="57" t="str">
        <f ca="1" t="shared" si="12"/>
        <v/>
      </c>
      <c r="AM22" s="57" t="str">
        <f ca="1" t="shared" si="12"/>
        <v/>
      </c>
      <c r="AN22" s="57" t="str">
        <f ca="1" t="shared" si="13"/>
        <v/>
      </c>
      <c r="AO22" s="57" t="str">
        <f ca="1" t="shared" si="13"/>
        <v/>
      </c>
      <c r="AP22" s="57" t="str">
        <f ca="1" t="shared" si="13"/>
        <v/>
      </c>
      <c r="AQ22" s="57" t="str">
        <f ca="1" t="shared" si="13"/>
        <v/>
      </c>
      <c r="AR22" s="57" t="str">
        <f ca="1" t="shared" si="13"/>
        <v/>
      </c>
      <c r="AS22" s="57" t="str">
        <f ca="1" t="shared" si="13"/>
        <v/>
      </c>
      <c r="AT22" s="57" t="str">
        <f ca="1" t="shared" si="13"/>
        <v/>
      </c>
      <c r="AU22" s="57" t="str">
        <f ca="1" t="shared" si="13"/>
        <v/>
      </c>
      <c r="AV22" s="57" t="str">
        <f ca="1" t="shared" si="13"/>
        <v/>
      </c>
      <c r="AW22" s="57" t="str">
        <f ca="1" t="shared" si="13"/>
        <v/>
      </c>
      <c r="AX22" s="57" t="str">
        <f ca="1" t="shared" si="14"/>
        <v/>
      </c>
      <c r="AY22" s="57" t="str">
        <f ca="1" t="shared" si="14"/>
        <v/>
      </c>
      <c r="AZ22" s="57" t="str">
        <f ca="1" t="shared" si="14"/>
        <v/>
      </c>
      <c r="BA22" s="57" t="str">
        <f ca="1" t="shared" si="14"/>
        <v/>
      </c>
      <c r="BB22" s="57" t="str">
        <f ca="1" t="shared" si="14"/>
        <v/>
      </c>
      <c r="BC22" s="57" t="str">
        <f ca="1" t="shared" si="14"/>
        <v/>
      </c>
      <c r="BD22" s="57" t="str">
        <f ca="1" t="shared" si="14"/>
        <v/>
      </c>
      <c r="BE22" s="57" t="str">
        <f ca="1" t="shared" si="14"/>
        <v/>
      </c>
      <c r="BF22" s="57" t="str">
        <f ca="1" t="shared" si="14"/>
        <v/>
      </c>
      <c r="BG22" s="57" t="str">
        <f ca="1" t="shared" si="14"/>
        <v/>
      </c>
      <c r="BH22" s="57" t="str">
        <f ca="1" t="shared" si="14"/>
        <v/>
      </c>
      <c r="BI22" s="57" t="str">
        <f ca="1" t="shared" si="14"/>
        <v/>
      </c>
      <c r="BJ22" s="57" t="str">
        <f ca="1" t="shared" si="14"/>
        <v/>
      </c>
      <c r="BK22" s="57" t="str">
        <f ca="1" t="shared" si="14"/>
        <v/>
      </c>
      <c r="BL22" s="57" t="str">
        <f ca="1" t="shared" si="14"/>
        <v/>
      </c>
    </row>
    <row r="23" s="1" customFormat="1" ht="40.15" customHeight="1" spans="1:64">
      <c r="A23" s="2"/>
      <c r="B23" s="31" t="s">
        <v>30</v>
      </c>
      <c r="C23" s="32"/>
      <c r="D23" s="32"/>
      <c r="E23" s="33"/>
      <c r="F23" s="34"/>
      <c r="G23" s="30"/>
      <c r="H23" s="32"/>
      <c r="I23" s="57" t="str">
        <f ca="1" t="shared" si="9"/>
        <v/>
      </c>
      <c r="J23" s="57" t="str">
        <f ca="1" t="shared" ref="J23:S35" si="15">IF(AND($C23="目标",J$7&gt;=$F23,J$7&lt;=$F23+$G23-1),2,IF(AND($C23="里程碑",J$7&gt;=$F23,J$7&lt;=$F23+$G23-1),1,""))</f>
        <v/>
      </c>
      <c r="K23" s="57" t="str">
        <f ca="1" t="shared" si="15"/>
        <v/>
      </c>
      <c r="L23" s="57" t="str">
        <f ca="1" t="shared" si="15"/>
        <v/>
      </c>
      <c r="M23" s="57" t="str">
        <f ca="1" t="shared" si="15"/>
        <v/>
      </c>
      <c r="N23" s="57" t="str">
        <f ca="1" t="shared" si="15"/>
        <v/>
      </c>
      <c r="O23" s="57" t="str">
        <f ca="1" t="shared" si="15"/>
        <v/>
      </c>
      <c r="P23" s="57" t="str">
        <f ca="1" t="shared" si="15"/>
        <v/>
      </c>
      <c r="Q23" s="57" t="str">
        <f ca="1" t="shared" si="15"/>
        <v/>
      </c>
      <c r="R23" s="57" t="str">
        <f ca="1" t="shared" si="15"/>
        <v/>
      </c>
      <c r="S23" s="57" t="str">
        <f ca="1" t="shared" si="15"/>
        <v/>
      </c>
      <c r="T23" s="57" t="str">
        <f ca="1" t="shared" ref="T23:AC35" si="16">IF(AND($C23="目标",T$7&gt;=$F23,T$7&lt;=$F23+$G23-1),2,IF(AND($C23="里程碑",T$7&gt;=$F23,T$7&lt;=$F23+$G23-1),1,""))</f>
        <v/>
      </c>
      <c r="U23" s="57" t="str">
        <f ca="1" t="shared" si="16"/>
        <v/>
      </c>
      <c r="V23" s="57" t="str">
        <f ca="1" t="shared" si="16"/>
        <v/>
      </c>
      <c r="W23" s="57" t="str">
        <f ca="1" t="shared" si="16"/>
        <v/>
      </c>
      <c r="X23" s="57" t="str">
        <f ca="1" t="shared" si="16"/>
        <v/>
      </c>
      <c r="Y23" s="57" t="str">
        <f ca="1" t="shared" si="16"/>
        <v/>
      </c>
      <c r="Z23" s="57" t="str">
        <f ca="1" t="shared" si="16"/>
        <v/>
      </c>
      <c r="AA23" s="57" t="str">
        <f ca="1" t="shared" si="16"/>
        <v/>
      </c>
      <c r="AB23" s="57" t="str">
        <f ca="1" t="shared" si="16"/>
        <v/>
      </c>
      <c r="AC23" s="57" t="str">
        <f ca="1" t="shared" si="16"/>
        <v/>
      </c>
      <c r="AD23" s="57" t="str">
        <f ca="1" t="shared" ref="AD23:AM35" si="17">IF(AND($C23="目标",AD$7&gt;=$F23,AD$7&lt;=$F23+$G23-1),2,IF(AND($C23="里程碑",AD$7&gt;=$F23,AD$7&lt;=$F23+$G23-1),1,""))</f>
        <v/>
      </c>
      <c r="AE23" s="57" t="str">
        <f ca="1" t="shared" si="17"/>
        <v/>
      </c>
      <c r="AF23" s="57" t="str">
        <f ca="1" t="shared" si="17"/>
        <v/>
      </c>
      <c r="AG23" s="57" t="str">
        <f ca="1" t="shared" si="17"/>
        <v/>
      </c>
      <c r="AH23" s="57" t="str">
        <f ca="1" t="shared" si="17"/>
        <v/>
      </c>
      <c r="AI23" s="57" t="str">
        <f ca="1" t="shared" si="17"/>
        <v/>
      </c>
      <c r="AJ23" s="57" t="str">
        <f ca="1" t="shared" si="17"/>
        <v/>
      </c>
      <c r="AK23" s="57" t="str">
        <f ca="1" t="shared" si="17"/>
        <v/>
      </c>
      <c r="AL23" s="57" t="str">
        <f ca="1" t="shared" si="17"/>
        <v/>
      </c>
      <c r="AM23" s="57" t="str">
        <f ca="1" t="shared" si="17"/>
        <v/>
      </c>
      <c r="AN23" s="57" t="str">
        <f ca="1" t="shared" ref="AN23:AW35" si="18">IF(AND($C23="目标",AN$7&gt;=$F23,AN$7&lt;=$F23+$G23-1),2,IF(AND($C23="里程碑",AN$7&gt;=$F23,AN$7&lt;=$F23+$G23-1),1,""))</f>
        <v/>
      </c>
      <c r="AO23" s="57" t="str">
        <f ca="1" t="shared" si="18"/>
        <v/>
      </c>
      <c r="AP23" s="57" t="str">
        <f ca="1" t="shared" si="18"/>
        <v/>
      </c>
      <c r="AQ23" s="57" t="str">
        <f ca="1" t="shared" si="18"/>
        <v/>
      </c>
      <c r="AR23" s="57" t="str">
        <f ca="1" t="shared" si="18"/>
        <v/>
      </c>
      <c r="AS23" s="57" t="str">
        <f ca="1" t="shared" si="18"/>
        <v/>
      </c>
      <c r="AT23" s="57" t="str">
        <f ca="1" t="shared" si="18"/>
        <v/>
      </c>
      <c r="AU23" s="57" t="str">
        <f ca="1" t="shared" si="18"/>
        <v/>
      </c>
      <c r="AV23" s="57" t="str">
        <f ca="1" t="shared" si="18"/>
        <v/>
      </c>
      <c r="AW23" s="57" t="str">
        <f ca="1" t="shared" si="18"/>
        <v/>
      </c>
      <c r="AX23" s="57" t="str">
        <f ca="1" t="shared" ref="AX23:BL35" si="19">IF(AND($C23="目标",AX$7&gt;=$F23,AX$7&lt;=$F23+$G23-1),2,IF(AND($C23="里程碑",AX$7&gt;=$F23,AX$7&lt;=$F23+$G23-1),1,""))</f>
        <v/>
      </c>
      <c r="AY23" s="57" t="str">
        <f ca="1" t="shared" si="19"/>
        <v/>
      </c>
      <c r="AZ23" s="57" t="str">
        <f ca="1" t="shared" si="19"/>
        <v/>
      </c>
      <c r="BA23" s="57" t="str">
        <f ca="1" t="shared" si="19"/>
        <v/>
      </c>
      <c r="BB23" s="57" t="str">
        <f ca="1" t="shared" si="19"/>
        <v/>
      </c>
      <c r="BC23" s="57" t="str">
        <f ca="1" t="shared" si="19"/>
        <v/>
      </c>
      <c r="BD23" s="57" t="str">
        <f ca="1" t="shared" si="19"/>
        <v/>
      </c>
      <c r="BE23" s="57" t="str">
        <f ca="1" t="shared" si="19"/>
        <v/>
      </c>
      <c r="BF23" s="57" t="str">
        <f ca="1" t="shared" si="19"/>
        <v/>
      </c>
      <c r="BG23" s="57" t="str">
        <f ca="1" t="shared" si="19"/>
        <v/>
      </c>
      <c r="BH23" s="57" t="str">
        <f ca="1" t="shared" si="19"/>
        <v/>
      </c>
      <c r="BI23" s="57" t="str">
        <f ca="1" t="shared" si="19"/>
        <v/>
      </c>
      <c r="BJ23" s="57" t="str">
        <f ca="1" t="shared" si="19"/>
        <v/>
      </c>
      <c r="BK23" s="57" t="str">
        <f ca="1" t="shared" si="19"/>
        <v/>
      </c>
      <c r="BL23" s="57" t="str">
        <f ca="1" t="shared" si="19"/>
        <v/>
      </c>
    </row>
    <row r="24" s="1" customFormat="1" ht="40.15" customHeight="1" spans="1:64">
      <c r="A24" s="2"/>
      <c r="B24" s="35" t="s">
        <v>21</v>
      </c>
      <c r="C24" s="32" t="s">
        <v>6</v>
      </c>
      <c r="D24" s="32"/>
      <c r="E24" s="33"/>
      <c r="F24" s="34">
        <f ca="1">F12+15</f>
        <v>45836</v>
      </c>
      <c r="G24" s="30">
        <v>4</v>
      </c>
      <c r="H24" s="32"/>
      <c r="I24" s="57" t="str">
        <f ca="1" t="shared" si="9"/>
        <v/>
      </c>
      <c r="J24" s="57" t="str">
        <f ca="1" t="shared" si="15"/>
        <v/>
      </c>
      <c r="K24" s="57" t="str">
        <f ca="1" t="shared" si="15"/>
        <v/>
      </c>
      <c r="L24" s="57" t="str">
        <f ca="1" t="shared" si="15"/>
        <v/>
      </c>
      <c r="M24" s="57" t="str">
        <f ca="1" t="shared" si="15"/>
        <v/>
      </c>
      <c r="N24" s="57" t="str">
        <f ca="1" t="shared" si="15"/>
        <v/>
      </c>
      <c r="O24" s="57" t="str">
        <f ca="1" t="shared" si="15"/>
        <v/>
      </c>
      <c r="P24" s="57" t="str">
        <f ca="1" t="shared" si="15"/>
        <v/>
      </c>
      <c r="Q24" s="57" t="str">
        <f ca="1" t="shared" si="15"/>
        <v/>
      </c>
      <c r="R24" s="57" t="str">
        <f ca="1" t="shared" si="15"/>
        <v/>
      </c>
      <c r="S24" s="57" t="str">
        <f ca="1" t="shared" si="15"/>
        <v/>
      </c>
      <c r="T24" s="57" t="str">
        <f ca="1" t="shared" si="16"/>
        <v/>
      </c>
      <c r="U24" s="57" t="str">
        <f ca="1" t="shared" si="16"/>
        <v/>
      </c>
      <c r="V24" s="57" t="str">
        <f ca="1" t="shared" si="16"/>
        <v/>
      </c>
      <c r="W24" s="57" t="str">
        <f ca="1" t="shared" si="16"/>
        <v/>
      </c>
      <c r="X24" s="57" t="str">
        <f ca="1" t="shared" si="16"/>
        <v/>
      </c>
      <c r="Y24" s="57" t="str">
        <f ca="1" t="shared" si="16"/>
        <v/>
      </c>
      <c r="Z24" s="57" t="str">
        <f ca="1" t="shared" si="16"/>
        <v/>
      </c>
      <c r="AA24" s="57" t="str">
        <f ca="1" t="shared" si="16"/>
        <v/>
      </c>
      <c r="AB24" s="57" t="str">
        <f ca="1" t="shared" si="16"/>
        <v/>
      </c>
      <c r="AC24" s="57" t="str">
        <f ca="1" t="shared" si="16"/>
        <v/>
      </c>
      <c r="AD24" s="57" t="str">
        <f ca="1" t="shared" si="17"/>
        <v/>
      </c>
      <c r="AE24" s="57" t="str">
        <f ca="1" t="shared" si="17"/>
        <v/>
      </c>
      <c r="AF24" s="57" t="str">
        <f ca="1" t="shared" si="17"/>
        <v/>
      </c>
      <c r="AG24" s="57" t="str">
        <f ca="1" t="shared" si="17"/>
        <v/>
      </c>
      <c r="AH24" s="57" t="str">
        <f ca="1" t="shared" si="17"/>
        <v/>
      </c>
      <c r="AI24" s="57" t="str">
        <f ca="1" t="shared" si="17"/>
        <v/>
      </c>
      <c r="AJ24" s="57" t="str">
        <f ca="1" t="shared" si="17"/>
        <v/>
      </c>
      <c r="AK24" s="57" t="str">
        <f ca="1" t="shared" si="17"/>
        <v/>
      </c>
      <c r="AL24" s="57" t="str">
        <f ca="1" t="shared" si="17"/>
        <v/>
      </c>
      <c r="AM24" s="57" t="str">
        <f ca="1" t="shared" si="17"/>
        <v/>
      </c>
      <c r="AN24" s="57" t="str">
        <f ca="1" t="shared" si="18"/>
        <v/>
      </c>
      <c r="AO24" s="57" t="str">
        <f ca="1" t="shared" si="18"/>
        <v/>
      </c>
      <c r="AP24" s="57" t="str">
        <f ca="1" t="shared" si="18"/>
        <v/>
      </c>
      <c r="AQ24" s="57" t="str">
        <f ca="1" t="shared" si="18"/>
        <v/>
      </c>
      <c r="AR24" s="57" t="str">
        <f ca="1" t="shared" si="18"/>
        <v/>
      </c>
      <c r="AS24" s="57" t="str">
        <f ca="1" t="shared" si="18"/>
        <v/>
      </c>
      <c r="AT24" s="57" t="str">
        <f ca="1" t="shared" si="18"/>
        <v/>
      </c>
      <c r="AU24" s="57" t="str">
        <f ca="1" t="shared" si="18"/>
        <v/>
      </c>
      <c r="AV24" s="57" t="str">
        <f ca="1" t="shared" si="18"/>
        <v/>
      </c>
      <c r="AW24" s="57" t="str">
        <f ca="1" t="shared" si="18"/>
        <v/>
      </c>
      <c r="AX24" s="57" t="str">
        <f ca="1" t="shared" si="19"/>
        <v/>
      </c>
      <c r="AY24" s="57" t="str">
        <f ca="1" t="shared" si="19"/>
        <v/>
      </c>
      <c r="AZ24" s="57" t="str">
        <f ca="1" t="shared" si="19"/>
        <v/>
      </c>
      <c r="BA24" s="57" t="str">
        <f ca="1" t="shared" si="19"/>
        <v/>
      </c>
      <c r="BB24" s="57" t="str">
        <f ca="1" t="shared" si="19"/>
        <v/>
      </c>
      <c r="BC24" s="57" t="str">
        <f ca="1" t="shared" si="19"/>
        <v/>
      </c>
      <c r="BD24" s="57" t="str">
        <f ca="1" t="shared" si="19"/>
        <v/>
      </c>
      <c r="BE24" s="57" t="str">
        <f ca="1" t="shared" si="19"/>
        <v/>
      </c>
      <c r="BF24" s="57" t="str">
        <f ca="1" t="shared" si="19"/>
        <v/>
      </c>
      <c r="BG24" s="57" t="str">
        <f ca="1" t="shared" si="19"/>
        <v/>
      </c>
      <c r="BH24" s="57" t="str">
        <f ca="1" t="shared" si="19"/>
        <v/>
      </c>
      <c r="BI24" s="57" t="str">
        <f ca="1" t="shared" si="19"/>
        <v/>
      </c>
      <c r="BJ24" s="57" t="str">
        <f ca="1" t="shared" si="19"/>
        <v/>
      </c>
      <c r="BK24" s="57" t="str">
        <f ca="1" t="shared" si="19"/>
        <v/>
      </c>
      <c r="BL24" s="57" t="str">
        <f ca="1" t="shared" si="19"/>
        <v/>
      </c>
    </row>
    <row r="25" s="1" customFormat="1" ht="40.15" customHeight="1" spans="1:64">
      <c r="A25" s="2"/>
      <c r="B25" s="35" t="s">
        <v>24</v>
      </c>
      <c r="C25" s="32" t="s">
        <v>8</v>
      </c>
      <c r="D25" s="32"/>
      <c r="E25" s="33"/>
      <c r="F25" s="34">
        <f ca="1">F24+3</f>
        <v>45839</v>
      </c>
      <c r="G25" s="30">
        <v>14</v>
      </c>
      <c r="H25" s="32"/>
      <c r="I25" s="57" t="str">
        <f ca="1" t="shared" si="9"/>
        <v/>
      </c>
      <c r="J25" s="57" t="str">
        <f ca="1" t="shared" si="15"/>
        <v/>
      </c>
      <c r="K25" s="57" t="str">
        <f ca="1" t="shared" si="15"/>
        <v/>
      </c>
      <c r="L25" s="57" t="str">
        <f ca="1" t="shared" si="15"/>
        <v/>
      </c>
      <c r="M25" s="57" t="str">
        <f ca="1" t="shared" si="15"/>
        <v/>
      </c>
      <c r="N25" s="57" t="str">
        <f ca="1" t="shared" si="15"/>
        <v/>
      </c>
      <c r="O25" s="57" t="str">
        <f ca="1" t="shared" si="15"/>
        <v/>
      </c>
      <c r="P25" s="57" t="str">
        <f ca="1" t="shared" si="15"/>
        <v/>
      </c>
      <c r="Q25" s="57" t="str">
        <f ca="1" t="shared" si="15"/>
        <v/>
      </c>
      <c r="R25" s="57" t="str">
        <f ca="1" t="shared" si="15"/>
        <v/>
      </c>
      <c r="S25" s="57" t="str">
        <f ca="1" t="shared" si="15"/>
        <v/>
      </c>
      <c r="T25" s="57" t="str">
        <f ca="1" t="shared" si="16"/>
        <v/>
      </c>
      <c r="U25" s="57" t="str">
        <f ca="1" t="shared" si="16"/>
        <v/>
      </c>
      <c r="V25" s="57" t="str">
        <f ca="1" t="shared" si="16"/>
        <v/>
      </c>
      <c r="W25" s="57" t="str">
        <f ca="1" t="shared" si="16"/>
        <v/>
      </c>
      <c r="X25" s="57" t="str">
        <f ca="1" t="shared" si="16"/>
        <v/>
      </c>
      <c r="Y25" s="57" t="str">
        <f ca="1" t="shared" si="16"/>
        <v/>
      </c>
      <c r="Z25" s="57" t="str">
        <f ca="1" t="shared" si="16"/>
        <v/>
      </c>
      <c r="AA25" s="57" t="str">
        <f ca="1" t="shared" si="16"/>
        <v/>
      </c>
      <c r="AB25" s="57" t="str">
        <f ca="1" t="shared" si="16"/>
        <v/>
      </c>
      <c r="AC25" s="57" t="str">
        <f ca="1" t="shared" si="16"/>
        <v/>
      </c>
      <c r="AD25" s="57" t="str">
        <f ca="1" t="shared" si="17"/>
        <v/>
      </c>
      <c r="AE25" s="57" t="str">
        <f ca="1" t="shared" si="17"/>
        <v/>
      </c>
      <c r="AF25" s="57" t="str">
        <f ca="1" t="shared" si="17"/>
        <v/>
      </c>
      <c r="AG25" s="57" t="str">
        <f ca="1" t="shared" si="17"/>
        <v/>
      </c>
      <c r="AH25" s="57" t="str">
        <f ca="1" t="shared" si="17"/>
        <v/>
      </c>
      <c r="AI25" s="57" t="str">
        <f ca="1" t="shared" si="17"/>
        <v/>
      </c>
      <c r="AJ25" s="57" t="str">
        <f ca="1" t="shared" si="17"/>
        <v/>
      </c>
      <c r="AK25" s="57" t="str">
        <f ca="1" t="shared" si="17"/>
        <v/>
      </c>
      <c r="AL25" s="57" t="str">
        <f ca="1" t="shared" si="17"/>
        <v/>
      </c>
      <c r="AM25" s="57" t="str">
        <f ca="1" t="shared" si="17"/>
        <v/>
      </c>
      <c r="AN25" s="57" t="str">
        <f ca="1" t="shared" si="18"/>
        <v/>
      </c>
      <c r="AO25" s="57" t="str">
        <f ca="1" t="shared" si="18"/>
        <v/>
      </c>
      <c r="AP25" s="57" t="str">
        <f ca="1" t="shared" si="18"/>
        <v/>
      </c>
      <c r="AQ25" s="57" t="str">
        <f ca="1" t="shared" si="18"/>
        <v/>
      </c>
      <c r="AR25" s="57" t="str">
        <f ca="1" t="shared" si="18"/>
        <v/>
      </c>
      <c r="AS25" s="57" t="str">
        <f ca="1" t="shared" si="18"/>
        <v/>
      </c>
      <c r="AT25" s="57" t="str">
        <f ca="1" t="shared" si="18"/>
        <v/>
      </c>
      <c r="AU25" s="57" t="str">
        <f ca="1" t="shared" si="18"/>
        <v/>
      </c>
      <c r="AV25" s="57" t="str">
        <f ca="1" t="shared" si="18"/>
        <v/>
      </c>
      <c r="AW25" s="57" t="str">
        <f ca="1" t="shared" si="18"/>
        <v/>
      </c>
      <c r="AX25" s="57" t="str">
        <f ca="1" t="shared" si="19"/>
        <v/>
      </c>
      <c r="AY25" s="57" t="str">
        <f ca="1" t="shared" si="19"/>
        <v/>
      </c>
      <c r="AZ25" s="57" t="str">
        <f ca="1" t="shared" si="19"/>
        <v/>
      </c>
      <c r="BA25" s="57" t="str">
        <f ca="1" t="shared" si="19"/>
        <v/>
      </c>
      <c r="BB25" s="57" t="str">
        <f ca="1" t="shared" si="19"/>
        <v/>
      </c>
      <c r="BC25" s="57" t="str">
        <f ca="1" t="shared" si="19"/>
        <v/>
      </c>
      <c r="BD25" s="57" t="str">
        <f ca="1" t="shared" si="19"/>
        <v/>
      </c>
      <c r="BE25" s="57" t="str">
        <f ca="1" t="shared" si="19"/>
        <v/>
      </c>
      <c r="BF25" s="57" t="str">
        <f ca="1" t="shared" si="19"/>
        <v/>
      </c>
      <c r="BG25" s="57" t="str">
        <f ca="1" t="shared" si="19"/>
        <v/>
      </c>
      <c r="BH25" s="57" t="str">
        <f ca="1" t="shared" si="19"/>
        <v/>
      </c>
      <c r="BI25" s="57" t="str">
        <f ca="1" t="shared" si="19"/>
        <v/>
      </c>
      <c r="BJ25" s="57" t="str">
        <f ca="1" t="shared" si="19"/>
        <v/>
      </c>
      <c r="BK25" s="57" t="str">
        <f ca="1" t="shared" si="19"/>
        <v/>
      </c>
      <c r="BL25" s="57" t="str">
        <f ca="1" t="shared" si="19"/>
        <v/>
      </c>
    </row>
    <row r="26" s="1" customFormat="1" ht="40.15" customHeight="1" spans="1:64">
      <c r="A26" s="2"/>
      <c r="B26" s="35" t="s">
        <v>26</v>
      </c>
      <c r="C26" s="32" t="s">
        <v>6</v>
      </c>
      <c r="D26" s="32"/>
      <c r="E26" s="33"/>
      <c r="F26" s="34">
        <f ca="1">F25+15</f>
        <v>45854</v>
      </c>
      <c r="G26" s="30">
        <v>6</v>
      </c>
      <c r="H26" s="32"/>
      <c r="I26" s="57" t="str">
        <f ca="1" t="shared" si="9"/>
        <v/>
      </c>
      <c r="J26" s="57" t="str">
        <f ca="1" t="shared" si="15"/>
        <v/>
      </c>
      <c r="K26" s="57" t="str">
        <f ca="1" t="shared" si="15"/>
        <v/>
      </c>
      <c r="L26" s="57" t="str">
        <f ca="1" t="shared" si="15"/>
        <v/>
      </c>
      <c r="M26" s="57" t="str">
        <f ca="1" t="shared" si="15"/>
        <v/>
      </c>
      <c r="N26" s="57" t="str">
        <f ca="1" t="shared" si="15"/>
        <v/>
      </c>
      <c r="O26" s="57" t="str">
        <f ca="1" t="shared" si="15"/>
        <v/>
      </c>
      <c r="P26" s="57" t="str">
        <f ca="1" t="shared" si="15"/>
        <v/>
      </c>
      <c r="Q26" s="57" t="str">
        <f ca="1" t="shared" si="15"/>
        <v/>
      </c>
      <c r="R26" s="57" t="str">
        <f ca="1" t="shared" si="15"/>
        <v/>
      </c>
      <c r="S26" s="57" t="str">
        <f ca="1" t="shared" si="15"/>
        <v/>
      </c>
      <c r="T26" s="57" t="str">
        <f ca="1" t="shared" si="16"/>
        <v/>
      </c>
      <c r="U26" s="57" t="str">
        <f ca="1" t="shared" si="16"/>
        <v/>
      </c>
      <c r="V26" s="57" t="str">
        <f ca="1" t="shared" si="16"/>
        <v/>
      </c>
      <c r="W26" s="57" t="str">
        <f ca="1" t="shared" si="16"/>
        <v/>
      </c>
      <c r="X26" s="57" t="str">
        <f ca="1" t="shared" si="16"/>
        <v/>
      </c>
      <c r="Y26" s="57" t="str">
        <f ca="1" t="shared" si="16"/>
        <v/>
      </c>
      <c r="Z26" s="57" t="str">
        <f ca="1" t="shared" si="16"/>
        <v/>
      </c>
      <c r="AA26" s="57" t="str">
        <f ca="1" t="shared" si="16"/>
        <v/>
      </c>
      <c r="AB26" s="57" t="str">
        <f ca="1" t="shared" si="16"/>
        <v/>
      </c>
      <c r="AC26" s="57" t="str">
        <f ca="1" t="shared" si="16"/>
        <v/>
      </c>
      <c r="AD26" s="57" t="str">
        <f ca="1" t="shared" si="17"/>
        <v/>
      </c>
      <c r="AE26" s="57" t="str">
        <f ca="1" t="shared" si="17"/>
        <v/>
      </c>
      <c r="AF26" s="57" t="str">
        <f ca="1" t="shared" si="17"/>
        <v/>
      </c>
      <c r="AG26" s="57" t="str">
        <f ca="1" t="shared" si="17"/>
        <v/>
      </c>
      <c r="AH26" s="57" t="str">
        <f ca="1" t="shared" si="17"/>
        <v/>
      </c>
      <c r="AI26" s="57" t="str">
        <f ca="1" t="shared" si="17"/>
        <v/>
      </c>
      <c r="AJ26" s="57" t="str">
        <f ca="1" t="shared" si="17"/>
        <v/>
      </c>
      <c r="AK26" s="57" t="str">
        <f ca="1" t="shared" si="17"/>
        <v/>
      </c>
      <c r="AL26" s="57" t="str">
        <f ca="1" t="shared" si="17"/>
        <v/>
      </c>
      <c r="AM26" s="57" t="str">
        <f ca="1" t="shared" si="17"/>
        <v/>
      </c>
      <c r="AN26" s="57" t="str">
        <f ca="1" t="shared" si="18"/>
        <v/>
      </c>
      <c r="AO26" s="57" t="str">
        <f ca="1" t="shared" si="18"/>
        <v/>
      </c>
      <c r="AP26" s="57" t="str">
        <f ca="1" t="shared" si="18"/>
        <v/>
      </c>
      <c r="AQ26" s="57" t="str">
        <f ca="1" t="shared" si="18"/>
        <v/>
      </c>
      <c r="AR26" s="57" t="str">
        <f ca="1" t="shared" si="18"/>
        <v/>
      </c>
      <c r="AS26" s="57" t="str">
        <f ca="1" t="shared" si="18"/>
        <v/>
      </c>
      <c r="AT26" s="57" t="str">
        <f ca="1" t="shared" si="18"/>
        <v/>
      </c>
      <c r="AU26" s="57" t="str">
        <f ca="1" t="shared" si="18"/>
        <v/>
      </c>
      <c r="AV26" s="57" t="str">
        <f ca="1" t="shared" si="18"/>
        <v/>
      </c>
      <c r="AW26" s="57" t="str">
        <f ca="1" t="shared" si="18"/>
        <v/>
      </c>
      <c r="AX26" s="57" t="str">
        <f ca="1" t="shared" si="19"/>
        <v/>
      </c>
      <c r="AY26" s="57" t="str">
        <f ca="1" t="shared" si="19"/>
        <v/>
      </c>
      <c r="AZ26" s="57" t="str">
        <f ca="1" t="shared" si="19"/>
        <v/>
      </c>
      <c r="BA26" s="57" t="str">
        <f ca="1" t="shared" si="19"/>
        <v/>
      </c>
      <c r="BB26" s="57" t="str">
        <f ca="1" t="shared" si="19"/>
        <v/>
      </c>
      <c r="BC26" s="57" t="str">
        <f ca="1" t="shared" si="19"/>
        <v/>
      </c>
      <c r="BD26" s="57" t="str">
        <f ca="1" t="shared" si="19"/>
        <v/>
      </c>
      <c r="BE26" s="57" t="str">
        <f ca="1" t="shared" si="19"/>
        <v/>
      </c>
      <c r="BF26" s="57" t="str">
        <f ca="1" t="shared" si="19"/>
        <v/>
      </c>
      <c r="BG26" s="57" t="str">
        <f ca="1" t="shared" si="19"/>
        <v/>
      </c>
      <c r="BH26" s="57" t="str">
        <f ca="1" t="shared" si="19"/>
        <v/>
      </c>
      <c r="BI26" s="57" t="str">
        <f ca="1" t="shared" si="19"/>
        <v/>
      </c>
      <c r="BJ26" s="57" t="str">
        <f ca="1" t="shared" si="19"/>
        <v/>
      </c>
      <c r="BK26" s="57" t="str">
        <f ca="1" t="shared" si="19"/>
        <v/>
      </c>
      <c r="BL26" s="57" t="str">
        <f ca="1" t="shared" si="19"/>
        <v/>
      </c>
    </row>
    <row r="27" s="1" customFormat="1" ht="40.15" customHeight="1" spans="1:64">
      <c r="A27" s="2"/>
      <c r="B27" s="35" t="s">
        <v>27</v>
      </c>
      <c r="C27" s="32" t="s">
        <v>22</v>
      </c>
      <c r="D27" s="32"/>
      <c r="E27" s="33"/>
      <c r="F27" s="34">
        <f ca="1">F21+22</f>
        <v>45858</v>
      </c>
      <c r="G27" s="30">
        <v>3</v>
      </c>
      <c r="H27" s="32"/>
      <c r="I27" s="57" t="str">
        <f ca="1" t="shared" si="9"/>
        <v/>
      </c>
      <c r="J27" s="57" t="str">
        <f ca="1" t="shared" si="15"/>
        <v/>
      </c>
      <c r="K27" s="57" t="str">
        <f ca="1" t="shared" si="15"/>
        <v/>
      </c>
      <c r="L27" s="57" t="str">
        <f ca="1" t="shared" si="15"/>
        <v/>
      </c>
      <c r="M27" s="57" t="str">
        <f ca="1" t="shared" si="15"/>
        <v/>
      </c>
      <c r="N27" s="57" t="str">
        <f ca="1" t="shared" si="15"/>
        <v/>
      </c>
      <c r="O27" s="57" t="str">
        <f ca="1" t="shared" si="15"/>
        <v/>
      </c>
      <c r="P27" s="57" t="str">
        <f ca="1" t="shared" si="15"/>
        <v/>
      </c>
      <c r="Q27" s="57" t="str">
        <f ca="1" t="shared" si="15"/>
        <v/>
      </c>
      <c r="R27" s="57" t="str">
        <f ca="1" t="shared" si="15"/>
        <v/>
      </c>
      <c r="S27" s="57" t="str">
        <f ca="1" t="shared" si="15"/>
        <v/>
      </c>
      <c r="T27" s="57" t="str">
        <f ca="1" t="shared" si="16"/>
        <v/>
      </c>
      <c r="U27" s="57" t="str">
        <f ca="1" t="shared" si="16"/>
        <v/>
      </c>
      <c r="V27" s="57" t="str">
        <f ca="1" t="shared" si="16"/>
        <v/>
      </c>
      <c r="W27" s="57" t="str">
        <f ca="1" t="shared" si="16"/>
        <v/>
      </c>
      <c r="X27" s="57" t="str">
        <f ca="1" t="shared" si="16"/>
        <v/>
      </c>
      <c r="Y27" s="57" t="str">
        <f ca="1" t="shared" si="16"/>
        <v/>
      </c>
      <c r="Z27" s="57" t="str">
        <f ca="1" t="shared" si="16"/>
        <v/>
      </c>
      <c r="AA27" s="57" t="str">
        <f ca="1" t="shared" si="16"/>
        <v/>
      </c>
      <c r="AB27" s="57" t="str">
        <f ca="1" t="shared" si="16"/>
        <v/>
      </c>
      <c r="AC27" s="57" t="str">
        <f ca="1" t="shared" si="16"/>
        <v/>
      </c>
      <c r="AD27" s="57" t="str">
        <f ca="1" t="shared" si="17"/>
        <v/>
      </c>
      <c r="AE27" s="57" t="str">
        <f ca="1" t="shared" si="17"/>
        <v/>
      </c>
      <c r="AF27" s="57" t="str">
        <f ca="1" t="shared" si="17"/>
        <v/>
      </c>
      <c r="AG27" s="57" t="str">
        <f ca="1" t="shared" si="17"/>
        <v/>
      </c>
      <c r="AH27" s="57" t="str">
        <f ca="1" t="shared" si="17"/>
        <v/>
      </c>
      <c r="AI27" s="57" t="str">
        <f ca="1" t="shared" si="17"/>
        <v/>
      </c>
      <c r="AJ27" s="57" t="str">
        <f ca="1" t="shared" si="17"/>
        <v/>
      </c>
      <c r="AK27" s="57" t="str">
        <f ca="1" t="shared" si="17"/>
        <v/>
      </c>
      <c r="AL27" s="57" t="str">
        <f ca="1" t="shared" si="17"/>
        <v/>
      </c>
      <c r="AM27" s="57" t="str">
        <f ca="1" t="shared" si="17"/>
        <v/>
      </c>
      <c r="AN27" s="57" t="str">
        <f ca="1" t="shared" si="18"/>
        <v/>
      </c>
      <c r="AO27" s="57" t="str">
        <f ca="1" t="shared" si="18"/>
        <v/>
      </c>
      <c r="AP27" s="57" t="str">
        <f ca="1" t="shared" si="18"/>
        <v/>
      </c>
      <c r="AQ27" s="57" t="str">
        <f ca="1" t="shared" si="18"/>
        <v/>
      </c>
      <c r="AR27" s="57" t="str">
        <f ca="1" t="shared" si="18"/>
        <v/>
      </c>
      <c r="AS27" s="57">
        <f ca="1" t="shared" si="18"/>
        <v>2</v>
      </c>
      <c r="AT27" s="57">
        <f ca="1" t="shared" si="18"/>
        <v>2</v>
      </c>
      <c r="AU27" s="57">
        <f ca="1" t="shared" si="18"/>
        <v>2</v>
      </c>
      <c r="AV27" s="57" t="str">
        <f ca="1" t="shared" si="18"/>
        <v/>
      </c>
      <c r="AW27" s="57" t="str">
        <f ca="1" t="shared" si="18"/>
        <v/>
      </c>
      <c r="AX27" s="57" t="str">
        <f ca="1" t="shared" si="19"/>
        <v/>
      </c>
      <c r="AY27" s="57" t="str">
        <f ca="1" t="shared" si="19"/>
        <v/>
      </c>
      <c r="AZ27" s="57" t="str">
        <f ca="1" t="shared" si="19"/>
        <v/>
      </c>
      <c r="BA27" s="57" t="str">
        <f ca="1" t="shared" si="19"/>
        <v/>
      </c>
      <c r="BB27" s="57" t="str">
        <f ca="1" t="shared" si="19"/>
        <v/>
      </c>
      <c r="BC27" s="57" t="str">
        <f ca="1" t="shared" si="19"/>
        <v/>
      </c>
      <c r="BD27" s="57" t="str">
        <f ca="1" t="shared" si="19"/>
        <v/>
      </c>
      <c r="BE27" s="57" t="str">
        <f ca="1" t="shared" si="19"/>
        <v/>
      </c>
      <c r="BF27" s="57" t="str">
        <f ca="1" t="shared" si="19"/>
        <v/>
      </c>
      <c r="BG27" s="57" t="str">
        <f ca="1" t="shared" si="19"/>
        <v/>
      </c>
      <c r="BH27" s="57" t="str">
        <f ca="1" t="shared" si="19"/>
        <v/>
      </c>
      <c r="BI27" s="57" t="str">
        <f ca="1" t="shared" si="19"/>
        <v/>
      </c>
      <c r="BJ27" s="57" t="str">
        <f ca="1" t="shared" si="19"/>
        <v/>
      </c>
      <c r="BK27" s="57" t="str">
        <f ca="1" t="shared" si="19"/>
        <v/>
      </c>
      <c r="BL27" s="57" t="str">
        <f ca="1" t="shared" si="19"/>
        <v/>
      </c>
    </row>
    <row r="28" s="1" customFormat="1" ht="40.15" customHeight="1" spans="1:64">
      <c r="A28" s="2"/>
      <c r="B28" s="35" t="s">
        <v>28</v>
      </c>
      <c r="C28" s="32" t="s">
        <v>7</v>
      </c>
      <c r="D28" s="32"/>
      <c r="E28" s="33"/>
      <c r="F28" s="34">
        <f ca="1">F16</f>
        <v>45827</v>
      </c>
      <c r="G28" s="30">
        <v>19</v>
      </c>
      <c r="H28" s="32"/>
      <c r="I28" s="57" t="str">
        <f ca="1" t="shared" si="9"/>
        <v/>
      </c>
      <c r="J28" s="57" t="str">
        <f ca="1" t="shared" si="15"/>
        <v/>
      </c>
      <c r="K28" s="57" t="str">
        <f ca="1" t="shared" si="15"/>
        <v/>
      </c>
      <c r="L28" s="57" t="str">
        <f ca="1" t="shared" si="15"/>
        <v/>
      </c>
      <c r="M28" s="57" t="str">
        <f ca="1" t="shared" si="15"/>
        <v/>
      </c>
      <c r="N28" s="57" t="str">
        <f ca="1" t="shared" si="15"/>
        <v/>
      </c>
      <c r="O28" s="57" t="str">
        <f ca="1" t="shared" si="15"/>
        <v/>
      </c>
      <c r="P28" s="57" t="str">
        <f ca="1" t="shared" si="15"/>
        <v/>
      </c>
      <c r="Q28" s="57" t="str">
        <f ca="1" t="shared" si="15"/>
        <v/>
      </c>
      <c r="R28" s="57" t="str">
        <f ca="1" t="shared" si="15"/>
        <v/>
      </c>
      <c r="S28" s="57" t="str">
        <f ca="1" t="shared" si="15"/>
        <v/>
      </c>
      <c r="T28" s="57" t="str">
        <f ca="1" t="shared" si="16"/>
        <v/>
      </c>
      <c r="U28" s="57" t="str">
        <f ca="1" t="shared" si="16"/>
        <v/>
      </c>
      <c r="V28" s="57" t="str">
        <f ca="1" t="shared" si="16"/>
        <v/>
      </c>
      <c r="W28" s="57" t="str">
        <f ca="1" t="shared" si="16"/>
        <v/>
      </c>
      <c r="X28" s="57" t="str">
        <f ca="1" t="shared" si="16"/>
        <v/>
      </c>
      <c r="Y28" s="57" t="str">
        <f ca="1" t="shared" si="16"/>
        <v/>
      </c>
      <c r="Z28" s="57" t="str">
        <f ca="1" t="shared" si="16"/>
        <v/>
      </c>
      <c r="AA28" s="57" t="str">
        <f ca="1" t="shared" si="16"/>
        <v/>
      </c>
      <c r="AB28" s="57" t="str">
        <f ca="1" t="shared" si="16"/>
        <v/>
      </c>
      <c r="AC28" s="57" t="str">
        <f ca="1" t="shared" si="16"/>
        <v/>
      </c>
      <c r="AD28" s="57" t="str">
        <f ca="1" t="shared" si="17"/>
        <v/>
      </c>
      <c r="AE28" s="57" t="str">
        <f ca="1" t="shared" si="17"/>
        <v/>
      </c>
      <c r="AF28" s="57" t="str">
        <f ca="1" t="shared" si="17"/>
        <v/>
      </c>
      <c r="AG28" s="57" t="str">
        <f ca="1" t="shared" si="17"/>
        <v/>
      </c>
      <c r="AH28" s="57" t="str">
        <f ca="1" t="shared" si="17"/>
        <v/>
      </c>
      <c r="AI28" s="57" t="str">
        <f ca="1" t="shared" si="17"/>
        <v/>
      </c>
      <c r="AJ28" s="57" t="str">
        <f ca="1" t="shared" si="17"/>
        <v/>
      </c>
      <c r="AK28" s="57" t="str">
        <f ca="1" t="shared" si="17"/>
        <v/>
      </c>
      <c r="AL28" s="57" t="str">
        <f ca="1" t="shared" si="17"/>
        <v/>
      </c>
      <c r="AM28" s="57" t="str">
        <f ca="1" t="shared" si="17"/>
        <v/>
      </c>
      <c r="AN28" s="57" t="str">
        <f ca="1" t="shared" si="18"/>
        <v/>
      </c>
      <c r="AO28" s="57" t="str">
        <f ca="1" t="shared" si="18"/>
        <v/>
      </c>
      <c r="AP28" s="57" t="str">
        <f ca="1" t="shared" si="18"/>
        <v/>
      </c>
      <c r="AQ28" s="57" t="str">
        <f ca="1" t="shared" si="18"/>
        <v/>
      </c>
      <c r="AR28" s="57" t="str">
        <f ca="1" t="shared" si="18"/>
        <v/>
      </c>
      <c r="AS28" s="57" t="str">
        <f ca="1" t="shared" si="18"/>
        <v/>
      </c>
      <c r="AT28" s="57" t="str">
        <f ca="1" t="shared" si="18"/>
        <v/>
      </c>
      <c r="AU28" s="57" t="str">
        <f ca="1" t="shared" si="18"/>
        <v/>
      </c>
      <c r="AV28" s="57" t="str">
        <f ca="1" t="shared" si="18"/>
        <v/>
      </c>
      <c r="AW28" s="57" t="str">
        <f ca="1" t="shared" si="18"/>
        <v/>
      </c>
      <c r="AX28" s="57" t="str">
        <f ca="1" t="shared" si="19"/>
        <v/>
      </c>
      <c r="AY28" s="57" t="str">
        <f ca="1" t="shared" si="19"/>
        <v/>
      </c>
      <c r="AZ28" s="57" t="str">
        <f ca="1" t="shared" si="19"/>
        <v/>
      </c>
      <c r="BA28" s="57" t="str">
        <f ca="1" t="shared" si="19"/>
        <v/>
      </c>
      <c r="BB28" s="57" t="str">
        <f ca="1" t="shared" si="19"/>
        <v/>
      </c>
      <c r="BC28" s="57" t="str">
        <f ca="1" t="shared" si="19"/>
        <v/>
      </c>
      <c r="BD28" s="57" t="str">
        <f ca="1" t="shared" si="19"/>
        <v/>
      </c>
      <c r="BE28" s="57" t="str">
        <f ca="1" t="shared" si="19"/>
        <v/>
      </c>
      <c r="BF28" s="57" t="str">
        <f ca="1" t="shared" si="19"/>
        <v/>
      </c>
      <c r="BG28" s="57" t="str">
        <f ca="1" t="shared" si="19"/>
        <v/>
      </c>
      <c r="BH28" s="57" t="str">
        <f ca="1" t="shared" si="19"/>
        <v/>
      </c>
      <c r="BI28" s="57" t="str">
        <f ca="1" t="shared" si="19"/>
        <v/>
      </c>
      <c r="BJ28" s="57" t="str">
        <f ca="1" t="shared" si="19"/>
        <v/>
      </c>
      <c r="BK28" s="57" t="str">
        <f ca="1" t="shared" si="19"/>
        <v/>
      </c>
      <c r="BL28" s="57" t="str">
        <f ca="1" t="shared" si="19"/>
        <v/>
      </c>
    </row>
    <row r="29" s="1" customFormat="1" ht="40.15" customHeight="1" spans="1:64">
      <c r="A29" s="2"/>
      <c r="B29" s="31" t="s">
        <v>31</v>
      </c>
      <c r="C29" s="32"/>
      <c r="D29" s="32"/>
      <c r="E29" s="33"/>
      <c r="F29" s="34"/>
      <c r="G29" s="30"/>
      <c r="H29" s="32"/>
      <c r="I29" s="57" t="str">
        <f ca="1" t="shared" si="9"/>
        <v/>
      </c>
      <c r="J29" s="57" t="str">
        <f ca="1" t="shared" si="15"/>
        <v/>
      </c>
      <c r="K29" s="57" t="str">
        <f ca="1" t="shared" si="15"/>
        <v/>
      </c>
      <c r="L29" s="57" t="str">
        <f ca="1" t="shared" si="15"/>
        <v/>
      </c>
      <c r="M29" s="57" t="str">
        <f ca="1" t="shared" si="15"/>
        <v/>
      </c>
      <c r="N29" s="57" t="str">
        <f ca="1" t="shared" si="15"/>
        <v/>
      </c>
      <c r="O29" s="57" t="str">
        <f ca="1" t="shared" si="15"/>
        <v/>
      </c>
      <c r="P29" s="57" t="str">
        <f ca="1" t="shared" si="15"/>
        <v/>
      </c>
      <c r="Q29" s="57" t="str">
        <f ca="1" t="shared" si="15"/>
        <v/>
      </c>
      <c r="R29" s="57" t="str">
        <f ca="1" t="shared" si="15"/>
        <v/>
      </c>
      <c r="S29" s="57" t="str">
        <f ca="1" t="shared" si="15"/>
        <v/>
      </c>
      <c r="T29" s="57" t="str">
        <f ca="1" t="shared" si="16"/>
        <v/>
      </c>
      <c r="U29" s="57" t="str">
        <f ca="1" t="shared" si="16"/>
        <v/>
      </c>
      <c r="V29" s="57" t="str">
        <f ca="1" t="shared" si="16"/>
        <v/>
      </c>
      <c r="W29" s="57" t="str">
        <f ca="1" t="shared" si="16"/>
        <v/>
      </c>
      <c r="X29" s="57" t="str">
        <f ca="1" t="shared" si="16"/>
        <v/>
      </c>
      <c r="Y29" s="57" t="str">
        <f ca="1" t="shared" si="16"/>
        <v/>
      </c>
      <c r="Z29" s="57" t="str">
        <f ca="1" t="shared" si="16"/>
        <v/>
      </c>
      <c r="AA29" s="57" t="str">
        <f ca="1" t="shared" si="16"/>
        <v/>
      </c>
      <c r="AB29" s="57" t="str">
        <f ca="1" t="shared" si="16"/>
        <v/>
      </c>
      <c r="AC29" s="57" t="str">
        <f ca="1" t="shared" si="16"/>
        <v/>
      </c>
      <c r="AD29" s="57" t="str">
        <f ca="1" t="shared" si="17"/>
        <v/>
      </c>
      <c r="AE29" s="57" t="str">
        <f ca="1" t="shared" si="17"/>
        <v/>
      </c>
      <c r="AF29" s="57" t="str">
        <f ca="1" t="shared" si="17"/>
        <v/>
      </c>
      <c r="AG29" s="57" t="str">
        <f ca="1" t="shared" si="17"/>
        <v/>
      </c>
      <c r="AH29" s="57" t="str">
        <f ca="1" t="shared" si="17"/>
        <v/>
      </c>
      <c r="AI29" s="57" t="str">
        <f ca="1" t="shared" si="17"/>
        <v/>
      </c>
      <c r="AJ29" s="57" t="str">
        <f ca="1" t="shared" si="17"/>
        <v/>
      </c>
      <c r="AK29" s="57" t="str">
        <f ca="1" t="shared" si="17"/>
        <v/>
      </c>
      <c r="AL29" s="57" t="str">
        <f ca="1" t="shared" si="17"/>
        <v/>
      </c>
      <c r="AM29" s="57" t="str">
        <f ca="1" t="shared" si="17"/>
        <v/>
      </c>
      <c r="AN29" s="57" t="str">
        <f ca="1" t="shared" si="18"/>
        <v/>
      </c>
      <c r="AO29" s="57" t="str">
        <f ca="1" t="shared" si="18"/>
        <v/>
      </c>
      <c r="AP29" s="57" t="str">
        <f ca="1" t="shared" si="18"/>
        <v/>
      </c>
      <c r="AQ29" s="57" t="str">
        <f ca="1" t="shared" si="18"/>
        <v/>
      </c>
      <c r="AR29" s="57" t="str">
        <f ca="1" t="shared" si="18"/>
        <v/>
      </c>
      <c r="AS29" s="57" t="str">
        <f ca="1" t="shared" si="18"/>
        <v/>
      </c>
      <c r="AT29" s="57" t="str">
        <f ca="1" t="shared" si="18"/>
        <v/>
      </c>
      <c r="AU29" s="57" t="str">
        <f ca="1" t="shared" si="18"/>
        <v/>
      </c>
      <c r="AV29" s="57" t="str">
        <f ca="1" t="shared" si="18"/>
        <v/>
      </c>
      <c r="AW29" s="57" t="str">
        <f ca="1" t="shared" si="18"/>
        <v/>
      </c>
      <c r="AX29" s="57" t="str">
        <f ca="1" t="shared" si="19"/>
        <v/>
      </c>
      <c r="AY29" s="57" t="str">
        <f ca="1" t="shared" si="19"/>
        <v/>
      </c>
      <c r="AZ29" s="57" t="str">
        <f ca="1" t="shared" si="19"/>
        <v/>
      </c>
      <c r="BA29" s="57" t="str">
        <f ca="1" t="shared" si="19"/>
        <v/>
      </c>
      <c r="BB29" s="57" t="str">
        <f ca="1" t="shared" si="19"/>
        <v/>
      </c>
      <c r="BC29" s="57" t="str">
        <f ca="1" t="shared" si="19"/>
        <v/>
      </c>
      <c r="BD29" s="57" t="str">
        <f ca="1" t="shared" si="19"/>
        <v/>
      </c>
      <c r="BE29" s="57" t="str">
        <f ca="1" t="shared" si="19"/>
        <v/>
      </c>
      <c r="BF29" s="57" t="str">
        <f ca="1" t="shared" si="19"/>
        <v/>
      </c>
      <c r="BG29" s="57" t="str">
        <f ca="1" t="shared" si="19"/>
        <v/>
      </c>
      <c r="BH29" s="57" t="str">
        <f ca="1" t="shared" si="19"/>
        <v/>
      </c>
      <c r="BI29" s="57" t="str">
        <f ca="1" t="shared" si="19"/>
        <v/>
      </c>
      <c r="BJ29" s="57" t="str">
        <f ca="1" t="shared" si="19"/>
        <v/>
      </c>
      <c r="BK29" s="57" t="str">
        <f ca="1" t="shared" si="19"/>
        <v/>
      </c>
      <c r="BL29" s="57" t="str">
        <f ca="1" t="shared" si="19"/>
        <v/>
      </c>
    </row>
    <row r="30" s="1" customFormat="1" ht="40.15" customHeight="1" spans="1:64">
      <c r="A30" s="2"/>
      <c r="B30" s="35" t="s">
        <v>21</v>
      </c>
      <c r="C30" s="32"/>
      <c r="D30" s="32"/>
      <c r="E30" s="33"/>
      <c r="F30" s="34">
        <f ca="1">F27+3</f>
        <v>45861</v>
      </c>
      <c r="G30" s="30">
        <v>15</v>
      </c>
      <c r="H30" s="32"/>
      <c r="I30" s="57" t="str">
        <f ca="1" t="shared" si="9"/>
        <v/>
      </c>
      <c r="J30" s="57" t="str">
        <f ca="1" t="shared" si="15"/>
        <v/>
      </c>
      <c r="K30" s="57" t="str">
        <f ca="1" t="shared" si="15"/>
        <v/>
      </c>
      <c r="L30" s="57" t="str">
        <f ca="1" t="shared" si="15"/>
        <v/>
      </c>
      <c r="M30" s="57" t="str">
        <f ca="1" t="shared" si="15"/>
        <v/>
      </c>
      <c r="N30" s="57" t="str">
        <f ca="1" t="shared" si="15"/>
        <v/>
      </c>
      <c r="O30" s="57" t="str">
        <f ca="1" t="shared" si="15"/>
        <v/>
      </c>
      <c r="P30" s="57" t="str">
        <f ca="1" t="shared" si="15"/>
        <v/>
      </c>
      <c r="Q30" s="57" t="str">
        <f ca="1" t="shared" si="15"/>
        <v/>
      </c>
      <c r="R30" s="57" t="str">
        <f ca="1" t="shared" si="15"/>
        <v/>
      </c>
      <c r="S30" s="57" t="str">
        <f ca="1" t="shared" si="15"/>
        <v/>
      </c>
      <c r="T30" s="57" t="str">
        <f ca="1" t="shared" si="16"/>
        <v/>
      </c>
      <c r="U30" s="57" t="str">
        <f ca="1" t="shared" si="16"/>
        <v/>
      </c>
      <c r="V30" s="57" t="str">
        <f ca="1" t="shared" si="16"/>
        <v/>
      </c>
      <c r="W30" s="57" t="str">
        <f ca="1" t="shared" si="16"/>
        <v/>
      </c>
      <c r="X30" s="57" t="str">
        <f ca="1" t="shared" si="16"/>
        <v/>
      </c>
      <c r="Y30" s="57" t="str">
        <f ca="1" t="shared" si="16"/>
        <v/>
      </c>
      <c r="Z30" s="57" t="str">
        <f ca="1" t="shared" si="16"/>
        <v/>
      </c>
      <c r="AA30" s="57" t="str">
        <f ca="1" t="shared" si="16"/>
        <v/>
      </c>
      <c r="AB30" s="57" t="str">
        <f ca="1" t="shared" si="16"/>
        <v/>
      </c>
      <c r="AC30" s="57" t="str">
        <f ca="1" t="shared" si="16"/>
        <v/>
      </c>
      <c r="AD30" s="57" t="str">
        <f ca="1" t="shared" si="17"/>
        <v/>
      </c>
      <c r="AE30" s="57" t="str">
        <f ca="1" t="shared" si="17"/>
        <v/>
      </c>
      <c r="AF30" s="57" t="str">
        <f ca="1" t="shared" si="17"/>
        <v/>
      </c>
      <c r="AG30" s="57" t="str">
        <f ca="1" t="shared" si="17"/>
        <v/>
      </c>
      <c r="AH30" s="57" t="str">
        <f ca="1" t="shared" si="17"/>
        <v/>
      </c>
      <c r="AI30" s="57" t="str">
        <f ca="1" t="shared" si="17"/>
        <v/>
      </c>
      <c r="AJ30" s="57" t="str">
        <f ca="1" t="shared" si="17"/>
        <v/>
      </c>
      <c r="AK30" s="57" t="str">
        <f ca="1" t="shared" si="17"/>
        <v/>
      </c>
      <c r="AL30" s="57" t="str">
        <f ca="1" t="shared" si="17"/>
        <v/>
      </c>
      <c r="AM30" s="57" t="str">
        <f ca="1" t="shared" si="17"/>
        <v/>
      </c>
      <c r="AN30" s="57" t="str">
        <f ca="1" t="shared" si="18"/>
        <v/>
      </c>
      <c r="AO30" s="57" t="str">
        <f ca="1" t="shared" si="18"/>
        <v/>
      </c>
      <c r="AP30" s="57" t="str">
        <f ca="1" t="shared" si="18"/>
        <v/>
      </c>
      <c r="AQ30" s="57" t="str">
        <f ca="1" t="shared" si="18"/>
        <v/>
      </c>
      <c r="AR30" s="57" t="str">
        <f ca="1" t="shared" si="18"/>
        <v/>
      </c>
      <c r="AS30" s="57" t="str">
        <f ca="1" t="shared" si="18"/>
        <v/>
      </c>
      <c r="AT30" s="57" t="str">
        <f ca="1" t="shared" si="18"/>
        <v/>
      </c>
      <c r="AU30" s="57" t="str">
        <f ca="1" t="shared" si="18"/>
        <v/>
      </c>
      <c r="AV30" s="57" t="str">
        <f ca="1" t="shared" si="18"/>
        <v/>
      </c>
      <c r="AW30" s="57" t="str">
        <f ca="1" t="shared" si="18"/>
        <v/>
      </c>
      <c r="AX30" s="57" t="str">
        <f ca="1" t="shared" si="19"/>
        <v/>
      </c>
      <c r="AY30" s="57" t="str">
        <f ca="1" t="shared" si="19"/>
        <v/>
      </c>
      <c r="AZ30" s="57" t="str">
        <f ca="1" t="shared" si="19"/>
        <v/>
      </c>
      <c r="BA30" s="57" t="str">
        <f ca="1" t="shared" si="19"/>
        <v/>
      </c>
      <c r="BB30" s="57" t="str">
        <f ca="1" t="shared" si="19"/>
        <v/>
      </c>
      <c r="BC30" s="57" t="str">
        <f ca="1" t="shared" si="19"/>
        <v/>
      </c>
      <c r="BD30" s="57" t="str">
        <f ca="1" t="shared" si="19"/>
        <v/>
      </c>
      <c r="BE30" s="57" t="str">
        <f ca="1" t="shared" si="19"/>
        <v/>
      </c>
      <c r="BF30" s="57" t="str">
        <f ca="1" t="shared" si="19"/>
        <v/>
      </c>
      <c r="BG30" s="57" t="str">
        <f ca="1" t="shared" si="19"/>
        <v/>
      </c>
      <c r="BH30" s="57" t="str">
        <f ca="1" t="shared" si="19"/>
        <v/>
      </c>
      <c r="BI30" s="57" t="str">
        <f ca="1" t="shared" si="19"/>
        <v/>
      </c>
      <c r="BJ30" s="57" t="str">
        <f ca="1" t="shared" si="19"/>
        <v/>
      </c>
      <c r="BK30" s="57" t="str">
        <f ca="1" t="shared" si="19"/>
        <v/>
      </c>
      <c r="BL30" s="57" t="str">
        <f ca="1" t="shared" si="19"/>
        <v/>
      </c>
    </row>
    <row r="31" s="1" customFormat="1" ht="40.15" customHeight="1" spans="1:64">
      <c r="A31" s="2"/>
      <c r="B31" s="35" t="s">
        <v>24</v>
      </c>
      <c r="C31" s="32"/>
      <c r="D31" s="32"/>
      <c r="E31" s="33"/>
      <c r="F31" s="34">
        <f ca="1">F30+14</f>
        <v>45875</v>
      </c>
      <c r="G31" s="30">
        <v>5</v>
      </c>
      <c r="H31" s="32"/>
      <c r="I31" s="57" t="str">
        <f ca="1" t="shared" si="9"/>
        <v/>
      </c>
      <c r="J31" s="57" t="str">
        <f ca="1" t="shared" si="15"/>
        <v/>
      </c>
      <c r="K31" s="57" t="str">
        <f ca="1" t="shared" si="15"/>
        <v/>
      </c>
      <c r="L31" s="57" t="str">
        <f ca="1" t="shared" si="15"/>
        <v/>
      </c>
      <c r="M31" s="57" t="str">
        <f ca="1" t="shared" si="15"/>
        <v/>
      </c>
      <c r="N31" s="57" t="str">
        <f ca="1" t="shared" si="15"/>
        <v/>
      </c>
      <c r="O31" s="57" t="str">
        <f ca="1" t="shared" si="15"/>
        <v/>
      </c>
      <c r="P31" s="57" t="str">
        <f ca="1" t="shared" si="15"/>
        <v/>
      </c>
      <c r="Q31" s="57" t="str">
        <f ca="1" t="shared" si="15"/>
        <v/>
      </c>
      <c r="R31" s="57" t="str">
        <f ca="1" t="shared" si="15"/>
        <v/>
      </c>
      <c r="S31" s="57" t="str">
        <f ca="1" t="shared" si="15"/>
        <v/>
      </c>
      <c r="T31" s="57" t="str">
        <f ca="1" t="shared" si="16"/>
        <v/>
      </c>
      <c r="U31" s="57" t="str">
        <f ca="1" t="shared" si="16"/>
        <v/>
      </c>
      <c r="V31" s="57" t="str">
        <f ca="1" t="shared" si="16"/>
        <v/>
      </c>
      <c r="W31" s="57" t="str">
        <f ca="1" t="shared" si="16"/>
        <v/>
      </c>
      <c r="X31" s="57" t="str">
        <f ca="1" t="shared" si="16"/>
        <v/>
      </c>
      <c r="Y31" s="57" t="str">
        <f ca="1" t="shared" si="16"/>
        <v/>
      </c>
      <c r="Z31" s="57" t="str">
        <f ca="1" t="shared" si="16"/>
        <v/>
      </c>
      <c r="AA31" s="57" t="str">
        <f ca="1" t="shared" si="16"/>
        <v/>
      </c>
      <c r="AB31" s="57" t="str">
        <f ca="1" t="shared" si="16"/>
        <v/>
      </c>
      <c r="AC31" s="57" t="str">
        <f ca="1" t="shared" si="16"/>
        <v/>
      </c>
      <c r="AD31" s="57" t="str">
        <f ca="1" t="shared" si="17"/>
        <v/>
      </c>
      <c r="AE31" s="57" t="str">
        <f ca="1" t="shared" si="17"/>
        <v/>
      </c>
      <c r="AF31" s="57" t="str">
        <f ca="1" t="shared" si="17"/>
        <v/>
      </c>
      <c r="AG31" s="57" t="str">
        <f ca="1" t="shared" si="17"/>
        <v/>
      </c>
      <c r="AH31" s="57" t="str">
        <f ca="1" t="shared" si="17"/>
        <v/>
      </c>
      <c r="AI31" s="57" t="str">
        <f ca="1" t="shared" si="17"/>
        <v/>
      </c>
      <c r="AJ31" s="57" t="str">
        <f ca="1" t="shared" si="17"/>
        <v/>
      </c>
      <c r="AK31" s="57" t="str">
        <f ca="1" t="shared" si="17"/>
        <v/>
      </c>
      <c r="AL31" s="57" t="str">
        <f ca="1" t="shared" si="17"/>
        <v/>
      </c>
      <c r="AM31" s="57" t="str">
        <f ca="1" t="shared" si="17"/>
        <v/>
      </c>
      <c r="AN31" s="57" t="str">
        <f ca="1" t="shared" si="18"/>
        <v/>
      </c>
      <c r="AO31" s="57" t="str">
        <f ca="1" t="shared" si="18"/>
        <v/>
      </c>
      <c r="AP31" s="57" t="str">
        <f ca="1" t="shared" si="18"/>
        <v/>
      </c>
      <c r="AQ31" s="57" t="str">
        <f ca="1" t="shared" si="18"/>
        <v/>
      </c>
      <c r="AR31" s="57" t="str">
        <f ca="1" t="shared" si="18"/>
        <v/>
      </c>
      <c r="AS31" s="57" t="str">
        <f ca="1" t="shared" si="18"/>
        <v/>
      </c>
      <c r="AT31" s="57" t="str">
        <f ca="1" t="shared" si="18"/>
        <v/>
      </c>
      <c r="AU31" s="57" t="str">
        <f ca="1" t="shared" si="18"/>
        <v/>
      </c>
      <c r="AV31" s="57" t="str">
        <f ca="1" t="shared" si="18"/>
        <v/>
      </c>
      <c r="AW31" s="57" t="str">
        <f ca="1" t="shared" si="18"/>
        <v/>
      </c>
      <c r="AX31" s="57" t="str">
        <f ca="1" t="shared" si="19"/>
        <v/>
      </c>
      <c r="AY31" s="57" t="str">
        <f ca="1" t="shared" si="19"/>
        <v/>
      </c>
      <c r="AZ31" s="57" t="str">
        <f ca="1" t="shared" si="19"/>
        <v/>
      </c>
      <c r="BA31" s="57" t="str">
        <f ca="1" t="shared" si="19"/>
        <v/>
      </c>
      <c r="BB31" s="57" t="str">
        <f ca="1" t="shared" si="19"/>
        <v/>
      </c>
      <c r="BC31" s="57" t="str">
        <f ca="1" t="shared" si="19"/>
        <v/>
      </c>
      <c r="BD31" s="57" t="str">
        <f ca="1" t="shared" si="19"/>
        <v/>
      </c>
      <c r="BE31" s="57" t="str">
        <f ca="1" t="shared" si="19"/>
        <v/>
      </c>
      <c r="BF31" s="57" t="str">
        <f ca="1" t="shared" si="19"/>
        <v/>
      </c>
      <c r="BG31" s="57" t="str">
        <f ca="1" t="shared" si="19"/>
        <v/>
      </c>
      <c r="BH31" s="57" t="str">
        <f ca="1" t="shared" si="19"/>
        <v/>
      </c>
      <c r="BI31" s="57" t="str">
        <f ca="1" t="shared" si="19"/>
        <v/>
      </c>
      <c r="BJ31" s="57" t="str">
        <f ca="1" t="shared" si="19"/>
        <v/>
      </c>
      <c r="BK31" s="57" t="str">
        <f ca="1" t="shared" si="19"/>
        <v/>
      </c>
      <c r="BL31" s="57" t="str">
        <f ca="1" t="shared" si="19"/>
        <v/>
      </c>
    </row>
    <row r="32" s="1" customFormat="1" ht="40.15" customHeight="1" spans="1:64">
      <c r="A32" s="2"/>
      <c r="B32" s="35" t="s">
        <v>26</v>
      </c>
      <c r="C32" s="32" t="s">
        <v>25</v>
      </c>
      <c r="D32" s="32"/>
      <c r="E32" s="33"/>
      <c r="F32" s="34">
        <f ca="1">F31+42</f>
        <v>45917</v>
      </c>
      <c r="G32" s="30">
        <v>1</v>
      </c>
      <c r="H32" s="32"/>
      <c r="I32" s="57" t="str">
        <f ca="1" t="shared" si="9"/>
        <v/>
      </c>
      <c r="J32" s="57" t="str">
        <f ca="1" t="shared" si="15"/>
        <v/>
      </c>
      <c r="K32" s="57" t="str">
        <f ca="1" t="shared" si="15"/>
        <v/>
      </c>
      <c r="L32" s="57" t="str">
        <f ca="1" t="shared" si="15"/>
        <v/>
      </c>
      <c r="M32" s="57" t="str">
        <f ca="1" t="shared" si="15"/>
        <v/>
      </c>
      <c r="N32" s="57" t="str">
        <f ca="1" t="shared" si="15"/>
        <v/>
      </c>
      <c r="O32" s="57" t="str">
        <f ca="1" t="shared" si="15"/>
        <v/>
      </c>
      <c r="P32" s="57" t="str">
        <f ca="1" t="shared" si="15"/>
        <v/>
      </c>
      <c r="Q32" s="57" t="str">
        <f ca="1" t="shared" si="15"/>
        <v/>
      </c>
      <c r="R32" s="57" t="str">
        <f ca="1" t="shared" si="15"/>
        <v/>
      </c>
      <c r="S32" s="57" t="str">
        <f ca="1" t="shared" si="15"/>
        <v/>
      </c>
      <c r="T32" s="57" t="str">
        <f ca="1" t="shared" si="16"/>
        <v/>
      </c>
      <c r="U32" s="57" t="str">
        <f ca="1" t="shared" si="16"/>
        <v/>
      </c>
      <c r="V32" s="57" t="str">
        <f ca="1" t="shared" si="16"/>
        <v/>
      </c>
      <c r="W32" s="57" t="str">
        <f ca="1" t="shared" si="16"/>
        <v/>
      </c>
      <c r="X32" s="57" t="str">
        <f ca="1" t="shared" si="16"/>
        <v/>
      </c>
      <c r="Y32" s="57" t="str">
        <f ca="1" t="shared" si="16"/>
        <v/>
      </c>
      <c r="Z32" s="57" t="str">
        <f ca="1" t="shared" si="16"/>
        <v/>
      </c>
      <c r="AA32" s="57" t="str">
        <f ca="1" t="shared" si="16"/>
        <v/>
      </c>
      <c r="AB32" s="57" t="str">
        <f ca="1" t="shared" si="16"/>
        <v/>
      </c>
      <c r="AC32" s="57" t="str">
        <f ca="1" t="shared" si="16"/>
        <v/>
      </c>
      <c r="AD32" s="57" t="str">
        <f ca="1" t="shared" si="17"/>
        <v/>
      </c>
      <c r="AE32" s="57" t="str">
        <f ca="1" t="shared" si="17"/>
        <v/>
      </c>
      <c r="AF32" s="57" t="str">
        <f ca="1" t="shared" si="17"/>
        <v/>
      </c>
      <c r="AG32" s="57" t="str">
        <f ca="1" t="shared" si="17"/>
        <v/>
      </c>
      <c r="AH32" s="57" t="str">
        <f ca="1" t="shared" si="17"/>
        <v/>
      </c>
      <c r="AI32" s="57" t="str">
        <f ca="1" t="shared" si="17"/>
        <v/>
      </c>
      <c r="AJ32" s="57" t="str">
        <f ca="1" t="shared" si="17"/>
        <v/>
      </c>
      <c r="AK32" s="57" t="str">
        <f ca="1" t="shared" si="17"/>
        <v/>
      </c>
      <c r="AL32" s="57" t="str">
        <f ca="1" t="shared" si="17"/>
        <v/>
      </c>
      <c r="AM32" s="57" t="str">
        <f ca="1" t="shared" si="17"/>
        <v/>
      </c>
      <c r="AN32" s="57" t="str">
        <f ca="1" t="shared" si="18"/>
        <v/>
      </c>
      <c r="AO32" s="57" t="str">
        <f ca="1" t="shared" si="18"/>
        <v/>
      </c>
      <c r="AP32" s="57" t="str">
        <f ca="1" t="shared" si="18"/>
        <v/>
      </c>
      <c r="AQ32" s="57" t="str">
        <f ca="1" t="shared" si="18"/>
        <v/>
      </c>
      <c r="AR32" s="57" t="str">
        <f ca="1" t="shared" si="18"/>
        <v/>
      </c>
      <c r="AS32" s="57" t="str">
        <f ca="1" t="shared" si="18"/>
        <v/>
      </c>
      <c r="AT32" s="57" t="str">
        <f ca="1" t="shared" si="18"/>
        <v/>
      </c>
      <c r="AU32" s="57" t="str">
        <f ca="1" t="shared" si="18"/>
        <v/>
      </c>
      <c r="AV32" s="57" t="str">
        <f ca="1" t="shared" si="18"/>
        <v/>
      </c>
      <c r="AW32" s="57" t="str">
        <f ca="1" t="shared" si="18"/>
        <v/>
      </c>
      <c r="AX32" s="57" t="str">
        <f ca="1" t="shared" si="19"/>
        <v/>
      </c>
      <c r="AY32" s="57" t="str">
        <f ca="1" t="shared" si="19"/>
        <v/>
      </c>
      <c r="AZ32" s="57" t="str">
        <f ca="1" t="shared" si="19"/>
        <v/>
      </c>
      <c r="BA32" s="57" t="str">
        <f ca="1" t="shared" si="19"/>
        <v/>
      </c>
      <c r="BB32" s="57" t="str">
        <f ca="1" t="shared" si="19"/>
        <v/>
      </c>
      <c r="BC32" s="57" t="str">
        <f ca="1" t="shared" si="19"/>
        <v/>
      </c>
      <c r="BD32" s="57" t="str">
        <f ca="1" t="shared" si="19"/>
        <v/>
      </c>
      <c r="BE32" s="57" t="str">
        <f ca="1" t="shared" si="19"/>
        <v/>
      </c>
      <c r="BF32" s="57" t="str">
        <f ca="1" t="shared" si="19"/>
        <v/>
      </c>
      <c r="BG32" s="57" t="str">
        <f ca="1" t="shared" si="19"/>
        <v/>
      </c>
      <c r="BH32" s="57" t="str">
        <f ca="1" t="shared" si="19"/>
        <v/>
      </c>
      <c r="BI32" s="57" t="str">
        <f ca="1" t="shared" si="19"/>
        <v/>
      </c>
      <c r="BJ32" s="57" t="str">
        <f ca="1" t="shared" si="19"/>
        <v/>
      </c>
      <c r="BK32" s="57" t="str">
        <f ca="1" t="shared" si="19"/>
        <v/>
      </c>
      <c r="BL32" s="57" t="str">
        <f ca="1" t="shared" si="19"/>
        <v/>
      </c>
    </row>
    <row r="33" s="1" customFormat="1" ht="40.15" customHeight="1" spans="1:64">
      <c r="A33" s="2"/>
      <c r="B33" s="35" t="s">
        <v>27</v>
      </c>
      <c r="C33" s="32"/>
      <c r="D33" s="32"/>
      <c r="E33" s="33"/>
      <c r="F33" s="34"/>
      <c r="G33" s="30"/>
      <c r="H33" s="32"/>
      <c r="I33" s="57" t="str">
        <f ca="1" t="shared" si="9"/>
        <v/>
      </c>
      <c r="J33" s="57" t="str">
        <f ca="1" t="shared" si="15"/>
        <v/>
      </c>
      <c r="K33" s="57" t="str">
        <f ca="1" t="shared" si="15"/>
        <v/>
      </c>
      <c r="L33" s="57" t="str">
        <f ca="1" t="shared" si="15"/>
        <v/>
      </c>
      <c r="M33" s="57" t="str">
        <f ca="1" t="shared" si="15"/>
        <v/>
      </c>
      <c r="N33" s="57" t="str">
        <f ca="1" t="shared" si="15"/>
        <v/>
      </c>
      <c r="O33" s="57" t="str">
        <f ca="1" t="shared" si="15"/>
        <v/>
      </c>
      <c r="P33" s="57" t="str">
        <f ca="1" t="shared" si="15"/>
        <v/>
      </c>
      <c r="Q33" s="57" t="str">
        <f ca="1" t="shared" si="15"/>
        <v/>
      </c>
      <c r="R33" s="57" t="str">
        <f ca="1" t="shared" si="15"/>
        <v/>
      </c>
      <c r="S33" s="57" t="str">
        <f ca="1" t="shared" si="15"/>
        <v/>
      </c>
      <c r="T33" s="57" t="str">
        <f ca="1" t="shared" si="16"/>
        <v/>
      </c>
      <c r="U33" s="57" t="str">
        <f ca="1" t="shared" si="16"/>
        <v/>
      </c>
      <c r="V33" s="57" t="str">
        <f ca="1" t="shared" si="16"/>
        <v/>
      </c>
      <c r="W33" s="57" t="str">
        <f ca="1" t="shared" si="16"/>
        <v/>
      </c>
      <c r="X33" s="57" t="str">
        <f ca="1" t="shared" si="16"/>
        <v/>
      </c>
      <c r="Y33" s="57" t="str">
        <f ca="1" t="shared" si="16"/>
        <v/>
      </c>
      <c r="Z33" s="57" t="str">
        <f ca="1" t="shared" si="16"/>
        <v/>
      </c>
      <c r="AA33" s="57" t="str">
        <f ca="1" t="shared" si="16"/>
        <v/>
      </c>
      <c r="AB33" s="57" t="str">
        <f ca="1" t="shared" si="16"/>
        <v/>
      </c>
      <c r="AC33" s="57" t="str">
        <f ca="1" t="shared" si="16"/>
        <v/>
      </c>
      <c r="AD33" s="57" t="str">
        <f ca="1" t="shared" si="17"/>
        <v/>
      </c>
      <c r="AE33" s="57" t="str">
        <f ca="1" t="shared" si="17"/>
        <v/>
      </c>
      <c r="AF33" s="57" t="str">
        <f ca="1" t="shared" si="17"/>
        <v/>
      </c>
      <c r="AG33" s="57" t="str">
        <f ca="1" t="shared" si="17"/>
        <v/>
      </c>
      <c r="AH33" s="57" t="str">
        <f ca="1" t="shared" si="17"/>
        <v/>
      </c>
      <c r="AI33" s="57" t="str">
        <f ca="1" t="shared" si="17"/>
        <v/>
      </c>
      <c r="AJ33" s="57" t="str">
        <f ca="1" t="shared" si="17"/>
        <v/>
      </c>
      <c r="AK33" s="57" t="str">
        <f ca="1" t="shared" si="17"/>
        <v/>
      </c>
      <c r="AL33" s="57" t="str">
        <f ca="1" t="shared" si="17"/>
        <v/>
      </c>
      <c r="AM33" s="57" t="str">
        <f ca="1" t="shared" si="17"/>
        <v/>
      </c>
      <c r="AN33" s="57" t="str">
        <f ca="1" t="shared" si="18"/>
        <v/>
      </c>
      <c r="AO33" s="57" t="str">
        <f ca="1" t="shared" si="18"/>
        <v/>
      </c>
      <c r="AP33" s="57" t="str">
        <f ca="1" t="shared" si="18"/>
        <v/>
      </c>
      <c r="AQ33" s="57" t="str">
        <f ca="1" t="shared" si="18"/>
        <v/>
      </c>
      <c r="AR33" s="57" t="str">
        <f ca="1" t="shared" si="18"/>
        <v/>
      </c>
      <c r="AS33" s="57" t="str">
        <f ca="1" t="shared" si="18"/>
        <v/>
      </c>
      <c r="AT33" s="57" t="str">
        <f ca="1" t="shared" si="18"/>
        <v/>
      </c>
      <c r="AU33" s="57" t="str">
        <f ca="1" t="shared" si="18"/>
        <v/>
      </c>
      <c r="AV33" s="57" t="str">
        <f ca="1" t="shared" si="18"/>
        <v/>
      </c>
      <c r="AW33" s="57" t="str">
        <f ca="1" t="shared" si="18"/>
        <v/>
      </c>
      <c r="AX33" s="57" t="str">
        <f ca="1" t="shared" si="19"/>
        <v/>
      </c>
      <c r="AY33" s="57" t="str">
        <f ca="1" t="shared" si="19"/>
        <v/>
      </c>
      <c r="AZ33" s="57" t="str">
        <f ca="1" t="shared" si="19"/>
        <v/>
      </c>
      <c r="BA33" s="57" t="str">
        <f ca="1" t="shared" si="19"/>
        <v/>
      </c>
      <c r="BB33" s="57" t="str">
        <f ca="1" t="shared" si="19"/>
        <v/>
      </c>
      <c r="BC33" s="57" t="str">
        <f ca="1" t="shared" si="19"/>
        <v/>
      </c>
      <c r="BD33" s="57" t="str">
        <f ca="1" t="shared" si="19"/>
        <v/>
      </c>
      <c r="BE33" s="57" t="str">
        <f ca="1" t="shared" si="19"/>
        <v/>
      </c>
      <c r="BF33" s="57" t="str">
        <f ca="1" t="shared" si="19"/>
        <v/>
      </c>
      <c r="BG33" s="57" t="str">
        <f ca="1" t="shared" si="19"/>
        <v/>
      </c>
      <c r="BH33" s="57" t="str">
        <f ca="1" t="shared" si="19"/>
        <v/>
      </c>
      <c r="BI33" s="57" t="str">
        <f ca="1" t="shared" si="19"/>
        <v/>
      </c>
      <c r="BJ33" s="57" t="str">
        <f ca="1" t="shared" si="19"/>
        <v/>
      </c>
      <c r="BK33" s="57" t="str">
        <f ca="1" t="shared" si="19"/>
        <v/>
      </c>
      <c r="BL33" s="57" t="str">
        <f ca="1" t="shared" si="19"/>
        <v/>
      </c>
    </row>
    <row r="34" s="1" customFormat="1" ht="40.15" customHeight="1" spans="1:64">
      <c r="A34" s="2"/>
      <c r="B34" s="35" t="s">
        <v>28</v>
      </c>
      <c r="C34" s="32"/>
      <c r="D34" s="32"/>
      <c r="E34" s="33"/>
      <c r="F34" s="34"/>
      <c r="G34" s="30"/>
      <c r="H34" s="32"/>
      <c r="I34" s="57" t="str">
        <f ca="1" t="shared" si="9"/>
        <v/>
      </c>
      <c r="J34" s="57" t="str">
        <f ca="1" t="shared" si="15"/>
        <v/>
      </c>
      <c r="K34" s="57" t="str">
        <f ca="1" t="shared" si="15"/>
        <v/>
      </c>
      <c r="L34" s="57" t="str">
        <f ca="1" t="shared" si="15"/>
        <v/>
      </c>
      <c r="M34" s="57" t="str">
        <f ca="1" t="shared" si="15"/>
        <v/>
      </c>
      <c r="N34" s="57" t="str">
        <f ca="1" t="shared" si="15"/>
        <v/>
      </c>
      <c r="O34" s="57" t="str">
        <f ca="1" t="shared" si="15"/>
        <v/>
      </c>
      <c r="P34" s="57" t="str">
        <f ca="1" t="shared" si="15"/>
        <v/>
      </c>
      <c r="Q34" s="57" t="str">
        <f ca="1" t="shared" si="15"/>
        <v/>
      </c>
      <c r="R34" s="57" t="str">
        <f ca="1" t="shared" si="15"/>
        <v/>
      </c>
      <c r="S34" s="57" t="str">
        <f ca="1" t="shared" si="15"/>
        <v/>
      </c>
      <c r="T34" s="57" t="str">
        <f ca="1" t="shared" si="16"/>
        <v/>
      </c>
      <c r="U34" s="57" t="str">
        <f ca="1" t="shared" si="16"/>
        <v/>
      </c>
      <c r="V34" s="57" t="str">
        <f ca="1" t="shared" si="16"/>
        <v/>
      </c>
      <c r="W34" s="57" t="str">
        <f ca="1" t="shared" si="16"/>
        <v/>
      </c>
      <c r="X34" s="57" t="str">
        <f ca="1" t="shared" si="16"/>
        <v/>
      </c>
      <c r="Y34" s="57" t="str">
        <f ca="1" t="shared" si="16"/>
        <v/>
      </c>
      <c r="Z34" s="57" t="str">
        <f ca="1" t="shared" si="16"/>
        <v/>
      </c>
      <c r="AA34" s="57" t="str">
        <f ca="1" t="shared" si="16"/>
        <v/>
      </c>
      <c r="AB34" s="57" t="str">
        <f ca="1" t="shared" si="16"/>
        <v/>
      </c>
      <c r="AC34" s="57" t="str">
        <f ca="1" t="shared" si="16"/>
        <v/>
      </c>
      <c r="AD34" s="57" t="str">
        <f ca="1" t="shared" si="17"/>
        <v/>
      </c>
      <c r="AE34" s="57" t="str">
        <f ca="1" t="shared" si="17"/>
        <v/>
      </c>
      <c r="AF34" s="57" t="str">
        <f ca="1" t="shared" si="17"/>
        <v/>
      </c>
      <c r="AG34" s="57" t="str">
        <f ca="1" t="shared" si="17"/>
        <v/>
      </c>
      <c r="AH34" s="57" t="str">
        <f ca="1" t="shared" si="17"/>
        <v/>
      </c>
      <c r="AI34" s="57" t="str">
        <f ca="1" t="shared" si="17"/>
        <v/>
      </c>
      <c r="AJ34" s="57" t="str">
        <f ca="1" t="shared" si="17"/>
        <v/>
      </c>
      <c r="AK34" s="57" t="str">
        <f ca="1" t="shared" si="17"/>
        <v/>
      </c>
      <c r="AL34" s="57" t="str">
        <f ca="1" t="shared" si="17"/>
        <v/>
      </c>
      <c r="AM34" s="57" t="str">
        <f ca="1" t="shared" si="17"/>
        <v/>
      </c>
      <c r="AN34" s="57" t="str">
        <f ca="1" t="shared" si="18"/>
        <v/>
      </c>
      <c r="AO34" s="57" t="str">
        <f ca="1" t="shared" si="18"/>
        <v/>
      </c>
      <c r="AP34" s="57" t="str">
        <f ca="1" t="shared" si="18"/>
        <v/>
      </c>
      <c r="AQ34" s="57" t="str">
        <f ca="1" t="shared" si="18"/>
        <v/>
      </c>
      <c r="AR34" s="57" t="str">
        <f ca="1" t="shared" si="18"/>
        <v/>
      </c>
      <c r="AS34" s="57" t="str">
        <f ca="1" t="shared" si="18"/>
        <v/>
      </c>
      <c r="AT34" s="57" t="str">
        <f ca="1" t="shared" si="18"/>
        <v/>
      </c>
      <c r="AU34" s="57" t="str">
        <f ca="1" t="shared" si="18"/>
        <v/>
      </c>
      <c r="AV34" s="57" t="str">
        <f ca="1" t="shared" si="18"/>
        <v/>
      </c>
      <c r="AW34" s="57" t="str">
        <f ca="1" t="shared" si="18"/>
        <v/>
      </c>
      <c r="AX34" s="57" t="str">
        <f ca="1" t="shared" si="19"/>
        <v/>
      </c>
      <c r="AY34" s="57" t="str">
        <f ca="1" t="shared" si="19"/>
        <v/>
      </c>
      <c r="AZ34" s="57" t="str">
        <f ca="1" t="shared" si="19"/>
        <v/>
      </c>
      <c r="BA34" s="57" t="str">
        <f ca="1" t="shared" si="19"/>
        <v/>
      </c>
      <c r="BB34" s="57" t="str">
        <f ca="1" t="shared" si="19"/>
        <v/>
      </c>
      <c r="BC34" s="57" t="str">
        <f ca="1" t="shared" si="19"/>
        <v/>
      </c>
      <c r="BD34" s="57" t="str">
        <f ca="1" t="shared" si="19"/>
        <v/>
      </c>
      <c r="BE34" s="57" t="str">
        <f ca="1" t="shared" si="19"/>
        <v/>
      </c>
      <c r="BF34" s="57" t="str">
        <f ca="1" t="shared" si="19"/>
        <v/>
      </c>
      <c r="BG34" s="57" t="str">
        <f ca="1" t="shared" si="19"/>
        <v/>
      </c>
      <c r="BH34" s="57" t="str">
        <f ca="1" t="shared" si="19"/>
        <v/>
      </c>
      <c r="BI34" s="57" t="str">
        <f ca="1" t="shared" si="19"/>
        <v/>
      </c>
      <c r="BJ34" s="57" t="str">
        <f ca="1" t="shared" si="19"/>
        <v/>
      </c>
      <c r="BK34" s="57" t="str">
        <f ca="1" t="shared" si="19"/>
        <v/>
      </c>
      <c r="BL34" s="57" t="str">
        <f ca="1" t="shared" si="19"/>
        <v/>
      </c>
    </row>
    <row r="35" s="1" customFormat="1" ht="40.15" customHeight="1" spans="1:65">
      <c r="A35" s="2"/>
      <c r="B35" s="35"/>
      <c r="C35" s="32"/>
      <c r="D35" s="32"/>
      <c r="E35" s="33"/>
      <c r="F35" s="34"/>
      <c r="G35" s="30"/>
      <c r="H35" s="32"/>
      <c r="I35" s="57" t="str">
        <f ca="1" t="shared" si="9"/>
        <v/>
      </c>
      <c r="J35" s="57" t="str">
        <f ca="1" t="shared" si="15"/>
        <v/>
      </c>
      <c r="K35" s="57" t="str">
        <f ca="1" t="shared" si="15"/>
        <v/>
      </c>
      <c r="L35" s="57" t="str">
        <f ca="1" t="shared" si="15"/>
        <v/>
      </c>
      <c r="M35" s="57" t="str">
        <f ca="1" t="shared" si="15"/>
        <v/>
      </c>
      <c r="N35" s="57" t="str">
        <f ca="1" t="shared" si="15"/>
        <v/>
      </c>
      <c r="O35" s="57" t="str">
        <f ca="1" t="shared" si="15"/>
        <v/>
      </c>
      <c r="P35" s="57" t="str">
        <f ca="1" t="shared" si="15"/>
        <v/>
      </c>
      <c r="Q35" s="57" t="str">
        <f ca="1" t="shared" si="15"/>
        <v/>
      </c>
      <c r="R35" s="57" t="str">
        <f ca="1" t="shared" si="15"/>
        <v/>
      </c>
      <c r="S35" s="57" t="str">
        <f ca="1" t="shared" si="15"/>
        <v/>
      </c>
      <c r="T35" s="57" t="str">
        <f ca="1" t="shared" si="16"/>
        <v/>
      </c>
      <c r="U35" s="57" t="str">
        <f ca="1" t="shared" si="16"/>
        <v/>
      </c>
      <c r="V35" s="57" t="str">
        <f ca="1" t="shared" si="16"/>
        <v/>
      </c>
      <c r="W35" s="57" t="str">
        <f ca="1" t="shared" si="16"/>
        <v/>
      </c>
      <c r="X35" s="57" t="str">
        <f ca="1" t="shared" si="16"/>
        <v/>
      </c>
      <c r="Y35" s="57" t="str">
        <f ca="1" t="shared" si="16"/>
        <v/>
      </c>
      <c r="Z35" s="57" t="str">
        <f ca="1" t="shared" si="16"/>
        <v/>
      </c>
      <c r="AA35" s="57" t="str">
        <f ca="1" t="shared" si="16"/>
        <v/>
      </c>
      <c r="AB35" s="57" t="str">
        <f ca="1" t="shared" si="16"/>
        <v/>
      </c>
      <c r="AC35" s="57" t="str">
        <f ca="1" t="shared" si="16"/>
        <v/>
      </c>
      <c r="AD35" s="57" t="str">
        <f ca="1" t="shared" si="17"/>
        <v/>
      </c>
      <c r="AE35" s="57" t="str">
        <f ca="1" t="shared" si="17"/>
        <v/>
      </c>
      <c r="AF35" s="57" t="str">
        <f ca="1" t="shared" si="17"/>
        <v/>
      </c>
      <c r="AG35" s="57" t="str">
        <f ca="1" t="shared" si="17"/>
        <v/>
      </c>
      <c r="AH35" s="57" t="str">
        <f ca="1" t="shared" si="17"/>
        <v/>
      </c>
      <c r="AI35" s="57" t="str">
        <f ca="1" t="shared" si="17"/>
        <v/>
      </c>
      <c r="AJ35" s="57" t="str">
        <f ca="1" t="shared" si="17"/>
        <v/>
      </c>
      <c r="AK35" s="57" t="str">
        <f ca="1" t="shared" si="17"/>
        <v/>
      </c>
      <c r="AL35" s="57" t="str">
        <f ca="1" t="shared" si="17"/>
        <v/>
      </c>
      <c r="AM35" s="57" t="str">
        <f ca="1" t="shared" si="17"/>
        <v/>
      </c>
      <c r="AN35" s="57" t="str">
        <f ca="1" t="shared" si="18"/>
        <v/>
      </c>
      <c r="AO35" s="57" t="str">
        <f ca="1" t="shared" si="18"/>
        <v/>
      </c>
      <c r="AP35" s="57" t="str">
        <f ca="1" t="shared" si="18"/>
        <v/>
      </c>
      <c r="AQ35" s="57" t="str">
        <f ca="1" t="shared" si="18"/>
        <v/>
      </c>
      <c r="AR35" s="57" t="str">
        <f ca="1" t="shared" si="18"/>
        <v/>
      </c>
      <c r="AS35" s="57" t="str">
        <f ca="1" t="shared" si="18"/>
        <v/>
      </c>
      <c r="AT35" s="57" t="str">
        <f ca="1" t="shared" si="18"/>
        <v/>
      </c>
      <c r="AU35" s="57" t="str">
        <f ca="1" t="shared" si="18"/>
        <v/>
      </c>
      <c r="AV35" s="57" t="str">
        <f ca="1" t="shared" si="18"/>
        <v/>
      </c>
      <c r="AW35" s="57" t="str">
        <f ca="1" t="shared" si="18"/>
        <v/>
      </c>
      <c r="AX35" s="57" t="str">
        <f ca="1" t="shared" si="19"/>
        <v/>
      </c>
      <c r="AY35" s="57" t="str">
        <f ca="1" t="shared" si="19"/>
        <v/>
      </c>
      <c r="AZ35" s="57" t="str">
        <f ca="1" t="shared" si="19"/>
        <v/>
      </c>
      <c r="BA35" s="57" t="str">
        <f ca="1" t="shared" si="19"/>
        <v/>
      </c>
      <c r="BB35" s="57" t="str">
        <f ca="1" t="shared" si="19"/>
        <v/>
      </c>
      <c r="BC35" s="57" t="str">
        <f ca="1" t="shared" si="19"/>
        <v/>
      </c>
      <c r="BD35" s="57" t="str">
        <f ca="1" t="shared" si="19"/>
        <v/>
      </c>
      <c r="BE35" s="57" t="str">
        <f ca="1" t="shared" si="19"/>
        <v/>
      </c>
      <c r="BF35" s="57" t="str">
        <f ca="1" t="shared" si="19"/>
        <v/>
      </c>
      <c r="BG35" s="57" t="str">
        <f ca="1" t="shared" si="19"/>
        <v/>
      </c>
      <c r="BH35" s="57" t="str">
        <f ca="1" t="shared" si="19"/>
        <v/>
      </c>
      <c r="BI35" s="57" t="str">
        <f ca="1" t="shared" si="19"/>
        <v/>
      </c>
      <c r="BJ35" s="57" t="str">
        <f ca="1" t="shared" si="19"/>
        <v/>
      </c>
      <c r="BK35" s="57" t="str">
        <f ca="1" t="shared" si="19"/>
        <v/>
      </c>
      <c r="BL35" s="57" t="str">
        <f ca="1" t="shared" si="19"/>
        <v/>
      </c>
      <c r="BM35" s="69"/>
    </row>
    <row r="36" s="1" customFormat="1" ht="40.15" customHeight="1" spans="1:64">
      <c r="A36" s="5"/>
      <c r="B36" s="36" t="s">
        <v>32</v>
      </c>
      <c r="C36" s="32"/>
      <c r="D36" s="32"/>
      <c r="E36" s="14"/>
      <c r="F36" s="37"/>
      <c r="G36" s="38"/>
      <c r="H36" s="32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</row>
    <row r="37" customHeight="1" spans="4:8">
      <c r="D37" s="39"/>
      <c r="G37" s="40"/>
      <c r="H37" s="41"/>
    </row>
    <row r="38" customHeight="1" spans="4:4">
      <c r="D38" s="42"/>
    </row>
  </sheetData>
  <mergeCells count="8">
    <mergeCell ref="B2:H2"/>
    <mergeCell ref="I2:N2"/>
    <mergeCell ref="O2:T2"/>
    <mergeCell ref="I4:L4"/>
    <mergeCell ref="N4:Q4"/>
    <mergeCell ref="S4:V4"/>
    <mergeCell ref="X4:AA4"/>
    <mergeCell ref="AC4:AF4"/>
  </mergeCells>
  <conditionalFormatting sqref="I6:AM6">
    <cfRule type="expression" dxfId="6" priority="4">
      <formula>I$7&lt;=EOMONTH($I$7,0)</formula>
    </cfRule>
  </conditionalFormatting>
  <conditionalFormatting sqref="I6:BL6">
    <cfRule type="expression" dxfId="7" priority="2">
      <formula>AND(I$7&lt;=EOMONTH($I$7,1),I$7&gt;EOMONTH($I$7,0))</formula>
    </cfRule>
  </conditionalFormatting>
  <conditionalFormatting sqref="J6:BL6">
    <cfRule type="expression" dxfId="6" priority="3">
      <formula>AND(J$7&lt;=EOMONTH($I$7,2),J$7&gt;EOMONTH($I$7,0),J$7&gt;EOMONTH($I$7,1))</formula>
    </cfRule>
  </conditionalFormatting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{9329cc4c-d051-42d5-afdf-1436536395a6}</x14:id>
        </ext>
      </extLst>
    </cfRule>
  </conditionalFormatting>
  <conditionalFormatting sqref="I7:BL36">
    <cfRule type="expression" dxfId="8" priority="1">
      <formula>AND(TODAY()&gt;=I$7,TODAY()&lt;J$7)</formula>
    </cfRule>
  </conditionalFormatting>
  <conditionalFormatting sqref="I10:BL35">
    <cfRule type="expression" dxfId="9" priority="7" stopIfTrue="1">
      <formula>AND($C10="低风险",I$7&gt;=$F10,I$7&lt;=$F10+$G10-1)</formula>
    </cfRule>
    <cfRule type="expression" dxfId="10" priority="8" stopIfTrue="1">
      <formula>AND($C10="高风险",I$7&gt;=$F10,I$7&lt;=$F10+$G10-1)</formula>
    </cfRule>
    <cfRule type="expression" dxfId="11" priority="9" stopIfTrue="1">
      <formula>AND($C10="正常",I$7&gt;=$F10,I$7&lt;=$F10+$G10-1)</formula>
    </cfRule>
    <cfRule type="expression" dxfId="12" priority="10" stopIfTrue="1">
      <formula>AND($C10="中风险",I$7&gt;=$F10,I$7&lt;=$F10+$G10-1)</formula>
    </cfRule>
    <cfRule type="expression" dxfId="13" priority="11" stopIfTrue="1">
      <formula>AND(LEN($C10)=0,I$7&gt;=$F10,I$7&lt;=$F10+$G10-1)</formula>
    </cfRule>
  </conditionalFormatting>
  <dataValidations count="13">
    <dataValidation allowBlank="1" showInputMessage="1" showErrorMessage="1" promptTitle="创建甘特图" prompt="在单元格 B2 中输入此项目的标题。&#10; 有关如何使用此工作表的信息，包括屏幕阅读器和此工作簿作者的说明，请参阅“关于工作表”。&#10; 继续向下导航到 A 列，听取进一步的说明。" sqref="A2"/>
    <dataValidation allowBlank="1" showInputMessage="1" showErrorMessage="1" prompt="在单元格 B4 中输入公司名。&#10;图例位于单元格 I4 到 AC4。“图例”标签位于单元格 G4。" sqref="A4"/>
    <dataValidation allowBlank="1" showInputMessage="1" showErrorMessage="1" prompt="在单元格 B5 中输入“项目主管”姓名。在单元格 C6 中输入“项目开始”日期，或允许示例公式查找“甘特数据”表中的最小日期值。  &#10;“项目开始日期：标签”位于单元格 B6。" sqref="A5"/>
    <dataValidation allowBlank="1" showInputMessage="1" showErrorMessage="1" prompt="滚动增量位于单元格 C7。&#10; 日期月份位于第 7 行，从单元格 I6 开始到单元格 BL6。&#10; 请不要修改这些单元格。它们会根据单元格 F6 中的项目开始日期自动更新。" sqref="A6"/>
    <dataValidation allowBlank="1" showInputMessage="1" showErrorMessage="1" prompt="单元格 I9 到 BL9 包含每个日期单元格上方“月”单元格块的当月日期，这些单元格自动计算。&#10; 请不要修改这些单元格。&#10;" sqref="A7"/>
    <dataValidation type="whole" operator="greaterThanOrEqual" allowBlank="1" showInputMessage="1" promptTitle="滚动增量" prompt="更改此数字将滚动甘特图视图。" sqref="C7">
      <formula1>0</formula1>
    </dataValidation>
    <dataValidation allowBlank="1" showInputMessage="1" showErrorMessage="1" prompt="滚动条位于单元格 I8 到 BL8。&#10; 要在时间线中前后跳转，请在单元格 C7 中输入 0 或更高的值。&#10;  0 值将带你跳转到图表开端。" sqref="A8"/>
    <dataValidation allowBlank="1" showInputMessage="1" showErrorMessage="1" prompt="此行包含项目日程安排的标题。B9 到 G9 包含日程安排信息。单元格 I9 到 BL9 包含该标题上方日期一周七天的首个字母。&#10;所有项目时间线制图会自动生成。" sqref="A9"/>
    <dataValidation type="list" allowBlank="1" showInputMessage="1" showErrorMessage="1" sqref="C10 C12:C35">
      <formula1>"目标,里程碑,正常, 低风险, 中风险, 高风险"</formula1>
    </dataValidation>
    <dataValidation allowBlank="1" showInputMessage="1" showErrorMessage="1" prompt="从单元格 B11 开始到单元格 G11，输入项目信息。&#10; 输入“里程碑说明”、选择类别、为任务分配人员、输入进度、开始日期以及任务天数，从而开始制图。&#10;" sqref="A11"/>
    <dataValidation type="list" allowBlank="1" showInputMessage="1" sqref="C11">
      <formula1>"目标,里程碑,正常, 低风险, 中风险, 高风险"</formula1>
    </dataValidation>
    <dataValidation allowBlank="1" showInputMessage="1" showErrorMessage="1" prompt="此为空行" sqref="A35"/>
    <dataValidation allowBlank="1" showInputMessage="1" showErrorMessage="1" prompt="此行标记甘特里程碑数据的结尾。请不要在此行输入任何内容。&#10; 要添加更多项目，请在此行上方插入新行。&#10;" sqref="A36"/>
  </dataValidations>
  <printOptions horizontalCentered="1"/>
  <pageMargins left="0.25" right="0.25" top="0.5" bottom="0.5" header="0.3" footer="0.3"/>
  <pageSetup paperSize="9" scale="34" fitToHeight="0" orientation="landscape"/>
  <headerFooter scaleWithDoc="0" differentFirst="1">
    <oddFooter>&amp;CPage &amp;P of &amp;N</oddFooter>
  </headerFooter>
  <ignoredErrors>
    <ignoredError sqref="F20" formula="1"/>
  </ignoredErrors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faeb596b-d56e-4d1c-8833-52131e8f55af}">
            <x14:iconSet iconSet="3Stars" custom="1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  <x14:conditionalFormatting xmlns:xm="http://schemas.microsoft.com/office/excel/2006/main">
          <x14:cfRule type="dataBar" id="{9329cc4c-d051-42d5-afdf-1436536395a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dc197813-ab01-4c18-8187-cd976d371499}">
            <x14:iconSet iconSet="3Stars" custom="1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pageSetUpPr fitToPage="1"/>
  </sheetPr>
  <dimension ref="A1:BO37"/>
  <sheetViews>
    <sheetView showGridLines="0" tabSelected="1" zoomScale="85" zoomScaleNormal="85" zoomScalePageLayoutView="70" showRuler="0" topLeftCell="A7" workbookViewId="0">
      <selection activeCell="A14" sqref="A14"/>
    </sheetView>
  </sheetViews>
  <sheetFormatPr defaultColWidth="9" defaultRowHeight="30" customHeight="1"/>
  <cols>
    <col min="1" max="1" width="35.5555555555556" style="3" customWidth="1"/>
    <col min="2" max="2" width="13.4444444444444" style="3" customWidth="1"/>
    <col min="3" max="3" width="20.7777777777778" style="3" customWidth="1"/>
    <col min="4" max="4" width="15.8888888888889" style="3" customWidth="1"/>
    <col min="5" max="5" width="10.5555555555556" style="4" customWidth="1"/>
    <col min="6" max="6" width="10.5555555555556" style="3" customWidth="1"/>
    <col min="7" max="7" width="2.88888888888889" style="3" customWidth="1"/>
    <col min="8" max="63" width="3.77777777777778" style="3" customWidth="1"/>
    <col min="64" max="64" width="2.88888888888889" style="3" customWidth="1"/>
    <col min="65" max="16383" width="8.88888888888889" style="3"/>
    <col min="16384" max="16384" width="9" style="3"/>
  </cols>
  <sheetData>
    <row r="1" ht="49.9" customHeight="1" spans="1:64">
      <c r="A1" s="70" t="s">
        <v>3</v>
      </c>
      <c r="B1" s="70"/>
      <c r="C1" s="70"/>
      <c r="D1" s="70"/>
      <c r="E1" s="70"/>
      <c r="F1" s="70"/>
      <c r="G1" s="70"/>
      <c r="H1" s="71"/>
      <c r="I1" s="71"/>
      <c r="J1" s="71"/>
      <c r="K1" s="71"/>
      <c r="L1" s="71"/>
      <c r="M1" s="71"/>
      <c r="N1" s="113"/>
      <c r="O1" s="114"/>
      <c r="P1" s="114"/>
      <c r="Q1" s="114"/>
      <c r="R1" s="114"/>
      <c r="S1" s="114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  <c r="BJ1" s="119"/>
      <c r="BK1" s="119"/>
      <c r="BL1" s="119"/>
    </row>
    <row r="2" ht="19.9" customHeight="1" spans="1:64">
      <c r="A2" s="72"/>
      <c r="B2" s="73"/>
      <c r="C2" s="74"/>
      <c r="D2" s="74"/>
      <c r="E2" s="75"/>
      <c r="F2" s="76"/>
      <c r="G2" s="76"/>
      <c r="H2" s="77"/>
      <c r="I2" s="76"/>
      <c r="J2" s="76"/>
      <c r="K2" s="7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</row>
    <row r="3" customHeight="1" spans="1:64">
      <c r="A3" s="78" t="s">
        <v>4</v>
      </c>
      <c r="B3" s="79"/>
      <c r="C3" s="80"/>
      <c r="D3" s="81"/>
      <c r="E3" s="82"/>
      <c r="F3" s="83" t="s">
        <v>5</v>
      </c>
      <c r="G3" s="81"/>
      <c r="H3" s="46" t="s">
        <v>6</v>
      </c>
      <c r="I3" s="46"/>
      <c r="J3" s="46"/>
      <c r="K3" s="46"/>
      <c r="L3" s="86"/>
      <c r="M3" s="47" t="s">
        <v>7</v>
      </c>
      <c r="N3" s="47"/>
      <c r="O3" s="47"/>
      <c r="P3" s="47"/>
      <c r="Q3" s="86"/>
      <c r="R3" s="60" t="s">
        <v>8</v>
      </c>
      <c r="S3" s="60"/>
      <c r="T3" s="60"/>
      <c r="U3" s="60"/>
      <c r="V3" s="86"/>
      <c r="W3" s="61" t="s">
        <v>9</v>
      </c>
      <c r="X3" s="61"/>
      <c r="Y3" s="61"/>
      <c r="Z3" s="61"/>
      <c r="AA3" s="86"/>
      <c r="AB3" s="63" t="s">
        <v>10</v>
      </c>
      <c r="AC3" s="63"/>
      <c r="AD3" s="63"/>
      <c r="AE3" s="63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</row>
    <row r="4" customHeight="1" spans="1:64">
      <c r="A4" s="84" t="s">
        <v>11</v>
      </c>
      <c r="B4" s="85"/>
      <c r="C4" s="85"/>
      <c r="D4" s="86"/>
      <c r="E4" s="87"/>
      <c r="F4" s="86"/>
      <c r="G4" s="81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</row>
    <row r="5" customHeight="1" spans="1:64">
      <c r="A5" s="88" t="s">
        <v>12</v>
      </c>
      <c r="B5" s="89" cm="1">
        <f ca="1" t="array" ref="B5">IFERROR(IF(MIN(里程碑_435[开始])=0,TODAY(),B11(里程碑_435[开始])),TODAY())</f>
        <v>45821</v>
      </c>
      <c r="C5" s="90"/>
      <c r="D5" s="86"/>
      <c r="E5" s="87"/>
      <c r="F5" s="86"/>
      <c r="G5" s="81"/>
      <c r="H5" s="91" t="str">
        <f ca="1">TEXT(H6,"m月")</f>
        <v>6月</v>
      </c>
      <c r="I5" s="91"/>
      <c r="J5" s="91"/>
      <c r="K5" s="91"/>
      <c r="L5" s="91"/>
      <c r="M5" s="91"/>
      <c r="N5" s="91"/>
      <c r="O5" s="91" t="str">
        <f ca="1">IF(TEXT(O6,"m月")=H5,"",TEXT(O6,"m月"))</f>
        <v/>
      </c>
      <c r="P5" s="91"/>
      <c r="Q5" s="91"/>
      <c r="R5" s="91"/>
      <c r="S5" s="91"/>
      <c r="T5" s="91"/>
      <c r="U5" s="91"/>
      <c r="V5" s="91" t="str">
        <f ca="1">IF(OR(TEXT(V6,"m月")=O5,TEXT(V6,"m月")=H5),"",TEXT(V6,"m月"))</f>
        <v/>
      </c>
      <c r="W5" s="91"/>
      <c r="X5" s="91"/>
      <c r="Y5" s="91"/>
      <c r="Z5" s="91"/>
      <c r="AA5" s="91"/>
      <c r="AB5" s="91"/>
      <c r="AC5" s="91" t="str">
        <f ca="1">IF(OR(TEXT(AC6,"m月")=V5,TEXT(AC6,"m月")=O5,TEXT(AC6,"m月")=H5),"",TEXT(AC6,"m月"))</f>
        <v>7月</v>
      </c>
      <c r="AD5" s="91"/>
      <c r="AE5" s="91"/>
      <c r="AF5" s="91"/>
      <c r="AG5" s="91"/>
      <c r="AH5" s="91"/>
      <c r="AI5" s="91"/>
      <c r="AJ5" s="91" t="str">
        <f ca="1">IF(OR(TEXT(AJ6,"m月")=AC5,TEXT(AJ6,"m月")=V5,TEXT(AJ6,"m月")=O5,TEXT(AJ6,"m月")=H5),"",TEXT(AJ6,"m月"))</f>
        <v/>
      </c>
      <c r="AK5" s="91"/>
      <c r="AL5" s="91"/>
      <c r="AM5" s="91"/>
      <c r="AN5" s="91"/>
      <c r="AO5" s="91"/>
      <c r="AP5" s="91"/>
      <c r="AQ5" s="91" t="str">
        <f ca="1">IF(OR(TEXT(AQ6,"m月")=AJ5,TEXT(AQ6,"m月")=AC5,TEXT(AQ6,"m月")=V5,TEXT(AQ6,"m月")=O5),"",TEXT(AQ6,"m月"))</f>
        <v/>
      </c>
      <c r="AR5" s="91"/>
      <c r="AS5" s="91"/>
      <c r="AT5" s="91"/>
      <c r="AU5" s="91"/>
      <c r="AV5" s="91"/>
      <c r="AW5" s="91"/>
      <c r="AX5" s="91" t="str">
        <f ca="1">IF(OR(TEXT(AX6,"m月")=AQ5,TEXT(AX6,"m月")=AJ5,TEXT(AX6,"m月")=AC5,TEXT(AX6,"m月")=V5),"",TEXT(AX6,"m月"))</f>
        <v/>
      </c>
      <c r="AY5" s="91"/>
      <c r="AZ5" s="91"/>
      <c r="BA5" s="120"/>
      <c r="BB5" s="121"/>
      <c r="BC5" s="121"/>
      <c r="BD5" s="121"/>
      <c r="BE5" s="121" t="str">
        <f ca="1">IF(OR(TEXT(BE6,"m月")=AX5,TEXT(BE6,"m月")=AQ5,TEXT(BE6,"m月")=AJ5,TEXT(BE6,"m月")=AC5),"",TEXT(BE6,"m月"))</f>
        <v>8月</v>
      </c>
      <c r="BF5" s="121"/>
      <c r="BG5" s="121"/>
      <c r="BH5" s="121"/>
      <c r="BI5" s="121"/>
      <c r="BJ5" s="121"/>
      <c r="BK5" s="121"/>
      <c r="BL5" s="86"/>
    </row>
    <row r="6" customHeight="1" spans="1:64">
      <c r="A6" s="88" t="s">
        <v>13</v>
      </c>
      <c r="B6" s="92">
        <v>1</v>
      </c>
      <c r="C6" s="85"/>
      <c r="D6" s="81"/>
      <c r="E6" s="81"/>
      <c r="F6" s="81"/>
      <c r="G6" s="81"/>
      <c r="H6" s="93">
        <f ca="1">IFERROR(项目_开始日期+滚动增量,TODAY())</f>
        <v>45822</v>
      </c>
      <c r="I6" s="115">
        <f ca="1">H6+1</f>
        <v>45823</v>
      </c>
      <c r="J6" s="115">
        <f ca="1" t="shared" ref="J6:AY6" si="0">I6+1</f>
        <v>45824</v>
      </c>
      <c r="K6" s="115">
        <f ca="1" t="shared" si="0"/>
        <v>45825</v>
      </c>
      <c r="L6" s="115">
        <f ca="1" t="shared" si="0"/>
        <v>45826</v>
      </c>
      <c r="M6" s="115">
        <f ca="1" t="shared" si="0"/>
        <v>45827</v>
      </c>
      <c r="N6" s="116">
        <f ca="1" t="shared" si="0"/>
        <v>45828</v>
      </c>
      <c r="O6" s="115">
        <f ca="1" t="shared" si="0"/>
        <v>45829</v>
      </c>
      <c r="P6" s="115">
        <f ca="1" t="shared" si="0"/>
        <v>45830</v>
      </c>
      <c r="Q6" s="115">
        <f ca="1" t="shared" si="0"/>
        <v>45831</v>
      </c>
      <c r="R6" s="115">
        <f ca="1" t="shared" si="0"/>
        <v>45832</v>
      </c>
      <c r="S6" s="115">
        <f ca="1" t="shared" si="0"/>
        <v>45833</v>
      </c>
      <c r="T6" s="115">
        <f ca="1" t="shared" si="0"/>
        <v>45834</v>
      </c>
      <c r="U6" s="116">
        <f ca="1" t="shared" si="0"/>
        <v>45835</v>
      </c>
      <c r="V6" s="115">
        <f ca="1" t="shared" si="0"/>
        <v>45836</v>
      </c>
      <c r="W6" s="115">
        <f ca="1" t="shared" si="0"/>
        <v>45837</v>
      </c>
      <c r="X6" s="115">
        <f ca="1" t="shared" si="0"/>
        <v>45838</v>
      </c>
      <c r="Y6" s="115">
        <f ca="1" t="shared" si="0"/>
        <v>45839</v>
      </c>
      <c r="Z6" s="115">
        <f ca="1" t="shared" si="0"/>
        <v>45840</v>
      </c>
      <c r="AA6" s="115">
        <f ca="1" t="shared" si="0"/>
        <v>45841</v>
      </c>
      <c r="AB6" s="116">
        <f ca="1" t="shared" si="0"/>
        <v>45842</v>
      </c>
      <c r="AC6" s="115">
        <f ca="1" t="shared" si="0"/>
        <v>45843</v>
      </c>
      <c r="AD6" s="115">
        <f ca="1" t="shared" si="0"/>
        <v>45844</v>
      </c>
      <c r="AE6" s="115">
        <f ca="1" t="shared" si="0"/>
        <v>45845</v>
      </c>
      <c r="AF6" s="115">
        <f ca="1" t="shared" si="0"/>
        <v>45846</v>
      </c>
      <c r="AG6" s="115">
        <f ca="1" t="shared" si="0"/>
        <v>45847</v>
      </c>
      <c r="AH6" s="115">
        <f ca="1" t="shared" si="0"/>
        <v>45848</v>
      </c>
      <c r="AI6" s="116">
        <f ca="1" t="shared" si="0"/>
        <v>45849</v>
      </c>
      <c r="AJ6" s="115">
        <f ca="1" t="shared" si="0"/>
        <v>45850</v>
      </c>
      <c r="AK6" s="115">
        <f ca="1" t="shared" si="0"/>
        <v>45851</v>
      </c>
      <c r="AL6" s="115">
        <f ca="1" t="shared" si="0"/>
        <v>45852</v>
      </c>
      <c r="AM6" s="115">
        <f ca="1" t="shared" si="0"/>
        <v>45853</v>
      </c>
      <c r="AN6" s="115">
        <f ca="1" t="shared" si="0"/>
        <v>45854</v>
      </c>
      <c r="AO6" s="115">
        <f ca="1" t="shared" si="0"/>
        <v>45855</v>
      </c>
      <c r="AP6" s="116">
        <f ca="1" t="shared" si="0"/>
        <v>45856</v>
      </c>
      <c r="AQ6" s="115">
        <f ca="1" t="shared" si="0"/>
        <v>45857</v>
      </c>
      <c r="AR6" s="115">
        <f ca="1" t="shared" si="0"/>
        <v>45858</v>
      </c>
      <c r="AS6" s="115">
        <f ca="1" t="shared" si="0"/>
        <v>45859</v>
      </c>
      <c r="AT6" s="115">
        <f ca="1" t="shared" si="0"/>
        <v>45860</v>
      </c>
      <c r="AU6" s="115">
        <f ca="1" t="shared" si="0"/>
        <v>45861</v>
      </c>
      <c r="AV6" s="115">
        <f ca="1" t="shared" si="0"/>
        <v>45862</v>
      </c>
      <c r="AW6" s="116">
        <f ca="1" t="shared" si="0"/>
        <v>45863</v>
      </c>
      <c r="AX6" s="115">
        <f ca="1" t="shared" si="0"/>
        <v>45864</v>
      </c>
      <c r="AY6" s="115">
        <f ca="1" t="shared" si="0"/>
        <v>45865</v>
      </c>
      <c r="AZ6" s="115">
        <f ca="1" t="shared" ref="AZ6:BF6" si="1">AY6+1</f>
        <v>45866</v>
      </c>
      <c r="BA6" s="115">
        <f ca="1" t="shared" si="1"/>
        <v>45867</v>
      </c>
      <c r="BB6" s="115">
        <f ca="1" t="shared" si="1"/>
        <v>45868</v>
      </c>
      <c r="BC6" s="115">
        <f ca="1" t="shared" si="1"/>
        <v>45869</v>
      </c>
      <c r="BD6" s="116">
        <f ca="1" t="shared" si="1"/>
        <v>45870</v>
      </c>
      <c r="BE6" s="115">
        <f ca="1" t="shared" si="1"/>
        <v>45871</v>
      </c>
      <c r="BF6" s="115">
        <f ca="1" t="shared" si="1"/>
        <v>45872</v>
      </c>
      <c r="BG6" s="115">
        <f ca="1" t="shared" ref="BG6:BK6" si="2">BF6+1</f>
        <v>45873</v>
      </c>
      <c r="BH6" s="115">
        <f ca="1" t="shared" si="2"/>
        <v>45874</v>
      </c>
      <c r="BI6" s="115">
        <f ca="1" t="shared" si="2"/>
        <v>45875</v>
      </c>
      <c r="BJ6" s="115">
        <f ca="1" t="shared" si="2"/>
        <v>45876</v>
      </c>
      <c r="BK6" s="122">
        <f ca="1" t="shared" si="2"/>
        <v>45877</v>
      </c>
      <c r="BL6" s="86"/>
    </row>
    <row r="7" ht="19.9" customHeight="1" spans="1:64">
      <c r="A7" s="80"/>
      <c r="B7" s="80"/>
      <c r="C7" s="80"/>
      <c r="D7" s="81"/>
      <c r="E7" s="81"/>
      <c r="F7" s="81"/>
      <c r="G7" s="81"/>
      <c r="H7" s="94"/>
      <c r="I7" s="117"/>
      <c r="J7" s="117"/>
      <c r="K7" s="117"/>
      <c r="L7" s="117"/>
      <c r="M7" s="117"/>
      <c r="N7" s="117"/>
      <c r="O7" s="94"/>
      <c r="P7" s="117"/>
      <c r="Q7" s="117"/>
      <c r="R7" s="117"/>
      <c r="S7" s="117"/>
      <c r="T7" s="117"/>
      <c r="U7" s="117"/>
      <c r="V7" s="94"/>
      <c r="W7" s="117"/>
      <c r="X7" s="117"/>
      <c r="Y7" s="117"/>
      <c r="Z7" s="117"/>
      <c r="AA7" s="117"/>
      <c r="AB7" s="117"/>
      <c r="AC7" s="94"/>
      <c r="AD7" s="117"/>
      <c r="AE7" s="117"/>
      <c r="AF7" s="117"/>
      <c r="AG7" s="117"/>
      <c r="AH7" s="117"/>
      <c r="AI7" s="117"/>
      <c r="AJ7" s="94"/>
      <c r="AK7" s="117"/>
      <c r="AL7" s="117"/>
      <c r="AM7" s="117"/>
      <c r="AN7" s="117"/>
      <c r="AO7" s="117"/>
      <c r="AP7" s="117"/>
      <c r="AQ7" s="94"/>
      <c r="AR7" s="117"/>
      <c r="AS7" s="117"/>
      <c r="AT7" s="117"/>
      <c r="AU7" s="117"/>
      <c r="AV7" s="117"/>
      <c r="AW7" s="117"/>
      <c r="AX7" s="94"/>
      <c r="AY7" s="117"/>
      <c r="AZ7" s="117"/>
      <c r="BA7" s="117"/>
      <c r="BB7" s="117"/>
      <c r="BC7" s="117"/>
      <c r="BD7" s="117"/>
      <c r="BE7" s="94"/>
      <c r="BF7" s="117"/>
      <c r="BG7" s="117"/>
      <c r="BH7" s="117"/>
      <c r="BI7" s="117"/>
      <c r="BJ7" s="117"/>
      <c r="BK7" s="123"/>
      <c r="BL7" s="86"/>
    </row>
    <row r="8" ht="40.15" customHeight="1" spans="1:64">
      <c r="A8" s="95" t="s">
        <v>14</v>
      </c>
      <c r="B8" s="96" t="s">
        <v>15</v>
      </c>
      <c r="C8" s="96" t="s">
        <v>16</v>
      </c>
      <c r="D8" s="96" t="s">
        <v>17</v>
      </c>
      <c r="E8" s="96" t="s">
        <v>18</v>
      </c>
      <c r="F8" s="96" t="s">
        <v>19</v>
      </c>
      <c r="G8" s="97"/>
      <c r="H8" s="98" t="str">
        <f ca="1" t="shared" ref="H8:AM8" si="3">LEFT(TEXT(H6,"aaa"),1)</f>
        <v>六</v>
      </c>
      <c r="I8" s="98" t="str">
        <f ca="1" t="shared" si="3"/>
        <v>日</v>
      </c>
      <c r="J8" s="98" t="str">
        <f ca="1" t="shared" si="3"/>
        <v>一</v>
      </c>
      <c r="K8" s="98" t="str">
        <f ca="1" t="shared" si="3"/>
        <v>二</v>
      </c>
      <c r="L8" s="98" t="str">
        <f ca="1" t="shared" si="3"/>
        <v>三</v>
      </c>
      <c r="M8" s="98" t="str">
        <f ca="1" t="shared" si="3"/>
        <v>四</v>
      </c>
      <c r="N8" s="98" t="str">
        <f ca="1" t="shared" si="3"/>
        <v>五</v>
      </c>
      <c r="O8" s="98" t="str">
        <f ca="1" t="shared" si="3"/>
        <v>六</v>
      </c>
      <c r="P8" s="98" t="str">
        <f ca="1" t="shared" si="3"/>
        <v>日</v>
      </c>
      <c r="Q8" s="98" t="str">
        <f ca="1" t="shared" si="3"/>
        <v>一</v>
      </c>
      <c r="R8" s="98" t="str">
        <f ca="1" t="shared" si="3"/>
        <v>二</v>
      </c>
      <c r="S8" s="98" t="str">
        <f ca="1" t="shared" si="3"/>
        <v>三</v>
      </c>
      <c r="T8" s="98" t="str">
        <f ca="1" t="shared" si="3"/>
        <v>四</v>
      </c>
      <c r="U8" s="98" t="str">
        <f ca="1" t="shared" si="3"/>
        <v>五</v>
      </c>
      <c r="V8" s="98" t="str">
        <f ca="1" t="shared" si="3"/>
        <v>六</v>
      </c>
      <c r="W8" s="98" t="str">
        <f ca="1" t="shared" si="3"/>
        <v>日</v>
      </c>
      <c r="X8" s="98" t="str">
        <f ca="1" t="shared" si="3"/>
        <v>一</v>
      </c>
      <c r="Y8" s="98" t="str">
        <f ca="1" t="shared" si="3"/>
        <v>二</v>
      </c>
      <c r="Z8" s="98" t="str">
        <f ca="1" t="shared" si="3"/>
        <v>三</v>
      </c>
      <c r="AA8" s="98" t="str">
        <f ca="1" t="shared" si="3"/>
        <v>四</v>
      </c>
      <c r="AB8" s="98" t="str">
        <f ca="1" t="shared" si="3"/>
        <v>五</v>
      </c>
      <c r="AC8" s="98" t="str">
        <f ca="1" t="shared" si="3"/>
        <v>六</v>
      </c>
      <c r="AD8" s="98" t="str">
        <f ca="1" t="shared" si="3"/>
        <v>日</v>
      </c>
      <c r="AE8" s="98" t="str">
        <f ca="1" t="shared" si="3"/>
        <v>一</v>
      </c>
      <c r="AF8" s="98" t="str">
        <f ca="1" t="shared" si="3"/>
        <v>二</v>
      </c>
      <c r="AG8" s="98" t="str">
        <f ca="1" t="shared" si="3"/>
        <v>三</v>
      </c>
      <c r="AH8" s="98" t="str">
        <f ca="1" t="shared" si="3"/>
        <v>四</v>
      </c>
      <c r="AI8" s="98" t="str">
        <f ca="1" t="shared" si="3"/>
        <v>五</v>
      </c>
      <c r="AJ8" s="98" t="str">
        <f ca="1" t="shared" si="3"/>
        <v>六</v>
      </c>
      <c r="AK8" s="98" t="str">
        <f ca="1" t="shared" si="3"/>
        <v>日</v>
      </c>
      <c r="AL8" s="98" t="str">
        <f ca="1" t="shared" si="3"/>
        <v>一</v>
      </c>
      <c r="AM8" s="98" t="str">
        <f ca="1" t="shared" si="3"/>
        <v>二</v>
      </c>
      <c r="AN8" s="98" t="str">
        <f ca="1" t="shared" ref="AN8:BK8" si="4">LEFT(TEXT(AN6,"aaa"),1)</f>
        <v>三</v>
      </c>
      <c r="AO8" s="98" t="str">
        <f ca="1" t="shared" si="4"/>
        <v>四</v>
      </c>
      <c r="AP8" s="98" t="str">
        <f ca="1" t="shared" si="4"/>
        <v>五</v>
      </c>
      <c r="AQ8" s="98" t="str">
        <f ca="1" t="shared" si="4"/>
        <v>六</v>
      </c>
      <c r="AR8" s="98" t="str">
        <f ca="1" t="shared" si="4"/>
        <v>日</v>
      </c>
      <c r="AS8" s="98" t="str">
        <f ca="1" t="shared" si="4"/>
        <v>一</v>
      </c>
      <c r="AT8" s="98" t="str">
        <f ca="1" t="shared" si="4"/>
        <v>二</v>
      </c>
      <c r="AU8" s="98" t="str">
        <f ca="1" t="shared" si="4"/>
        <v>三</v>
      </c>
      <c r="AV8" s="98" t="str">
        <f ca="1" t="shared" si="4"/>
        <v>四</v>
      </c>
      <c r="AW8" s="98" t="str">
        <f ca="1" t="shared" si="4"/>
        <v>五</v>
      </c>
      <c r="AX8" s="98" t="str">
        <f ca="1" t="shared" si="4"/>
        <v>六</v>
      </c>
      <c r="AY8" s="98" t="str">
        <f ca="1" t="shared" si="4"/>
        <v>日</v>
      </c>
      <c r="AZ8" s="98" t="str">
        <f ca="1" t="shared" si="4"/>
        <v>一</v>
      </c>
      <c r="BA8" s="98" t="str">
        <f ca="1" t="shared" si="4"/>
        <v>二</v>
      </c>
      <c r="BB8" s="98" t="str">
        <f ca="1" t="shared" si="4"/>
        <v>三</v>
      </c>
      <c r="BC8" s="98" t="str">
        <f ca="1" t="shared" si="4"/>
        <v>四</v>
      </c>
      <c r="BD8" s="98" t="str">
        <f ca="1" t="shared" si="4"/>
        <v>五</v>
      </c>
      <c r="BE8" s="98" t="str">
        <f ca="1" t="shared" si="4"/>
        <v>六</v>
      </c>
      <c r="BF8" s="98" t="str">
        <f ca="1" t="shared" si="4"/>
        <v>日</v>
      </c>
      <c r="BG8" s="98" t="str">
        <f ca="1" t="shared" si="4"/>
        <v>一</v>
      </c>
      <c r="BH8" s="98" t="str">
        <f ca="1" t="shared" si="4"/>
        <v>二</v>
      </c>
      <c r="BI8" s="98" t="str">
        <f ca="1" t="shared" si="4"/>
        <v>三</v>
      </c>
      <c r="BJ8" s="98" t="str">
        <f ca="1" t="shared" si="4"/>
        <v>四</v>
      </c>
      <c r="BK8" s="98" t="str">
        <f ca="1" t="shared" si="4"/>
        <v>五</v>
      </c>
      <c r="BL8" s="86"/>
    </row>
    <row r="9" hidden="1" customHeight="1" spans="1:64">
      <c r="A9" s="26"/>
      <c r="B9" s="27"/>
      <c r="C9" s="28"/>
      <c r="D9" s="27"/>
      <c r="E9" s="29"/>
      <c r="F9" s="99"/>
      <c r="G9" s="8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86"/>
    </row>
    <row r="10" s="1" customFormat="1" ht="40.15" customHeight="1" spans="1:67">
      <c r="A10" s="100" t="s">
        <v>33</v>
      </c>
      <c r="B10" s="101"/>
      <c r="C10" s="101"/>
      <c r="D10" s="102"/>
      <c r="E10" s="103"/>
      <c r="F10" s="99"/>
      <c r="G10" s="104"/>
      <c r="H10" s="105" t="str">
        <f ca="1" t="shared" ref="H10:W25" si="5">IF(AND($B10="目标",H$6&gt;=$E10,H$6&lt;=$E10+$F10-1),2,IF(AND($B10="里程碑",H$6&gt;=$E10,H$6&lt;=$E10+$F10-1),1,""))</f>
        <v/>
      </c>
      <c r="I10" s="118" t="str">
        <f ca="1" t="shared" si="5"/>
        <v/>
      </c>
      <c r="J10" s="118" t="str">
        <f ca="1" t="shared" si="5"/>
        <v/>
      </c>
      <c r="K10" s="118" t="str">
        <f ca="1" t="shared" si="5"/>
        <v/>
      </c>
      <c r="L10" s="118" t="str">
        <f ca="1" t="shared" si="5"/>
        <v/>
      </c>
      <c r="M10" s="118" t="str">
        <f ca="1" t="shared" si="5"/>
        <v/>
      </c>
      <c r="N10" s="118" t="str">
        <f ca="1" t="shared" si="5"/>
        <v/>
      </c>
      <c r="O10" s="118" t="str">
        <f ca="1" t="shared" si="5"/>
        <v/>
      </c>
      <c r="P10" s="118" t="str">
        <f ca="1" t="shared" si="5"/>
        <v/>
      </c>
      <c r="Q10" s="118" t="str">
        <f ca="1" t="shared" si="5"/>
        <v/>
      </c>
      <c r="R10" s="118" t="str">
        <f ca="1" t="shared" si="5"/>
        <v/>
      </c>
      <c r="S10" s="118" t="str">
        <f ca="1" t="shared" si="5"/>
        <v/>
      </c>
      <c r="T10" s="118" t="str">
        <f ca="1" t="shared" si="5"/>
        <v/>
      </c>
      <c r="U10" s="118" t="str">
        <f ca="1" t="shared" si="5"/>
        <v/>
      </c>
      <c r="V10" s="118" t="str">
        <f ca="1" t="shared" si="5"/>
        <v/>
      </c>
      <c r="W10" s="118" t="str">
        <f ca="1" t="shared" si="5"/>
        <v/>
      </c>
      <c r="X10" s="118" t="str">
        <f ca="1" t="shared" ref="X10:AM25" si="6">IF(AND($B10="目标",X$6&gt;=$E10,X$6&lt;=$E10+$F10-1),2,IF(AND($B10="里程碑",X$6&gt;=$E10,X$6&lt;=$E10+$F10-1),1,""))</f>
        <v/>
      </c>
      <c r="Y10" s="118" t="str">
        <f ca="1" t="shared" si="6"/>
        <v/>
      </c>
      <c r="Z10" s="118" t="str">
        <f ca="1" t="shared" si="6"/>
        <v/>
      </c>
      <c r="AA10" s="118" t="str">
        <f ca="1" t="shared" si="6"/>
        <v/>
      </c>
      <c r="AB10" s="118" t="str">
        <f ca="1" t="shared" si="6"/>
        <v/>
      </c>
      <c r="AC10" s="118" t="str">
        <f ca="1" t="shared" si="6"/>
        <v/>
      </c>
      <c r="AD10" s="118" t="str">
        <f ca="1" t="shared" si="6"/>
        <v/>
      </c>
      <c r="AE10" s="118" t="str">
        <f ca="1" t="shared" si="6"/>
        <v/>
      </c>
      <c r="AF10" s="118" t="str">
        <f ca="1" t="shared" si="6"/>
        <v/>
      </c>
      <c r="AG10" s="118" t="str">
        <f ca="1" t="shared" si="6"/>
        <v/>
      </c>
      <c r="AH10" s="118" t="str">
        <f ca="1" t="shared" si="6"/>
        <v/>
      </c>
      <c r="AI10" s="118" t="str">
        <f ca="1" t="shared" si="6"/>
        <v/>
      </c>
      <c r="AJ10" s="118" t="str">
        <f ca="1" t="shared" si="6"/>
        <v/>
      </c>
      <c r="AK10" s="118" t="str">
        <f ca="1" t="shared" si="6"/>
        <v/>
      </c>
      <c r="AL10" s="118" t="str">
        <f ca="1" t="shared" si="6"/>
        <v/>
      </c>
      <c r="AM10" s="118" t="str">
        <f ca="1" t="shared" si="6"/>
        <v/>
      </c>
      <c r="AN10" s="118" t="str">
        <f ca="1" t="shared" ref="AN10:BC25" si="7">IF(AND($B10="目标",AN$6&gt;=$E10,AN$6&lt;=$E10+$F10-1),2,IF(AND($B10="里程碑",AN$6&gt;=$E10,AN$6&lt;=$E10+$F10-1),1,""))</f>
        <v/>
      </c>
      <c r="AO10" s="118" t="str">
        <f ca="1" t="shared" si="7"/>
        <v/>
      </c>
      <c r="AP10" s="118" t="str">
        <f ca="1" t="shared" si="7"/>
        <v/>
      </c>
      <c r="AQ10" s="118" t="str">
        <f ca="1" t="shared" si="7"/>
        <v/>
      </c>
      <c r="AR10" s="118" t="str">
        <f ca="1" t="shared" si="7"/>
        <v/>
      </c>
      <c r="AS10" s="118" t="str">
        <f ca="1" t="shared" si="7"/>
        <v/>
      </c>
      <c r="AT10" s="118" t="str">
        <f ca="1" t="shared" si="7"/>
        <v/>
      </c>
      <c r="AU10" s="118" t="str">
        <f ca="1" t="shared" si="7"/>
        <v/>
      </c>
      <c r="AV10" s="118" t="str">
        <f ca="1" t="shared" si="7"/>
        <v/>
      </c>
      <c r="AW10" s="118" t="str">
        <f ca="1" t="shared" si="7"/>
        <v/>
      </c>
      <c r="AX10" s="118" t="str">
        <f ca="1" t="shared" si="7"/>
        <v/>
      </c>
      <c r="AY10" s="118" t="str">
        <f ca="1" t="shared" si="7"/>
        <v/>
      </c>
      <c r="AZ10" s="118" t="str">
        <f ca="1" t="shared" si="7"/>
        <v/>
      </c>
      <c r="BA10" s="118" t="str">
        <f ca="1" t="shared" si="7"/>
        <v/>
      </c>
      <c r="BB10" s="118" t="str">
        <f ca="1" t="shared" si="7"/>
        <v/>
      </c>
      <c r="BC10" s="118" t="str">
        <f ca="1" t="shared" si="7"/>
        <v/>
      </c>
      <c r="BD10" s="118" t="str">
        <f ca="1" t="shared" ref="BD10:BK25" si="8">IF(AND($B10="目标",BD$6&gt;=$E10,BD$6&lt;=$E10+$F10-1),2,IF(AND($B10="里程碑",BD$6&gt;=$E10,BD$6&lt;=$E10+$F10-1),1,""))</f>
        <v/>
      </c>
      <c r="BE10" s="118" t="str">
        <f ca="1" t="shared" si="8"/>
        <v/>
      </c>
      <c r="BF10" s="118" t="str">
        <f ca="1" t="shared" si="8"/>
        <v/>
      </c>
      <c r="BG10" s="118" t="str">
        <f ca="1" t="shared" si="8"/>
        <v/>
      </c>
      <c r="BH10" s="118" t="str">
        <f ca="1" t="shared" si="8"/>
        <v/>
      </c>
      <c r="BI10" s="118" t="str">
        <f ca="1" t="shared" si="8"/>
        <v/>
      </c>
      <c r="BJ10" s="118" t="str">
        <f ca="1" t="shared" si="8"/>
        <v/>
      </c>
      <c r="BK10" s="118" t="str">
        <f ca="1" t="shared" si="8"/>
        <v/>
      </c>
      <c r="BL10" s="76"/>
      <c r="BO10" s="68"/>
    </row>
    <row r="11" s="1" customFormat="1" ht="40.15" customHeight="1" spans="1:64">
      <c r="A11" s="106" t="s">
        <v>21</v>
      </c>
      <c r="B11" s="101" t="s">
        <v>22</v>
      </c>
      <c r="C11" s="101" t="s">
        <v>23</v>
      </c>
      <c r="D11" s="102">
        <v>0.25</v>
      </c>
      <c r="E11" s="103">
        <f ca="1">TODAY()</f>
        <v>45821</v>
      </c>
      <c r="F11" s="99">
        <v>3</v>
      </c>
      <c r="G11" s="104"/>
      <c r="H11" s="105">
        <f ca="1">IF(AND($B11="目标",H$6&gt;=$E11,H$6&lt;=$E11+$F11-1),2,IF(AND($B11="里程碑",H$6&gt;=$E11,H$6&lt;=$E11+$F11-1),1,""))</f>
        <v>2</v>
      </c>
      <c r="I11" s="118">
        <f ca="1" t="shared" si="5"/>
        <v>2</v>
      </c>
      <c r="J11" s="118" t="str">
        <f ca="1" t="shared" si="5"/>
        <v/>
      </c>
      <c r="K11" s="118" t="str">
        <f ca="1" t="shared" si="5"/>
        <v/>
      </c>
      <c r="L11" s="118" t="str">
        <f ca="1">IF(AND($B11="目标",L$6&gt;=$E11,L$6&lt;=$E11+$F11-1),2,IF(AND($B11="里程碑",L$6&gt;=$E11,L$6&lt;=$E11+$F11-1),1,""))</f>
        <v/>
      </c>
      <c r="M11" s="118" t="str">
        <f ca="1" t="shared" si="5"/>
        <v/>
      </c>
      <c r="N11" s="118" t="str">
        <f ca="1" t="shared" si="5"/>
        <v/>
      </c>
      <c r="O11" s="118" t="str">
        <f ca="1" t="shared" si="5"/>
        <v/>
      </c>
      <c r="P11" s="118" t="str">
        <f ca="1" t="shared" si="5"/>
        <v/>
      </c>
      <c r="Q11" s="118" t="str">
        <f ca="1" t="shared" si="5"/>
        <v/>
      </c>
      <c r="R11" s="118" t="str">
        <f ca="1" t="shared" si="5"/>
        <v/>
      </c>
      <c r="S11" s="118" t="str">
        <f ca="1" t="shared" si="5"/>
        <v/>
      </c>
      <c r="T11" s="118" t="str">
        <f ca="1" t="shared" si="5"/>
        <v/>
      </c>
      <c r="U11" s="118" t="str">
        <f ca="1" t="shared" si="5"/>
        <v/>
      </c>
      <c r="V11" s="118" t="str">
        <f ca="1" t="shared" si="5"/>
        <v/>
      </c>
      <c r="W11" s="118" t="str">
        <f ca="1" t="shared" si="5"/>
        <v/>
      </c>
      <c r="X11" s="118" t="str">
        <f ca="1" t="shared" si="6"/>
        <v/>
      </c>
      <c r="Y11" s="118" t="str">
        <f ca="1" t="shared" si="6"/>
        <v/>
      </c>
      <c r="Z11" s="118" t="str">
        <f ca="1" t="shared" si="6"/>
        <v/>
      </c>
      <c r="AA11" s="118" t="str">
        <f ca="1" t="shared" si="6"/>
        <v/>
      </c>
      <c r="AB11" s="118" t="str">
        <f ca="1" t="shared" si="6"/>
        <v/>
      </c>
      <c r="AC11" s="118" t="str">
        <f ca="1" t="shared" si="6"/>
        <v/>
      </c>
      <c r="AD11" s="118" t="str">
        <f ca="1" t="shared" si="6"/>
        <v/>
      </c>
      <c r="AE11" s="118" t="str">
        <f ca="1" t="shared" si="6"/>
        <v/>
      </c>
      <c r="AF11" s="118" t="str">
        <f ca="1" t="shared" si="6"/>
        <v/>
      </c>
      <c r="AG11" s="118" t="str">
        <f ca="1" t="shared" si="6"/>
        <v/>
      </c>
      <c r="AH11" s="118" t="str">
        <f ca="1" t="shared" si="6"/>
        <v/>
      </c>
      <c r="AI11" s="118" t="str">
        <f ca="1" t="shared" si="6"/>
        <v/>
      </c>
      <c r="AJ11" s="118" t="str">
        <f ca="1" t="shared" si="6"/>
        <v/>
      </c>
      <c r="AK11" s="118" t="str">
        <f ca="1" t="shared" si="6"/>
        <v/>
      </c>
      <c r="AL11" s="118" t="str">
        <f ca="1" t="shared" si="6"/>
        <v/>
      </c>
      <c r="AM11" s="118" t="str">
        <f ca="1" t="shared" si="6"/>
        <v/>
      </c>
      <c r="AN11" s="118" t="str">
        <f ca="1" t="shared" si="7"/>
        <v/>
      </c>
      <c r="AO11" s="118" t="str">
        <f ca="1" t="shared" si="7"/>
        <v/>
      </c>
      <c r="AP11" s="118" t="str">
        <f ca="1" t="shared" si="7"/>
        <v/>
      </c>
      <c r="AQ11" s="118" t="str">
        <f ca="1" t="shared" si="7"/>
        <v/>
      </c>
      <c r="AR11" s="118" t="str">
        <f ca="1" t="shared" si="7"/>
        <v/>
      </c>
      <c r="AS11" s="118" t="str">
        <f ca="1" t="shared" si="7"/>
        <v/>
      </c>
      <c r="AT11" s="118" t="str">
        <f ca="1" t="shared" si="7"/>
        <v/>
      </c>
      <c r="AU11" s="118" t="str">
        <f ca="1" t="shared" si="7"/>
        <v/>
      </c>
      <c r="AV11" s="118" t="str">
        <f ca="1" t="shared" si="7"/>
        <v/>
      </c>
      <c r="AW11" s="118" t="str">
        <f ca="1" t="shared" si="7"/>
        <v/>
      </c>
      <c r="AX11" s="118" t="str">
        <f ca="1" t="shared" si="7"/>
        <v/>
      </c>
      <c r="AY11" s="118" t="str">
        <f ca="1" t="shared" si="7"/>
        <v/>
      </c>
      <c r="AZ11" s="118" t="str">
        <f ca="1" t="shared" si="7"/>
        <v/>
      </c>
      <c r="BA11" s="118" t="str">
        <f ca="1" t="shared" si="7"/>
        <v/>
      </c>
      <c r="BB11" s="118" t="str">
        <f ca="1" t="shared" si="7"/>
        <v/>
      </c>
      <c r="BC11" s="118" t="str">
        <f ca="1" t="shared" si="7"/>
        <v/>
      </c>
      <c r="BD11" s="118" t="str">
        <f ca="1" t="shared" si="8"/>
        <v/>
      </c>
      <c r="BE11" s="118" t="str">
        <f ca="1" t="shared" si="8"/>
        <v/>
      </c>
      <c r="BF11" s="118" t="str">
        <f ca="1" t="shared" si="8"/>
        <v/>
      </c>
      <c r="BG11" s="118" t="str">
        <f ca="1" t="shared" si="8"/>
        <v/>
      </c>
      <c r="BH11" s="118" t="str">
        <f ca="1" t="shared" si="8"/>
        <v/>
      </c>
      <c r="BI11" s="118" t="str">
        <f ca="1" t="shared" si="8"/>
        <v/>
      </c>
      <c r="BJ11" s="118" t="str">
        <f ca="1" t="shared" si="8"/>
        <v/>
      </c>
      <c r="BK11" s="118" t="str">
        <f ca="1" t="shared" si="8"/>
        <v/>
      </c>
      <c r="BL11" s="76"/>
    </row>
    <row r="12" s="1" customFormat="1" ht="40.15" customHeight="1" spans="1:64">
      <c r="A12" s="106" t="s">
        <v>24</v>
      </c>
      <c r="B12" s="101" t="s">
        <v>25</v>
      </c>
      <c r="C12" s="101"/>
      <c r="D12" s="102"/>
      <c r="E12" s="103">
        <f ca="1">TODAY()+5</f>
        <v>45826</v>
      </c>
      <c r="F12" s="99">
        <v>1</v>
      </c>
      <c r="G12" s="104"/>
      <c r="H12" s="105" t="str">
        <f ca="1" t="shared" ref="H12:W27" si="9">IF(AND($B12="目标",H$6&gt;=$E12,H$6&lt;=$E12+$F12-1),2,IF(AND($B12="里程碑",H$6&gt;=$E12,H$6&lt;=$E12+$F12-1),1,""))</f>
        <v/>
      </c>
      <c r="I12" s="118" t="str">
        <f ca="1" t="shared" si="5"/>
        <v/>
      </c>
      <c r="J12" s="118" t="str">
        <f ca="1" t="shared" si="5"/>
        <v/>
      </c>
      <c r="K12" s="118" t="str">
        <f ca="1" t="shared" si="5"/>
        <v/>
      </c>
      <c r="L12" s="118">
        <f ca="1" t="shared" si="5"/>
        <v>1</v>
      </c>
      <c r="M12" s="118" t="str">
        <f ca="1" t="shared" si="5"/>
        <v/>
      </c>
      <c r="N12" s="118" t="str">
        <f ca="1" t="shared" si="5"/>
        <v/>
      </c>
      <c r="O12" s="118" t="str">
        <f ca="1" t="shared" si="5"/>
        <v/>
      </c>
      <c r="P12" s="118" t="str">
        <f ca="1" t="shared" si="5"/>
        <v/>
      </c>
      <c r="Q12" s="118" t="str">
        <f ca="1" t="shared" si="5"/>
        <v/>
      </c>
      <c r="R12" s="118" t="str">
        <f ca="1" t="shared" si="5"/>
        <v/>
      </c>
      <c r="S12" s="118" t="str">
        <f ca="1" t="shared" si="5"/>
        <v/>
      </c>
      <c r="T12" s="118" t="str">
        <f ca="1" t="shared" si="5"/>
        <v/>
      </c>
      <c r="U12" s="118" t="str">
        <f ca="1" t="shared" si="5"/>
        <v/>
      </c>
      <c r="V12" s="118" t="str">
        <f ca="1" t="shared" si="5"/>
        <v/>
      </c>
      <c r="W12" s="118" t="str">
        <f ca="1" t="shared" si="5"/>
        <v/>
      </c>
      <c r="X12" s="118" t="str">
        <f ca="1" t="shared" si="6"/>
        <v/>
      </c>
      <c r="Y12" s="118" t="str">
        <f ca="1" t="shared" si="6"/>
        <v/>
      </c>
      <c r="Z12" s="118" t="str">
        <f ca="1" t="shared" si="6"/>
        <v/>
      </c>
      <c r="AA12" s="118" t="str">
        <f ca="1" t="shared" si="6"/>
        <v/>
      </c>
      <c r="AB12" s="118" t="str">
        <f ca="1" t="shared" si="6"/>
        <v/>
      </c>
      <c r="AC12" s="118" t="str">
        <f ca="1" t="shared" si="6"/>
        <v/>
      </c>
      <c r="AD12" s="118" t="str">
        <f ca="1" t="shared" si="6"/>
        <v/>
      </c>
      <c r="AE12" s="118" t="str">
        <f ca="1" t="shared" si="6"/>
        <v/>
      </c>
      <c r="AF12" s="118" t="str">
        <f ca="1" t="shared" si="6"/>
        <v/>
      </c>
      <c r="AG12" s="118" t="str">
        <f ca="1" t="shared" si="6"/>
        <v/>
      </c>
      <c r="AH12" s="118" t="str">
        <f ca="1" t="shared" si="6"/>
        <v/>
      </c>
      <c r="AI12" s="118" t="str">
        <f ca="1" t="shared" si="6"/>
        <v/>
      </c>
      <c r="AJ12" s="118" t="str">
        <f ca="1" t="shared" si="6"/>
        <v/>
      </c>
      <c r="AK12" s="118" t="str">
        <f ca="1" t="shared" si="6"/>
        <v/>
      </c>
      <c r="AL12" s="118" t="str">
        <f ca="1" t="shared" si="6"/>
        <v/>
      </c>
      <c r="AM12" s="118" t="str">
        <f ca="1" t="shared" si="6"/>
        <v/>
      </c>
      <c r="AN12" s="118" t="str">
        <f ca="1" t="shared" si="7"/>
        <v/>
      </c>
      <c r="AO12" s="118" t="str">
        <f ca="1" t="shared" si="7"/>
        <v/>
      </c>
      <c r="AP12" s="118" t="str">
        <f ca="1" t="shared" si="7"/>
        <v/>
      </c>
      <c r="AQ12" s="118" t="str">
        <f ca="1" t="shared" si="7"/>
        <v/>
      </c>
      <c r="AR12" s="118" t="str">
        <f ca="1" t="shared" si="7"/>
        <v/>
      </c>
      <c r="AS12" s="118" t="str">
        <f ca="1" t="shared" si="7"/>
        <v/>
      </c>
      <c r="AT12" s="118" t="str">
        <f ca="1" t="shared" si="7"/>
        <v/>
      </c>
      <c r="AU12" s="118" t="str">
        <f ca="1" t="shared" si="7"/>
        <v/>
      </c>
      <c r="AV12" s="118" t="str">
        <f ca="1" t="shared" si="7"/>
        <v/>
      </c>
      <c r="AW12" s="118" t="str">
        <f ca="1" t="shared" si="7"/>
        <v/>
      </c>
      <c r="AX12" s="118" t="str">
        <f ca="1" t="shared" si="7"/>
        <v/>
      </c>
      <c r="AY12" s="118" t="str">
        <f ca="1" t="shared" si="7"/>
        <v/>
      </c>
      <c r="AZ12" s="118" t="str">
        <f ca="1" t="shared" si="7"/>
        <v/>
      </c>
      <c r="BA12" s="118" t="str">
        <f ca="1" t="shared" si="7"/>
        <v/>
      </c>
      <c r="BB12" s="118" t="str">
        <f ca="1" t="shared" si="7"/>
        <v/>
      </c>
      <c r="BC12" s="118" t="str">
        <f ca="1" t="shared" si="7"/>
        <v/>
      </c>
      <c r="BD12" s="118" t="str">
        <f ca="1" t="shared" si="8"/>
        <v/>
      </c>
      <c r="BE12" s="118" t="str">
        <f ca="1" t="shared" si="8"/>
        <v/>
      </c>
      <c r="BF12" s="118" t="str">
        <f ca="1" t="shared" si="8"/>
        <v/>
      </c>
      <c r="BG12" s="118" t="str">
        <f ca="1" t="shared" si="8"/>
        <v/>
      </c>
      <c r="BH12" s="118" t="str">
        <f ca="1" t="shared" si="8"/>
        <v/>
      </c>
      <c r="BI12" s="118" t="str">
        <f ca="1" t="shared" si="8"/>
        <v/>
      </c>
      <c r="BJ12" s="118" t="str">
        <f ca="1" t="shared" si="8"/>
        <v/>
      </c>
      <c r="BK12" s="118" t="str">
        <f ca="1" t="shared" si="8"/>
        <v/>
      </c>
      <c r="BL12" s="76"/>
    </row>
    <row r="13" s="1" customFormat="1" ht="40.15" customHeight="1" spans="1:64">
      <c r="A13" s="106" t="s">
        <v>26</v>
      </c>
      <c r="B13" s="101" t="s">
        <v>7</v>
      </c>
      <c r="C13" s="101"/>
      <c r="D13" s="102">
        <v>0.5</v>
      </c>
      <c r="E13" s="103">
        <f ca="1">E11-3</f>
        <v>45818</v>
      </c>
      <c r="F13" s="99">
        <v>10</v>
      </c>
      <c r="G13" s="104"/>
      <c r="H13" s="105" t="str">
        <f ca="1" t="shared" si="9"/>
        <v/>
      </c>
      <c r="I13" s="118" t="str">
        <f ca="1" t="shared" si="5"/>
        <v/>
      </c>
      <c r="J13" s="118" t="str">
        <f ca="1" t="shared" si="5"/>
        <v/>
      </c>
      <c r="K13" s="118" t="str">
        <f ca="1" t="shared" si="5"/>
        <v/>
      </c>
      <c r="L13" s="118" t="str">
        <f ca="1" t="shared" si="5"/>
        <v/>
      </c>
      <c r="M13" s="118" t="str">
        <f ca="1" t="shared" si="5"/>
        <v/>
      </c>
      <c r="N13" s="118" t="str">
        <f ca="1" t="shared" si="5"/>
        <v/>
      </c>
      <c r="O13" s="118" t="str">
        <f ca="1" t="shared" si="5"/>
        <v/>
      </c>
      <c r="P13" s="118" t="str">
        <f ca="1" t="shared" si="5"/>
        <v/>
      </c>
      <c r="Q13" s="118" t="str">
        <f ca="1" t="shared" si="5"/>
        <v/>
      </c>
      <c r="R13" s="118" t="str">
        <f ca="1" t="shared" si="5"/>
        <v/>
      </c>
      <c r="S13" s="118" t="str">
        <f ca="1" t="shared" si="5"/>
        <v/>
      </c>
      <c r="T13" s="118" t="str">
        <f ca="1" t="shared" si="5"/>
        <v/>
      </c>
      <c r="U13" s="118" t="str">
        <f ca="1" t="shared" si="5"/>
        <v/>
      </c>
      <c r="V13" s="118" t="str">
        <f ca="1" t="shared" si="5"/>
        <v/>
      </c>
      <c r="W13" s="118" t="str">
        <f ca="1" t="shared" si="5"/>
        <v/>
      </c>
      <c r="X13" s="118" t="str">
        <f ca="1" t="shared" si="6"/>
        <v/>
      </c>
      <c r="Y13" s="118" t="str">
        <f ca="1" t="shared" si="6"/>
        <v/>
      </c>
      <c r="Z13" s="118" t="str">
        <f ca="1" t="shared" si="6"/>
        <v/>
      </c>
      <c r="AA13" s="118" t="str">
        <f ca="1" t="shared" si="6"/>
        <v/>
      </c>
      <c r="AB13" s="118" t="str">
        <f ca="1" t="shared" si="6"/>
        <v/>
      </c>
      <c r="AC13" s="118" t="str">
        <f ca="1" t="shared" si="6"/>
        <v/>
      </c>
      <c r="AD13" s="118" t="str">
        <f ca="1" t="shared" si="6"/>
        <v/>
      </c>
      <c r="AE13" s="118" t="str">
        <f ca="1" t="shared" si="6"/>
        <v/>
      </c>
      <c r="AF13" s="118" t="str">
        <f ca="1" t="shared" si="6"/>
        <v/>
      </c>
      <c r="AG13" s="118" t="str">
        <f ca="1" t="shared" si="6"/>
        <v/>
      </c>
      <c r="AH13" s="118" t="str">
        <f ca="1" t="shared" si="6"/>
        <v/>
      </c>
      <c r="AI13" s="118" t="str">
        <f ca="1" t="shared" si="6"/>
        <v/>
      </c>
      <c r="AJ13" s="118" t="str">
        <f ca="1" t="shared" si="6"/>
        <v/>
      </c>
      <c r="AK13" s="118" t="str">
        <f ca="1" t="shared" si="6"/>
        <v/>
      </c>
      <c r="AL13" s="118" t="str">
        <f ca="1" t="shared" si="6"/>
        <v/>
      </c>
      <c r="AM13" s="118" t="str">
        <f ca="1" t="shared" si="6"/>
        <v/>
      </c>
      <c r="AN13" s="118" t="str">
        <f ca="1" t="shared" si="7"/>
        <v/>
      </c>
      <c r="AO13" s="118" t="str">
        <f ca="1" t="shared" si="7"/>
        <v/>
      </c>
      <c r="AP13" s="118" t="str">
        <f ca="1" t="shared" si="7"/>
        <v/>
      </c>
      <c r="AQ13" s="118" t="str">
        <f ca="1" t="shared" si="7"/>
        <v/>
      </c>
      <c r="AR13" s="118" t="str">
        <f ca="1" t="shared" si="7"/>
        <v/>
      </c>
      <c r="AS13" s="118" t="str">
        <f ca="1" t="shared" si="7"/>
        <v/>
      </c>
      <c r="AT13" s="118" t="str">
        <f ca="1" t="shared" si="7"/>
        <v/>
      </c>
      <c r="AU13" s="118" t="str">
        <f ca="1" t="shared" si="7"/>
        <v/>
      </c>
      <c r="AV13" s="118" t="str">
        <f ca="1" t="shared" si="7"/>
        <v/>
      </c>
      <c r="AW13" s="118" t="str">
        <f ca="1" t="shared" si="7"/>
        <v/>
      </c>
      <c r="AX13" s="118" t="str">
        <f ca="1" t="shared" si="7"/>
        <v/>
      </c>
      <c r="AY13" s="118" t="str">
        <f ca="1" t="shared" si="7"/>
        <v/>
      </c>
      <c r="AZ13" s="118" t="str">
        <f ca="1" t="shared" si="7"/>
        <v/>
      </c>
      <c r="BA13" s="118" t="str">
        <f ca="1" t="shared" si="7"/>
        <v/>
      </c>
      <c r="BB13" s="118" t="str">
        <f ca="1" t="shared" si="7"/>
        <v/>
      </c>
      <c r="BC13" s="118" t="str">
        <f ca="1" t="shared" si="7"/>
        <v/>
      </c>
      <c r="BD13" s="118" t="str">
        <f ca="1" t="shared" si="8"/>
        <v/>
      </c>
      <c r="BE13" s="118" t="str">
        <f ca="1" t="shared" si="8"/>
        <v/>
      </c>
      <c r="BF13" s="118" t="str">
        <f ca="1" t="shared" si="8"/>
        <v/>
      </c>
      <c r="BG13" s="118" t="str">
        <f ca="1" t="shared" si="8"/>
        <v/>
      </c>
      <c r="BH13" s="118" t="str">
        <f ca="1" t="shared" si="8"/>
        <v/>
      </c>
      <c r="BI13" s="118" t="str">
        <f ca="1" t="shared" si="8"/>
        <v/>
      </c>
      <c r="BJ13" s="118" t="str">
        <f ca="1" t="shared" si="8"/>
        <v/>
      </c>
      <c r="BK13" s="118" t="str">
        <f ca="1" t="shared" si="8"/>
        <v/>
      </c>
      <c r="BL13" s="76"/>
    </row>
    <row r="14" s="1" customFormat="1" ht="40.15" customHeight="1" spans="1:64">
      <c r="A14" s="106" t="s">
        <v>27</v>
      </c>
      <c r="B14" s="101" t="s">
        <v>25</v>
      </c>
      <c r="C14" s="101"/>
      <c r="D14" s="102"/>
      <c r="E14" s="103">
        <f ca="1">E11+20</f>
        <v>45841</v>
      </c>
      <c r="F14" s="99">
        <v>1</v>
      </c>
      <c r="G14" s="104"/>
      <c r="H14" s="105" t="str">
        <f ca="1" t="shared" si="9"/>
        <v/>
      </c>
      <c r="I14" s="118" t="str">
        <f ca="1" t="shared" si="5"/>
        <v/>
      </c>
      <c r="J14" s="118" t="str">
        <f ca="1" t="shared" si="5"/>
        <v/>
      </c>
      <c r="K14" s="118" t="str">
        <f ca="1" t="shared" si="5"/>
        <v/>
      </c>
      <c r="L14" s="118" t="str">
        <f ca="1" t="shared" si="5"/>
        <v/>
      </c>
      <c r="M14" s="118" t="str">
        <f ca="1" t="shared" si="5"/>
        <v/>
      </c>
      <c r="N14" s="118" t="str">
        <f ca="1" t="shared" si="5"/>
        <v/>
      </c>
      <c r="O14" s="118" t="str">
        <f ca="1" t="shared" si="5"/>
        <v/>
      </c>
      <c r="P14" s="118" t="str">
        <f ca="1" t="shared" si="5"/>
        <v/>
      </c>
      <c r="Q14" s="118" t="str">
        <f ca="1" t="shared" si="5"/>
        <v/>
      </c>
      <c r="R14" s="118" t="str">
        <f ca="1" t="shared" si="5"/>
        <v/>
      </c>
      <c r="S14" s="118" t="str">
        <f ca="1" t="shared" si="5"/>
        <v/>
      </c>
      <c r="T14" s="118" t="str">
        <f ca="1" t="shared" si="5"/>
        <v/>
      </c>
      <c r="U14" s="118" t="str">
        <f ca="1" t="shared" si="5"/>
        <v/>
      </c>
      <c r="V14" s="118" t="str">
        <f ca="1" t="shared" si="5"/>
        <v/>
      </c>
      <c r="W14" s="118" t="str">
        <f ca="1" t="shared" si="5"/>
        <v/>
      </c>
      <c r="X14" s="118" t="str">
        <f ca="1" t="shared" si="6"/>
        <v/>
      </c>
      <c r="Y14" s="118" t="str">
        <f ca="1" t="shared" si="6"/>
        <v/>
      </c>
      <c r="Z14" s="118" t="str">
        <f ca="1" t="shared" si="6"/>
        <v/>
      </c>
      <c r="AA14" s="118">
        <f ca="1" t="shared" si="6"/>
        <v>1</v>
      </c>
      <c r="AB14" s="118" t="str">
        <f ca="1" t="shared" si="6"/>
        <v/>
      </c>
      <c r="AC14" s="118" t="str">
        <f ca="1" t="shared" si="6"/>
        <v/>
      </c>
      <c r="AD14" s="118" t="str">
        <f ca="1" t="shared" si="6"/>
        <v/>
      </c>
      <c r="AE14" s="118" t="str">
        <f ca="1" t="shared" si="6"/>
        <v/>
      </c>
      <c r="AF14" s="118" t="str">
        <f ca="1" t="shared" si="6"/>
        <v/>
      </c>
      <c r="AG14" s="118" t="str">
        <f ca="1" t="shared" si="6"/>
        <v/>
      </c>
      <c r="AH14" s="118" t="str">
        <f ca="1" t="shared" si="6"/>
        <v/>
      </c>
      <c r="AI14" s="118" t="str">
        <f ca="1" t="shared" si="6"/>
        <v/>
      </c>
      <c r="AJ14" s="118" t="str">
        <f ca="1" t="shared" si="6"/>
        <v/>
      </c>
      <c r="AK14" s="118" t="str">
        <f ca="1" t="shared" si="6"/>
        <v/>
      </c>
      <c r="AL14" s="118" t="str">
        <f ca="1" t="shared" si="6"/>
        <v/>
      </c>
      <c r="AM14" s="118" t="str">
        <f ca="1" t="shared" si="6"/>
        <v/>
      </c>
      <c r="AN14" s="118" t="str">
        <f ca="1" t="shared" si="7"/>
        <v/>
      </c>
      <c r="AO14" s="118" t="str">
        <f ca="1" t="shared" si="7"/>
        <v/>
      </c>
      <c r="AP14" s="118" t="str">
        <f ca="1" t="shared" si="7"/>
        <v/>
      </c>
      <c r="AQ14" s="118" t="str">
        <f ca="1" t="shared" si="7"/>
        <v/>
      </c>
      <c r="AR14" s="118" t="str">
        <f ca="1" t="shared" si="7"/>
        <v/>
      </c>
      <c r="AS14" s="118" t="str">
        <f ca="1" t="shared" si="7"/>
        <v/>
      </c>
      <c r="AT14" s="118" t="str">
        <f ca="1" t="shared" si="7"/>
        <v/>
      </c>
      <c r="AU14" s="118" t="str">
        <f ca="1" t="shared" si="7"/>
        <v/>
      </c>
      <c r="AV14" s="118" t="str">
        <f ca="1" t="shared" si="7"/>
        <v/>
      </c>
      <c r="AW14" s="118" t="str">
        <f ca="1" t="shared" si="7"/>
        <v/>
      </c>
      <c r="AX14" s="118" t="str">
        <f ca="1" t="shared" si="7"/>
        <v/>
      </c>
      <c r="AY14" s="118" t="str">
        <f ca="1" t="shared" si="7"/>
        <v/>
      </c>
      <c r="AZ14" s="118" t="str">
        <f ca="1" t="shared" si="7"/>
        <v/>
      </c>
      <c r="BA14" s="118" t="str">
        <f ca="1" t="shared" si="7"/>
        <v/>
      </c>
      <c r="BB14" s="118" t="str">
        <f ca="1" t="shared" si="7"/>
        <v/>
      </c>
      <c r="BC14" s="118" t="str">
        <f ca="1" t="shared" si="7"/>
        <v/>
      </c>
      <c r="BD14" s="118" t="str">
        <f ca="1" t="shared" si="8"/>
        <v/>
      </c>
      <c r="BE14" s="118" t="str">
        <f ca="1" t="shared" si="8"/>
        <v/>
      </c>
      <c r="BF14" s="118" t="str">
        <f ca="1" t="shared" si="8"/>
        <v/>
      </c>
      <c r="BG14" s="118" t="str">
        <f ca="1" t="shared" si="8"/>
        <v/>
      </c>
      <c r="BH14" s="118" t="str">
        <f ca="1" t="shared" si="8"/>
        <v/>
      </c>
      <c r="BI14" s="118" t="str">
        <f ca="1" t="shared" si="8"/>
        <v/>
      </c>
      <c r="BJ14" s="118" t="str">
        <f ca="1" t="shared" si="8"/>
        <v/>
      </c>
      <c r="BK14" s="118" t="str">
        <f ca="1" t="shared" si="8"/>
        <v/>
      </c>
      <c r="BL14" s="76"/>
    </row>
    <row r="15" s="1" customFormat="1" ht="40.15" customHeight="1" spans="1:64">
      <c r="A15" s="106" t="s">
        <v>28</v>
      </c>
      <c r="B15" s="101" t="s">
        <v>8</v>
      </c>
      <c r="C15" s="101"/>
      <c r="D15" s="102">
        <v>0.1</v>
      </c>
      <c r="E15" s="103">
        <f ca="1">E11+6</f>
        <v>45827</v>
      </c>
      <c r="F15" s="99">
        <v>6</v>
      </c>
      <c r="G15" s="104"/>
      <c r="H15" s="105" t="str">
        <f ca="1" t="shared" si="9"/>
        <v/>
      </c>
      <c r="I15" s="118" t="str">
        <f ca="1" t="shared" si="5"/>
        <v/>
      </c>
      <c r="J15" s="118" t="str">
        <f ca="1" t="shared" si="5"/>
        <v/>
      </c>
      <c r="K15" s="118" t="str">
        <f ca="1" t="shared" si="5"/>
        <v/>
      </c>
      <c r="L15" s="118" t="str">
        <f ca="1" t="shared" si="5"/>
        <v/>
      </c>
      <c r="M15" s="118" t="str">
        <f ca="1" t="shared" si="5"/>
        <v/>
      </c>
      <c r="N15" s="118" t="str">
        <f ca="1" t="shared" si="5"/>
        <v/>
      </c>
      <c r="O15" s="118" t="str">
        <f ca="1" t="shared" si="5"/>
        <v/>
      </c>
      <c r="P15" s="118" t="str">
        <f ca="1" t="shared" si="5"/>
        <v/>
      </c>
      <c r="Q15" s="118" t="str">
        <f ca="1" t="shared" si="5"/>
        <v/>
      </c>
      <c r="R15" s="118" t="str">
        <f ca="1" t="shared" si="5"/>
        <v/>
      </c>
      <c r="S15" s="118" t="str">
        <f ca="1" t="shared" si="5"/>
        <v/>
      </c>
      <c r="T15" s="118" t="str">
        <f ca="1" t="shared" si="5"/>
        <v/>
      </c>
      <c r="U15" s="118" t="str">
        <f ca="1" t="shared" si="5"/>
        <v/>
      </c>
      <c r="V15" s="118" t="str">
        <f ca="1" t="shared" si="5"/>
        <v/>
      </c>
      <c r="W15" s="118" t="str">
        <f ca="1" t="shared" si="5"/>
        <v/>
      </c>
      <c r="X15" s="118" t="str">
        <f ca="1" t="shared" si="6"/>
        <v/>
      </c>
      <c r="Y15" s="118" t="str">
        <f ca="1" t="shared" si="6"/>
        <v/>
      </c>
      <c r="Z15" s="118" t="str">
        <f ca="1" t="shared" si="6"/>
        <v/>
      </c>
      <c r="AA15" s="118" t="str">
        <f ca="1" t="shared" si="6"/>
        <v/>
      </c>
      <c r="AB15" s="118" t="str">
        <f ca="1" t="shared" si="6"/>
        <v/>
      </c>
      <c r="AC15" s="118" t="str">
        <f ca="1" t="shared" si="6"/>
        <v/>
      </c>
      <c r="AD15" s="118" t="str">
        <f ca="1" t="shared" si="6"/>
        <v/>
      </c>
      <c r="AE15" s="118" t="str">
        <f ca="1" t="shared" si="6"/>
        <v/>
      </c>
      <c r="AF15" s="118" t="str">
        <f ca="1" t="shared" si="6"/>
        <v/>
      </c>
      <c r="AG15" s="118" t="str">
        <f ca="1" t="shared" si="6"/>
        <v/>
      </c>
      <c r="AH15" s="118" t="str">
        <f ca="1" t="shared" si="6"/>
        <v/>
      </c>
      <c r="AI15" s="118" t="str">
        <f ca="1" t="shared" si="6"/>
        <v/>
      </c>
      <c r="AJ15" s="118" t="str">
        <f ca="1" t="shared" si="6"/>
        <v/>
      </c>
      <c r="AK15" s="118" t="str">
        <f ca="1" t="shared" si="6"/>
        <v/>
      </c>
      <c r="AL15" s="118" t="str">
        <f ca="1" t="shared" si="6"/>
        <v/>
      </c>
      <c r="AM15" s="118" t="str">
        <f ca="1" t="shared" si="6"/>
        <v/>
      </c>
      <c r="AN15" s="118" t="str">
        <f ca="1" t="shared" si="7"/>
        <v/>
      </c>
      <c r="AO15" s="118" t="str">
        <f ca="1" t="shared" si="7"/>
        <v/>
      </c>
      <c r="AP15" s="118" t="str">
        <f ca="1" t="shared" si="7"/>
        <v/>
      </c>
      <c r="AQ15" s="118" t="str">
        <f ca="1" t="shared" si="7"/>
        <v/>
      </c>
      <c r="AR15" s="118" t="str">
        <f ca="1" t="shared" si="7"/>
        <v/>
      </c>
      <c r="AS15" s="118" t="str">
        <f ca="1" t="shared" si="7"/>
        <v/>
      </c>
      <c r="AT15" s="118" t="str">
        <f ca="1" t="shared" si="7"/>
        <v/>
      </c>
      <c r="AU15" s="118" t="str">
        <f ca="1" t="shared" si="7"/>
        <v/>
      </c>
      <c r="AV15" s="118" t="str">
        <f ca="1" t="shared" si="7"/>
        <v/>
      </c>
      <c r="AW15" s="118" t="str">
        <f ca="1" t="shared" si="7"/>
        <v/>
      </c>
      <c r="AX15" s="118" t="str">
        <f ca="1" t="shared" si="7"/>
        <v/>
      </c>
      <c r="AY15" s="118" t="str">
        <f ca="1" t="shared" si="7"/>
        <v/>
      </c>
      <c r="AZ15" s="118" t="str">
        <f ca="1" t="shared" si="7"/>
        <v/>
      </c>
      <c r="BA15" s="118" t="str">
        <f ca="1" t="shared" si="7"/>
        <v/>
      </c>
      <c r="BB15" s="118" t="str">
        <f ca="1" t="shared" si="7"/>
        <v/>
      </c>
      <c r="BC15" s="118" t="str">
        <f ca="1" t="shared" si="7"/>
        <v/>
      </c>
      <c r="BD15" s="118" t="str">
        <f ca="1" t="shared" si="8"/>
        <v/>
      </c>
      <c r="BE15" s="118" t="str">
        <f ca="1" t="shared" si="8"/>
        <v/>
      </c>
      <c r="BF15" s="118" t="str">
        <f ca="1" t="shared" si="8"/>
        <v/>
      </c>
      <c r="BG15" s="118" t="str">
        <f ca="1" t="shared" si="8"/>
        <v/>
      </c>
      <c r="BH15" s="118" t="str">
        <f ca="1" t="shared" si="8"/>
        <v/>
      </c>
      <c r="BI15" s="118" t="str">
        <f ca="1" t="shared" si="8"/>
        <v/>
      </c>
      <c r="BJ15" s="118" t="str">
        <f ca="1" t="shared" si="8"/>
        <v/>
      </c>
      <c r="BK15" s="118" t="str">
        <f ca="1" t="shared" si="8"/>
        <v/>
      </c>
      <c r="BL15" s="76"/>
    </row>
    <row r="16" s="1" customFormat="1" ht="40.15" customHeight="1" spans="1:64">
      <c r="A16" s="100" t="s">
        <v>29</v>
      </c>
      <c r="B16" s="101"/>
      <c r="C16" s="101"/>
      <c r="D16" s="102"/>
      <c r="E16" s="103"/>
      <c r="F16" s="99"/>
      <c r="G16" s="104"/>
      <c r="H16" s="105" t="str">
        <f ca="1" t="shared" si="9"/>
        <v/>
      </c>
      <c r="I16" s="118" t="str">
        <f ca="1" t="shared" si="5"/>
        <v/>
      </c>
      <c r="J16" s="118" t="str">
        <f ca="1" t="shared" si="5"/>
        <v/>
      </c>
      <c r="K16" s="118" t="str">
        <f ca="1" t="shared" si="5"/>
        <v/>
      </c>
      <c r="L16" s="118" t="str">
        <f ca="1" t="shared" si="5"/>
        <v/>
      </c>
      <c r="M16" s="118" t="str">
        <f ca="1" t="shared" si="5"/>
        <v/>
      </c>
      <c r="N16" s="118" t="str">
        <f ca="1" t="shared" si="5"/>
        <v/>
      </c>
      <c r="O16" s="118" t="str">
        <f ca="1" t="shared" si="5"/>
        <v/>
      </c>
      <c r="P16" s="118" t="str">
        <f ca="1" t="shared" si="5"/>
        <v/>
      </c>
      <c r="Q16" s="118" t="str">
        <f ca="1" t="shared" si="5"/>
        <v/>
      </c>
      <c r="R16" s="118" t="str">
        <f ca="1" t="shared" si="5"/>
        <v/>
      </c>
      <c r="S16" s="118" t="str">
        <f ca="1" t="shared" si="5"/>
        <v/>
      </c>
      <c r="T16" s="118" t="str">
        <f ca="1" t="shared" si="5"/>
        <v/>
      </c>
      <c r="U16" s="118" t="str">
        <f ca="1" t="shared" si="5"/>
        <v/>
      </c>
      <c r="V16" s="118" t="str">
        <f ca="1" t="shared" si="5"/>
        <v/>
      </c>
      <c r="W16" s="118" t="str">
        <f ca="1" t="shared" si="5"/>
        <v/>
      </c>
      <c r="X16" s="118" t="str">
        <f ca="1" t="shared" si="6"/>
        <v/>
      </c>
      <c r="Y16" s="118" t="str">
        <f ca="1" t="shared" si="6"/>
        <v/>
      </c>
      <c r="Z16" s="118" t="str">
        <f ca="1" t="shared" si="6"/>
        <v/>
      </c>
      <c r="AA16" s="118" t="str">
        <f ca="1" t="shared" si="6"/>
        <v/>
      </c>
      <c r="AB16" s="118" t="str">
        <f ca="1" t="shared" si="6"/>
        <v/>
      </c>
      <c r="AC16" s="118" t="str">
        <f ca="1" t="shared" si="6"/>
        <v/>
      </c>
      <c r="AD16" s="118" t="str">
        <f ca="1" t="shared" si="6"/>
        <v/>
      </c>
      <c r="AE16" s="118" t="str">
        <f ca="1" t="shared" si="6"/>
        <v/>
      </c>
      <c r="AF16" s="118" t="str">
        <f ca="1" t="shared" si="6"/>
        <v/>
      </c>
      <c r="AG16" s="118" t="str">
        <f ca="1" t="shared" si="6"/>
        <v/>
      </c>
      <c r="AH16" s="118" t="str">
        <f ca="1" t="shared" si="6"/>
        <v/>
      </c>
      <c r="AI16" s="118" t="str">
        <f ca="1" t="shared" si="6"/>
        <v/>
      </c>
      <c r="AJ16" s="118" t="str">
        <f ca="1" t="shared" si="6"/>
        <v/>
      </c>
      <c r="AK16" s="118" t="str">
        <f ca="1" t="shared" si="6"/>
        <v/>
      </c>
      <c r="AL16" s="118" t="str">
        <f ca="1" t="shared" si="6"/>
        <v/>
      </c>
      <c r="AM16" s="118" t="str">
        <f ca="1" t="shared" si="6"/>
        <v/>
      </c>
      <c r="AN16" s="118" t="str">
        <f ca="1" t="shared" si="7"/>
        <v/>
      </c>
      <c r="AO16" s="118" t="str">
        <f ca="1" t="shared" si="7"/>
        <v/>
      </c>
      <c r="AP16" s="118" t="str">
        <f ca="1" t="shared" si="7"/>
        <v/>
      </c>
      <c r="AQ16" s="118" t="str">
        <f ca="1" t="shared" si="7"/>
        <v/>
      </c>
      <c r="AR16" s="118" t="str">
        <f ca="1" t="shared" si="7"/>
        <v/>
      </c>
      <c r="AS16" s="118" t="str">
        <f ca="1" t="shared" si="7"/>
        <v/>
      </c>
      <c r="AT16" s="118" t="str">
        <f ca="1" t="shared" si="7"/>
        <v/>
      </c>
      <c r="AU16" s="118" t="str">
        <f ca="1" t="shared" si="7"/>
        <v/>
      </c>
      <c r="AV16" s="118" t="str">
        <f ca="1" t="shared" si="7"/>
        <v/>
      </c>
      <c r="AW16" s="118" t="str">
        <f ca="1" t="shared" si="7"/>
        <v/>
      </c>
      <c r="AX16" s="118" t="str">
        <f ca="1" t="shared" si="7"/>
        <v/>
      </c>
      <c r="AY16" s="118" t="str">
        <f ca="1" t="shared" si="7"/>
        <v/>
      </c>
      <c r="AZ16" s="118" t="str">
        <f ca="1" t="shared" si="7"/>
        <v/>
      </c>
      <c r="BA16" s="118" t="str">
        <f ca="1" t="shared" si="7"/>
        <v/>
      </c>
      <c r="BB16" s="118" t="str">
        <f ca="1" t="shared" si="7"/>
        <v/>
      </c>
      <c r="BC16" s="118" t="str">
        <f ca="1" t="shared" si="7"/>
        <v/>
      </c>
      <c r="BD16" s="118" t="str">
        <f ca="1" t="shared" si="8"/>
        <v/>
      </c>
      <c r="BE16" s="118" t="str">
        <f ca="1" t="shared" si="8"/>
        <v/>
      </c>
      <c r="BF16" s="118" t="str">
        <f ca="1" t="shared" si="8"/>
        <v/>
      </c>
      <c r="BG16" s="118" t="str">
        <f ca="1" t="shared" si="8"/>
        <v/>
      </c>
      <c r="BH16" s="118" t="str">
        <f ca="1" t="shared" si="8"/>
        <v/>
      </c>
      <c r="BI16" s="118" t="str">
        <f ca="1" t="shared" si="8"/>
        <v/>
      </c>
      <c r="BJ16" s="118" t="str">
        <f ca="1" t="shared" si="8"/>
        <v/>
      </c>
      <c r="BK16" s="118" t="str">
        <f ca="1" t="shared" si="8"/>
        <v/>
      </c>
      <c r="BL16" s="76"/>
    </row>
    <row r="17" s="1" customFormat="1" ht="40.15" customHeight="1" spans="1:64">
      <c r="A17" s="106" t="s">
        <v>21</v>
      </c>
      <c r="B17" s="101" t="s">
        <v>9</v>
      </c>
      <c r="C17" s="101"/>
      <c r="D17" s="102">
        <v>0.6</v>
      </c>
      <c r="E17" s="103">
        <f ca="1">E11+6</f>
        <v>45827</v>
      </c>
      <c r="F17" s="99">
        <v>13</v>
      </c>
      <c r="G17" s="104"/>
      <c r="H17" s="105" t="str">
        <f ca="1" t="shared" si="9"/>
        <v/>
      </c>
      <c r="I17" s="118" t="str">
        <f ca="1" t="shared" si="5"/>
        <v/>
      </c>
      <c r="J17" s="118" t="str">
        <f ca="1" t="shared" si="5"/>
        <v/>
      </c>
      <c r="K17" s="118" t="str">
        <f ca="1" t="shared" si="5"/>
        <v/>
      </c>
      <c r="L17" s="118" t="str">
        <f ca="1" t="shared" si="5"/>
        <v/>
      </c>
      <c r="M17" s="118" t="str">
        <f ca="1" t="shared" si="5"/>
        <v/>
      </c>
      <c r="N17" s="118" t="str">
        <f ca="1" t="shared" si="5"/>
        <v/>
      </c>
      <c r="O17" s="118" t="str">
        <f ca="1" t="shared" si="5"/>
        <v/>
      </c>
      <c r="P17" s="118" t="str">
        <f ca="1" t="shared" si="5"/>
        <v/>
      </c>
      <c r="Q17" s="118" t="str">
        <f ca="1" t="shared" si="5"/>
        <v/>
      </c>
      <c r="R17" s="118" t="str">
        <f ca="1" t="shared" si="5"/>
        <v/>
      </c>
      <c r="S17" s="118" t="str">
        <f ca="1" t="shared" si="5"/>
        <v/>
      </c>
      <c r="T17" s="118" t="str">
        <f ca="1" t="shared" si="5"/>
        <v/>
      </c>
      <c r="U17" s="118" t="str">
        <f ca="1" t="shared" si="5"/>
        <v/>
      </c>
      <c r="V17" s="118" t="str">
        <f ca="1" t="shared" si="5"/>
        <v/>
      </c>
      <c r="W17" s="118" t="str">
        <f ca="1" t="shared" si="5"/>
        <v/>
      </c>
      <c r="X17" s="118" t="str">
        <f ca="1" t="shared" si="6"/>
        <v/>
      </c>
      <c r="Y17" s="118" t="str">
        <f ca="1" t="shared" si="6"/>
        <v/>
      </c>
      <c r="Z17" s="118" t="str">
        <f ca="1" t="shared" si="6"/>
        <v/>
      </c>
      <c r="AA17" s="118" t="str">
        <f ca="1" t="shared" si="6"/>
        <v/>
      </c>
      <c r="AB17" s="118" t="str">
        <f ca="1" t="shared" si="6"/>
        <v/>
      </c>
      <c r="AC17" s="118" t="str">
        <f ca="1" t="shared" si="6"/>
        <v/>
      </c>
      <c r="AD17" s="118" t="str">
        <f ca="1" t="shared" si="6"/>
        <v/>
      </c>
      <c r="AE17" s="118" t="str">
        <f ca="1" t="shared" si="6"/>
        <v/>
      </c>
      <c r="AF17" s="118" t="str">
        <f ca="1" t="shared" si="6"/>
        <v/>
      </c>
      <c r="AG17" s="118" t="str">
        <f ca="1" t="shared" si="6"/>
        <v/>
      </c>
      <c r="AH17" s="118" t="str">
        <f ca="1" t="shared" si="6"/>
        <v/>
      </c>
      <c r="AI17" s="118" t="str">
        <f ca="1" t="shared" si="6"/>
        <v/>
      </c>
      <c r="AJ17" s="118" t="str">
        <f ca="1" t="shared" si="6"/>
        <v/>
      </c>
      <c r="AK17" s="118" t="str">
        <f ca="1" t="shared" si="6"/>
        <v/>
      </c>
      <c r="AL17" s="118" t="str">
        <f ca="1" t="shared" si="6"/>
        <v/>
      </c>
      <c r="AM17" s="118" t="str">
        <f ca="1" t="shared" si="6"/>
        <v/>
      </c>
      <c r="AN17" s="118" t="str">
        <f ca="1" t="shared" si="7"/>
        <v/>
      </c>
      <c r="AO17" s="118" t="str">
        <f ca="1" t="shared" si="7"/>
        <v/>
      </c>
      <c r="AP17" s="118" t="str">
        <f ca="1" t="shared" si="7"/>
        <v/>
      </c>
      <c r="AQ17" s="118" t="str">
        <f ca="1" t="shared" si="7"/>
        <v/>
      </c>
      <c r="AR17" s="118" t="str">
        <f ca="1" t="shared" si="7"/>
        <v/>
      </c>
      <c r="AS17" s="118" t="str">
        <f ca="1" t="shared" si="7"/>
        <v/>
      </c>
      <c r="AT17" s="118" t="str">
        <f ca="1" t="shared" si="7"/>
        <v/>
      </c>
      <c r="AU17" s="118" t="str">
        <f ca="1" t="shared" si="7"/>
        <v/>
      </c>
      <c r="AV17" s="118" t="str">
        <f ca="1" t="shared" si="7"/>
        <v/>
      </c>
      <c r="AW17" s="118" t="str">
        <f ca="1" t="shared" si="7"/>
        <v/>
      </c>
      <c r="AX17" s="118" t="str">
        <f ca="1" t="shared" si="7"/>
        <v/>
      </c>
      <c r="AY17" s="118" t="str">
        <f ca="1" t="shared" si="7"/>
        <v/>
      </c>
      <c r="AZ17" s="118" t="str">
        <f ca="1" t="shared" si="7"/>
        <v/>
      </c>
      <c r="BA17" s="118" t="str">
        <f ca="1" t="shared" si="7"/>
        <v/>
      </c>
      <c r="BB17" s="118" t="str">
        <f ca="1" t="shared" si="7"/>
        <v/>
      </c>
      <c r="BC17" s="118" t="str">
        <f ca="1" t="shared" si="7"/>
        <v/>
      </c>
      <c r="BD17" s="118" t="str">
        <f ca="1" t="shared" si="8"/>
        <v/>
      </c>
      <c r="BE17" s="118" t="str">
        <f ca="1" t="shared" si="8"/>
        <v/>
      </c>
      <c r="BF17" s="118" t="str">
        <f ca="1" t="shared" si="8"/>
        <v/>
      </c>
      <c r="BG17" s="118" t="str">
        <f ca="1" t="shared" si="8"/>
        <v/>
      </c>
      <c r="BH17" s="118" t="str">
        <f ca="1" t="shared" si="8"/>
        <v/>
      </c>
      <c r="BI17" s="118" t="str">
        <f ca="1" t="shared" si="8"/>
        <v/>
      </c>
      <c r="BJ17" s="118" t="str">
        <f ca="1" t="shared" si="8"/>
        <v/>
      </c>
      <c r="BK17" s="118" t="str">
        <f ca="1" t="shared" si="8"/>
        <v/>
      </c>
      <c r="BL17" s="76"/>
    </row>
    <row r="18" s="1" customFormat="1" ht="40.15" customHeight="1" spans="1:64">
      <c r="A18" s="106" t="s">
        <v>24</v>
      </c>
      <c r="B18" s="101" t="s">
        <v>6</v>
      </c>
      <c r="C18" s="101"/>
      <c r="D18" s="102">
        <v>0.5</v>
      </c>
      <c r="E18" s="103">
        <f ca="1">E17+2</f>
        <v>45829</v>
      </c>
      <c r="F18" s="99">
        <v>9</v>
      </c>
      <c r="G18" s="104"/>
      <c r="H18" s="105" t="str">
        <f ca="1" t="shared" si="9"/>
        <v/>
      </c>
      <c r="I18" s="118" t="str">
        <f ca="1" t="shared" si="5"/>
        <v/>
      </c>
      <c r="J18" s="118" t="str">
        <f ca="1" t="shared" si="5"/>
        <v/>
      </c>
      <c r="K18" s="118" t="str">
        <f ca="1" t="shared" si="5"/>
        <v/>
      </c>
      <c r="L18" s="118" t="str">
        <f ca="1" t="shared" si="5"/>
        <v/>
      </c>
      <c r="M18" s="118" t="str">
        <f ca="1" t="shared" si="5"/>
        <v/>
      </c>
      <c r="N18" s="118" t="str">
        <f ca="1" t="shared" si="5"/>
        <v/>
      </c>
      <c r="O18" s="118" t="str">
        <f ca="1" t="shared" si="5"/>
        <v/>
      </c>
      <c r="P18" s="118" t="str">
        <f ca="1" t="shared" si="5"/>
        <v/>
      </c>
      <c r="Q18" s="118" t="str">
        <f ca="1" t="shared" si="5"/>
        <v/>
      </c>
      <c r="R18" s="118" t="str">
        <f ca="1" t="shared" si="5"/>
        <v/>
      </c>
      <c r="S18" s="118" t="str">
        <f ca="1" t="shared" si="5"/>
        <v/>
      </c>
      <c r="T18" s="118" t="str">
        <f ca="1" t="shared" si="5"/>
        <v/>
      </c>
      <c r="U18" s="118" t="str">
        <f ca="1" t="shared" si="5"/>
        <v/>
      </c>
      <c r="V18" s="118" t="str">
        <f ca="1" t="shared" si="5"/>
        <v/>
      </c>
      <c r="W18" s="118" t="str">
        <f ca="1" t="shared" si="5"/>
        <v/>
      </c>
      <c r="X18" s="118" t="str">
        <f ca="1" t="shared" si="6"/>
        <v/>
      </c>
      <c r="Y18" s="118" t="str">
        <f ca="1" t="shared" si="6"/>
        <v/>
      </c>
      <c r="Z18" s="118" t="str">
        <f ca="1" t="shared" si="6"/>
        <v/>
      </c>
      <c r="AA18" s="118" t="str">
        <f ca="1" t="shared" si="6"/>
        <v/>
      </c>
      <c r="AB18" s="118" t="str">
        <f ca="1" t="shared" si="6"/>
        <v/>
      </c>
      <c r="AC18" s="118" t="str">
        <f ca="1" t="shared" si="6"/>
        <v/>
      </c>
      <c r="AD18" s="118" t="str">
        <f ca="1" t="shared" si="6"/>
        <v/>
      </c>
      <c r="AE18" s="118" t="str">
        <f ca="1" t="shared" si="6"/>
        <v/>
      </c>
      <c r="AF18" s="118" t="str">
        <f ca="1" t="shared" si="6"/>
        <v/>
      </c>
      <c r="AG18" s="118" t="str">
        <f ca="1" t="shared" si="6"/>
        <v/>
      </c>
      <c r="AH18" s="118" t="str">
        <f ca="1" t="shared" si="6"/>
        <v/>
      </c>
      <c r="AI18" s="118" t="str">
        <f ca="1" t="shared" si="6"/>
        <v/>
      </c>
      <c r="AJ18" s="118" t="str">
        <f ca="1" t="shared" si="6"/>
        <v/>
      </c>
      <c r="AK18" s="118" t="str">
        <f ca="1" t="shared" si="6"/>
        <v/>
      </c>
      <c r="AL18" s="118" t="str">
        <f ca="1" t="shared" si="6"/>
        <v/>
      </c>
      <c r="AM18" s="118" t="str">
        <f ca="1" t="shared" si="6"/>
        <v/>
      </c>
      <c r="AN18" s="118" t="str">
        <f ca="1" t="shared" si="7"/>
        <v/>
      </c>
      <c r="AO18" s="118" t="str">
        <f ca="1" t="shared" si="7"/>
        <v/>
      </c>
      <c r="AP18" s="118" t="str">
        <f ca="1" t="shared" si="7"/>
        <v/>
      </c>
      <c r="AQ18" s="118" t="str">
        <f ca="1" t="shared" si="7"/>
        <v/>
      </c>
      <c r="AR18" s="118" t="str">
        <f ca="1" t="shared" si="7"/>
        <v/>
      </c>
      <c r="AS18" s="118" t="str">
        <f ca="1" t="shared" si="7"/>
        <v/>
      </c>
      <c r="AT18" s="118" t="str">
        <f ca="1" t="shared" si="7"/>
        <v/>
      </c>
      <c r="AU18" s="118" t="str">
        <f ca="1" t="shared" si="7"/>
        <v/>
      </c>
      <c r="AV18" s="118" t="str">
        <f ca="1" t="shared" si="7"/>
        <v/>
      </c>
      <c r="AW18" s="118" t="str">
        <f ca="1" t="shared" si="7"/>
        <v/>
      </c>
      <c r="AX18" s="118" t="str">
        <f ca="1" t="shared" si="7"/>
        <v/>
      </c>
      <c r="AY18" s="118" t="str">
        <f ca="1" t="shared" si="7"/>
        <v/>
      </c>
      <c r="AZ18" s="118" t="str">
        <f ca="1" t="shared" si="7"/>
        <v/>
      </c>
      <c r="BA18" s="118" t="str">
        <f ca="1" t="shared" si="7"/>
        <v/>
      </c>
      <c r="BB18" s="118" t="str">
        <f ca="1" t="shared" si="7"/>
        <v/>
      </c>
      <c r="BC18" s="118" t="str">
        <f ca="1" t="shared" si="7"/>
        <v/>
      </c>
      <c r="BD18" s="118" t="str">
        <f ca="1" t="shared" si="8"/>
        <v/>
      </c>
      <c r="BE18" s="118" t="str">
        <f ca="1" t="shared" si="8"/>
        <v/>
      </c>
      <c r="BF18" s="118" t="str">
        <f ca="1" t="shared" si="8"/>
        <v/>
      </c>
      <c r="BG18" s="118" t="str">
        <f ca="1" t="shared" si="8"/>
        <v/>
      </c>
      <c r="BH18" s="118" t="str">
        <f ca="1" t="shared" si="8"/>
        <v/>
      </c>
      <c r="BI18" s="118" t="str">
        <f ca="1" t="shared" si="8"/>
        <v/>
      </c>
      <c r="BJ18" s="118" t="str">
        <f ca="1" t="shared" si="8"/>
        <v/>
      </c>
      <c r="BK18" s="118" t="str">
        <f ca="1" t="shared" si="8"/>
        <v/>
      </c>
      <c r="BL18" s="76"/>
    </row>
    <row r="19" s="1" customFormat="1" ht="40.15" customHeight="1" spans="1:64">
      <c r="A19" s="106" t="s">
        <v>26</v>
      </c>
      <c r="B19" s="101" t="s">
        <v>7</v>
      </c>
      <c r="C19" s="101"/>
      <c r="D19" s="102">
        <v>0.33</v>
      </c>
      <c r="E19" s="103">
        <f ca="1">E18+5</f>
        <v>45834</v>
      </c>
      <c r="F19" s="99">
        <v>11</v>
      </c>
      <c r="G19" s="104"/>
      <c r="H19" s="105" t="str">
        <f ca="1" t="shared" si="9"/>
        <v/>
      </c>
      <c r="I19" s="118" t="str">
        <f ca="1" t="shared" si="5"/>
        <v/>
      </c>
      <c r="J19" s="118" t="str">
        <f ca="1" t="shared" si="5"/>
        <v/>
      </c>
      <c r="K19" s="118" t="str">
        <f ca="1" t="shared" si="5"/>
        <v/>
      </c>
      <c r="L19" s="118" t="str">
        <f ca="1" t="shared" si="5"/>
        <v/>
      </c>
      <c r="M19" s="118" t="str">
        <f ca="1" t="shared" si="5"/>
        <v/>
      </c>
      <c r="N19" s="118" t="str">
        <f ca="1" t="shared" si="5"/>
        <v/>
      </c>
      <c r="O19" s="118" t="str">
        <f ca="1" t="shared" si="5"/>
        <v/>
      </c>
      <c r="P19" s="118" t="str">
        <f ca="1" t="shared" si="5"/>
        <v/>
      </c>
      <c r="Q19" s="118" t="str">
        <f ca="1" t="shared" si="5"/>
        <v/>
      </c>
      <c r="R19" s="118" t="str">
        <f ca="1" t="shared" si="5"/>
        <v/>
      </c>
      <c r="S19" s="118" t="str">
        <f ca="1" t="shared" si="5"/>
        <v/>
      </c>
      <c r="T19" s="118" t="str">
        <f ca="1" t="shared" si="5"/>
        <v/>
      </c>
      <c r="U19" s="118" t="str">
        <f ca="1" t="shared" si="5"/>
        <v/>
      </c>
      <c r="V19" s="118" t="str">
        <f ca="1" t="shared" si="5"/>
        <v/>
      </c>
      <c r="W19" s="118" t="str">
        <f ca="1" t="shared" si="5"/>
        <v/>
      </c>
      <c r="X19" s="118" t="str">
        <f ca="1" t="shared" si="6"/>
        <v/>
      </c>
      <c r="Y19" s="118" t="str">
        <f ca="1" t="shared" si="6"/>
        <v/>
      </c>
      <c r="Z19" s="118" t="str">
        <f ca="1" t="shared" si="6"/>
        <v/>
      </c>
      <c r="AA19" s="118" t="str">
        <f ca="1" t="shared" si="6"/>
        <v/>
      </c>
      <c r="AB19" s="118" t="str">
        <f ca="1" t="shared" si="6"/>
        <v/>
      </c>
      <c r="AC19" s="118" t="str">
        <f ca="1" t="shared" si="6"/>
        <v/>
      </c>
      <c r="AD19" s="118" t="str">
        <f ca="1" t="shared" si="6"/>
        <v/>
      </c>
      <c r="AE19" s="118" t="str">
        <f ca="1" t="shared" si="6"/>
        <v/>
      </c>
      <c r="AF19" s="118" t="str">
        <f ca="1" t="shared" si="6"/>
        <v/>
      </c>
      <c r="AG19" s="118" t="str">
        <f ca="1" t="shared" si="6"/>
        <v/>
      </c>
      <c r="AH19" s="118" t="str">
        <f ca="1" t="shared" si="6"/>
        <v/>
      </c>
      <c r="AI19" s="118" t="str">
        <f ca="1" t="shared" si="6"/>
        <v/>
      </c>
      <c r="AJ19" s="118" t="str">
        <f ca="1" t="shared" si="6"/>
        <v/>
      </c>
      <c r="AK19" s="118" t="str">
        <f ca="1" t="shared" si="6"/>
        <v/>
      </c>
      <c r="AL19" s="118" t="str">
        <f ca="1" t="shared" si="6"/>
        <v/>
      </c>
      <c r="AM19" s="118" t="str">
        <f ca="1" t="shared" si="6"/>
        <v/>
      </c>
      <c r="AN19" s="118" t="str">
        <f ca="1" t="shared" si="7"/>
        <v/>
      </c>
      <c r="AO19" s="118" t="str">
        <f ca="1" t="shared" si="7"/>
        <v/>
      </c>
      <c r="AP19" s="118" t="str">
        <f ca="1" t="shared" si="7"/>
        <v/>
      </c>
      <c r="AQ19" s="118" t="str">
        <f ca="1" t="shared" si="7"/>
        <v/>
      </c>
      <c r="AR19" s="118" t="str">
        <f ca="1" t="shared" si="7"/>
        <v/>
      </c>
      <c r="AS19" s="118" t="str">
        <f ca="1" t="shared" si="7"/>
        <v/>
      </c>
      <c r="AT19" s="118" t="str">
        <f ca="1" t="shared" si="7"/>
        <v/>
      </c>
      <c r="AU19" s="118" t="str">
        <f ca="1" t="shared" si="7"/>
        <v/>
      </c>
      <c r="AV19" s="118" t="str">
        <f ca="1" t="shared" si="7"/>
        <v/>
      </c>
      <c r="AW19" s="118" t="str">
        <f ca="1" t="shared" si="7"/>
        <v/>
      </c>
      <c r="AX19" s="118" t="str">
        <f ca="1" t="shared" si="7"/>
        <v/>
      </c>
      <c r="AY19" s="118" t="str">
        <f ca="1" t="shared" si="7"/>
        <v/>
      </c>
      <c r="AZ19" s="118" t="str">
        <f ca="1" t="shared" si="7"/>
        <v/>
      </c>
      <c r="BA19" s="118" t="str">
        <f ca="1" t="shared" si="7"/>
        <v/>
      </c>
      <c r="BB19" s="118" t="str">
        <f ca="1" t="shared" si="7"/>
        <v/>
      </c>
      <c r="BC19" s="118" t="str">
        <f ca="1" t="shared" si="7"/>
        <v/>
      </c>
      <c r="BD19" s="118" t="str">
        <f ca="1" t="shared" si="8"/>
        <v/>
      </c>
      <c r="BE19" s="118" t="str">
        <f ca="1" t="shared" si="8"/>
        <v/>
      </c>
      <c r="BF19" s="118" t="str">
        <f ca="1" t="shared" si="8"/>
        <v/>
      </c>
      <c r="BG19" s="118" t="str">
        <f ca="1" t="shared" si="8"/>
        <v/>
      </c>
      <c r="BH19" s="118" t="str">
        <f ca="1" t="shared" si="8"/>
        <v/>
      </c>
      <c r="BI19" s="118" t="str">
        <f ca="1" t="shared" si="8"/>
        <v/>
      </c>
      <c r="BJ19" s="118" t="str">
        <f ca="1" t="shared" si="8"/>
        <v/>
      </c>
      <c r="BK19" s="118" t="str">
        <f ca="1" t="shared" si="8"/>
        <v/>
      </c>
      <c r="BL19" s="76"/>
    </row>
    <row r="20" s="1" customFormat="1" ht="40.15" customHeight="1" spans="1:64">
      <c r="A20" s="106" t="s">
        <v>27</v>
      </c>
      <c r="B20" s="101" t="s">
        <v>25</v>
      </c>
      <c r="C20" s="101"/>
      <c r="D20" s="102"/>
      <c r="E20" s="103">
        <f ca="1">E19+2</f>
        <v>45836</v>
      </c>
      <c r="F20" s="99">
        <v>1</v>
      </c>
      <c r="G20" s="104"/>
      <c r="H20" s="105" t="str">
        <f ca="1" t="shared" si="9"/>
        <v/>
      </c>
      <c r="I20" s="118" t="str">
        <f ca="1" t="shared" si="5"/>
        <v/>
      </c>
      <c r="J20" s="118" t="str">
        <f ca="1" t="shared" si="5"/>
        <v/>
      </c>
      <c r="K20" s="118" t="str">
        <f ca="1" t="shared" si="5"/>
        <v/>
      </c>
      <c r="L20" s="118" t="str">
        <f ca="1" t="shared" si="5"/>
        <v/>
      </c>
      <c r="M20" s="118" t="str">
        <f ca="1" t="shared" si="5"/>
        <v/>
      </c>
      <c r="N20" s="118" t="str">
        <f ca="1" t="shared" si="5"/>
        <v/>
      </c>
      <c r="O20" s="118" t="str">
        <f ca="1" t="shared" si="5"/>
        <v/>
      </c>
      <c r="P20" s="118" t="str">
        <f ca="1" t="shared" si="5"/>
        <v/>
      </c>
      <c r="Q20" s="118" t="str">
        <f ca="1" t="shared" si="5"/>
        <v/>
      </c>
      <c r="R20" s="118" t="str">
        <f ca="1" t="shared" si="5"/>
        <v/>
      </c>
      <c r="S20" s="118" t="str">
        <f ca="1" t="shared" si="5"/>
        <v/>
      </c>
      <c r="T20" s="118" t="str">
        <f ca="1" t="shared" si="5"/>
        <v/>
      </c>
      <c r="U20" s="118" t="str">
        <f ca="1" t="shared" si="5"/>
        <v/>
      </c>
      <c r="V20" s="118">
        <f ca="1" t="shared" si="5"/>
        <v>1</v>
      </c>
      <c r="W20" s="118" t="str">
        <f ca="1" t="shared" si="5"/>
        <v/>
      </c>
      <c r="X20" s="118" t="str">
        <f ca="1" t="shared" si="6"/>
        <v/>
      </c>
      <c r="Y20" s="118" t="str">
        <f ca="1" t="shared" si="6"/>
        <v/>
      </c>
      <c r="Z20" s="118" t="str">
        <f ca="1" t="shared" si="6"/>
        <v/>
      </c>
      <c r="AA20" s="118" t="str">
        <f ca="1" t="shared" si="6"/>
        <v/>
      </c>
      <c r="AB20" s="118" t="str">
        <f ca="1" t="shared" si="6"/>
        <v/>
      </c>
      <c r="AC20" s="118" t="str">
        <f ca="1" t="shared" si="6"/>
        <v/>
      </c>
      <c r="AD20" s="118" t="str">
        <f ca="1" t="shared" si="6"/>
        <v/>
      </c>
      <c r="AE20" s="118" t="str">
        <f ca="1" t="shared" si="6"/>
        <v/>
      </c>
      <c r="AF20" s="118" t="str">
        <f ca="1" t="shared" si="6"/>
        <v/>
      </c>
      <c r="AG20" s="118" t="str">
        <f ca="1" t="shared" si="6"/>
        <v/>
      </c>
      <c r="AH20" s="118" t="str">
        <f ca="1" t="shared" si="6"/>
        <v/>
      </c>
      <c r="AI20" s="118" t="str">
        <f ca="1" t="shared" si="6"/>
        <v/>
      </c>
      <c r="AJ20" s="118" t="str">
        <f ca="1" t="shared" si="6"/>
        <v/>
      </c>
      <c r="AK20" s="118" t="str">
        <f ca="1" t="shared" si="6"/>
        <v/>
      </c>
      <c r="AL20" s="118" t="str">
        <f ca="1" t="shared" si="6"/>
        <v/>
      </c>
      <c r="AM20" s="118" t="str">
        <f ca="1" t="shared" si="6"/>
        <v/>
      </c>
      <c r="AN20" s="118" t="str">
        <f ca="1" t="shared" si="7"/>
        <v/>
      </c>
      <c r="AO20" s="118" t="str">
        <f ca="1" t="shared" si="7"/>
        <v/>
      </c>
      <c r="AP20" s="118" t="str">
        <f ca="1" t="shared" si="7"/>
        <v/>
      </c>
      <c r="AQ20" s="118" t="str">
        <f ca="1" t="shared" si="7"/>
        <v/>
      </c>
      <c r="AR20" s="118" t="str">
        <f ca="1" t="shared" si="7"/>
        <v/>
      </c>
      <c r="AS20" s="118" t="str">
        <f ca="1" t="shared" si="7"/>
        <v/>
      </c>
      <c r="AT20" s="118" t="str">
        <f ca="1" t="shared" si="7"/>
        <v/>
      </c>
      <c r="AU20" s="118" t="str">
        <f ca="1" t="shared" si="7"/>
        <v/>
      </c>
      <c r="AV20" s="118" t="str">
        <f ca="1" t="shared" si="7"/>
        <v/>
      </c>
      <c r="AW20" s="118" t="str">
        <f ca="1" t="shared" si="7"/>
        <v/>
      </c>
      <c r="AX20" s="118" t="str">
        <f ca="1" t="shared" si="7"/>
        <v/>
      </c>
      <c r="AY20" s="118" t="str">
        <f ca="1" t="shared" si="7"/>
        <v/>
      </c>
      <c r="AZ20" s="118" t="str">
        <f ca="1" t="shared" si="7"/>
        <v/>
      </c>
      <c r="BA20" s="118" t="str">
        <f ca="1" t="shared" si="7"/>
        <v/>
      </c>
      <c r="BB20" s="118" t="str">
        <f ca="1" t="shared" si="7"/>
        <v/>
      </c>
      <c r="BC20" s="118" t="str">
        <f ca="1" t="shared" si="7"/>
        <v/>
      </c>
      <c r="BD20" s="118" t="str">
        <f ca="1" t="shared" si="8"/>
        <v/>
      </c>
      <c r="BE20" s="118" t="str">
        <f ca="1" t="shared" si="8"/>
        <v/>
      </c>
      <c r="BF20" s="118" t="str">
        <f ca="1" t="shared" si="8"/>
        <v/>
      </c>
      <c r="BG20" s="118" t="str">
        <f ca="1" t="shared" si="8"/>
        <v/>
      </c>
      <c r="BH20" s="118" t="str">
        <f ca="1" t="shared" si="8"/>
        <v/>
      </c>
      <c r="BI20" s="118" t="str">
        <f ca="1" t="shared" si="8"/>
        <v/>
      </c>
      <c r="BJ20" s="118" t="str">
        <f ca="1" t="shared" si="8"/>
        <v/>
      </c>
      <c r="BK20" s="118" t="str">
        <f ca="1" t="shared" si="8"/>
        <v/>
      </c>
      <c r="BL20" s="76"/>
    </row>
    <row r="21" s="1" customFormat="1" ht="40.15" customHeight="1" spans="1:64">
      <c r="A21" s="106" t="s">
        <v>28</v>
      </c>
      <c r="B21" s="101"/>
      <c r="C21" s="101"/>
      <c r="D21" s="102"/>
      <c r="E21" s="103">
        <f ca="1">E20+1</f>
        <v>45837</v>
      </c>
      <c r="F21" s="99">
        <v>24</v>
      </c>
      <c r="G21" s="104"/>
      <c r="H21" s="105" t="str">
        <f ca="1" t="shared" si="9"/>
        <v/>
      </c>
      <c r="I21" s="118" t="str">
        <f ca="1" t="shared" si="5"/>
        <v/>
      </c>
      <c r="J21" s="118" t="str">
        <f ca="1" t="shared" si="5"/>
        <v/>
      </c>
      <c r="K21" s="118" t="str">
        <f ca="1" t="shared" si="5"/>
        <v/>
      </c>
      <c r="L21" s="118" t="str">
        <f ca="1" t="shared" si="5"/>
        <v/>
      </c>
      <c r="M21" s="118" t="str">
        <f ca="1" t="shared" si="5"/>
        <v/>
      </c>
      <c r="N21" s="118" t="str">
        <f ca="1" t="shared" si="5"/>
        <v/>
      </c>
      <c r="O21" s="118" t="str">
        <f ca="1" t="shared" si="5"/>
        <v/>
      </c>
      <c r="P21" s="118" t="str">
        <f ca="1" t="shared" si="5"/>
        <v/>
      </c>
      <c r="Q21" s="118" t="str">
        <f ca="1" t="shared" si="5"/>
        <v/>
      </c>
      <c r="R21" s="118" t="str">
        <f ca="1" t="shared" si="5"/>
        <v/>
      </c>
      <c r="S21" s="118" t="str">
        <f ca="1" t="shared" si="5"/>
        <v/>
      </c>
      <c r="T21" s="118" t="str">
        <f ca="1" t="shared" si="5"/>
        <v/>
      </c>
      <c r="U21" s="118" t="str">
        <f ca="1" t="shared" si="5"/>
        <v/>
      </c>
      <c r="V21" s="118" t="str">
        <f ca="1" t="shared" si="5"/>
        <v/>
      </c>
      <c r="W21" s="118" t="str">
        <f ca="1" t="shared" si="5"/>
        <v/>
      </c>
      <c r="X21" s="118" t="str">
        <f ca="1" t="shared" si="6"/>
        <v/>
      </c>
      <c r="Y21" s="118" t="str">
        <f ca="1" t="shared" si="6"/>
        <v/>
      </c>
      <c r="Z21" s="118" t="str">
        <f ca="1" t="shared" si="6"/>
        <v/>
      </c>
      <c r="AA21" s="118" t="str">
        <f ca="1" t="shared" si="6"/>
        <v/>
      </c>
      <c r="AB21" s="118" t="str">
        <f ca="1" t="shared" si="6"/>
        <v/>
      </c>
      <c r="AC21" s="118" t="str">
        <f ca="1" t="shared" si="6"/>
        <v/>
      </c>
      <c r="AD21" s="118" t="str">
        <f ca="1" t="shared" si="6"/>
        <v/>
      </c>
      <c r="AE21" s="118" t="str">
        <f ca="1" t="shared" si="6"/>
        <v/>
      </c>
      <c r="AF21" s="118" t="str">
        <f ca="1" t="shared" si="6"/>
        <v/>
      </c>
      <c r="AG21" s="118" t="str">
        <f ca="1" t="shared" si="6"/>
        <v/>
      </c>
      <c r="AH21" s="118" t="str">
        <f ca="1" t="shared" si="6"/>
        <v/>
      </c>
      <c r="AI21" s="118" t="str">
        <f ca="1" t="shared" si="6"/>
        <v/>
      </c>
      <c r="AJ21" s="118" t="str">
        <f ca="1" t="shared" si="6"/>
        <v/>
      </c>
      <c r="AK21" s="118" t="str">
        <f ca="1" t="shared" si="6"/>
        <v/>
      </c>
      <c r="AL21" s="118" t="str">
        <f ca="1" t="shared" si="6"/>
        <v/>
      </c>
      <c r="AM21" s="118" t="str">
        <f ca="1" t="shared" si="6"/>
        <v/>
      </c>
      <c r="AN21" s="118" t="str">
        <f ca="1" t="shared" si="7"/>
        <v/>
      </c>
      <c r="AO21" s="118" t="str">
        <f ca="1" t="shared" si="7"/>
        <v/>
      </c>
      <c r="AP21" s="118" t="str">
        <f ca="1" t="shared" si="7"/>
        <v/>
      </c>
      <c r="AQ21" s="118" t="str">
        <f ca="1" t="shared" si="7"/>
        <v/>
      </c>
      <c r="AR21" s="118" t="str">
        <f ca="1" t="shared" si="7"/>
        <v/>
      </c>
      <c r="AS21" s="118" t="str">
        <f ca="1" t="shared" si="7"/>
        <v/>
      </c>
      <c r="AT21" s="118" t="str">
        <f ca="1" t="shared" si="7"/>
        <v/>
      </c>
      <c r="AU21" s="118" t="str">
        <f ca="1" t="shared" si="7"/>
        <v/>
      </c>
      <c r="AV21" s="118" t="str">
        <f ca="1" t="shared" si="7"/>
        <v/>
      </c>
      <c r="AW21" s="118" t="str">
        <f ca="1" t="shared" si="7"/>
        <v/>
      </c>
      <c r="AX21" s="118" t="str">
        <f ca="1" t="shared" si="7"/>
        <v/>
      </c>
      <c r="AY21" s="118" t="str">
        <f ca="1" t="shared" si="7"/>
        <v/>
      </c>
      <c r="AZ21" s="118" t="str">
        <f ca="1" t="shared" si="7"/>
        <v/>
      </c>
      <c r="BA21" s="118" t="str">
        <f ca="1" t="shared" si="7"/>
        <v/>
      </c>
      <c r="BB21" s="118" t="str">
        <f ca="1" t="shared" si="7"/>
        <v/>
      </c>
      <c r="BC21" s="118" t="str">
        <f ca="1" t="shared" si="7"/>
        <v/>
      </c>
      <c r="BD21" s="118" t="str">
        <f ca="1" t="shared" si="8"/>
        <v/>
      </c>
      <c r="BE21" s="118" t="str">
        <f ca="1" t="shared" si="8"/>
        <v/>
      </c>
      <c r="BF21" s="118" t="str">
        <f ca="1" t="shared" si="8"/>
        <v/>
      </c>
      <c r="BG21" s="118" t="str">
        <f ca="1" t="shared" si="8"/>
        <v/>
      </c>
      <c r="BH21" s="118" t="str">
        <f ca="1" t="shared" si="8"/>
        <v/>
      </c>
      <c r="BI21" s="118" t="str">
        <f ca="1" t="shared" si="8"/>
        <v/>
      </c>
      <c r="BJ21" s="118" t="str">
        <f ca="1" t="shared" si="8"/>
        <v/>
      </c>
      <c r="BK21" s="118" t="str">
        <f ca="1" t="shared" si="8"/>
        <v/>
      </c>
      <c r="BL21" s="76"/>
    </row>
    <row r="22" s="1" customFormat="1" ht="40.15" customHeight="1" spans="1:64">
      <c r="A22" s="100" t="s">
        <v>30</v>
      </c>
      <c r="B22" s="101"/>
      <c r="C22" s="101"/>
      <c r="D22" s="102"/>
      <c r="E22" s="103"/>
      <c r="F22" s="99"/>
      <c r="G22" s="104"/>
      <c r="H22" s="105" t="str">
        <f ca="1" t="shared" si="9"/>
        <v/>
      </c>
      <c r="I22" s="118" t="str">
        <f ca="1" t="shared" si="5"/>
        <v/>
      </c>
      <c r="J22" s="118" t="str">
        <f ca="1" t="shared" si="5"/>
        <v/>
      </c>
      <c r="K22" s="118" t="str">
        <f ca="1" t="shared" si="5"/>
        <v/>
      </c>
      <c r="L22" s="118" t="str">
        <f ca="1" t="shared" si="5"/>
        <v/>
      </c>
      <c r="M22" s="118" t="str">
        <f ca="1" t="shared" si="5"/>
        <v/>
      </c>
      <c r="N22" s="118" t="str">
        <f ca="1" t="shared" si="5"/>
        <v/>
      </c>
      <c r="O22" s="118" t="str">
        <f ca="1" t="shared" si="5"/>
        <v/>
      </c>
      <c r="P22" s="118" t="str">
        <f ca="1" t="shared" si="5"/>
        <v/>
      </c>
      <c r="Q22" s="118" t="str">
        <f ca="1" t="shared" si="5"/>
        <v/>
      </c>
      <c r="R22" s="118" t="str">
        <f ca="1" t="shared" si="5"/>
        <v/>
      </c>
      <c r="S22" s="118" t="str">
        <f ca="1" t="shared" si="5"/>
        <v/>
      </c>
      <c r="T22" s="118" t="str">
        <f ca="1" t="shared" si="5"/>
        <v/>
      </c>
      <c r="U22" s="118" t="str">
        <f ca="1" t="shared" si="5"/>
        <v/>
      </c>
      <c r="V22" s="118" t="str">
        <f ca="1" t="shared" si="5"/>
        <v/>
      </c>
      <c r="W22" s="118" t="str">
        <f ca="1" t="shared" si="5"/>
        <v/>
      </c>
      <c r="X22" s="118" t="str">
        <f ca="1" t="shared" si="6"/>
        <v/>
      </c>
      <c r="Y22" s="118" t="str">
        <f ca="1" t="shared" si="6"/>
        <v/>
      </c>
      <c r="Z22" s="118" t="str">
        <f ca="1" t="shared" si="6"/>
        <v/>
      </c>
      <c r="AA22" s="118" t="str">
        <f ca="1" t="shared" si="6"/>
        <v/>
      </c>
      <c r="AB22" s="118" t="str">
        <f ca="1" t="shared" si="6"/>
        <v/>
      </c>
      <c r="AC22" s="118" t="str">
        <f ca="1" t="shared" si="6"/>
        <v/>
      </c>
      <c r="AD22" s="118" t="str">
        <f ca="1" t="shared" si="6"/>
        <v/>
      </c>
      <c r="AE22" s="118" t="str">
        <f ca="1" t="shared" si="6"/>
        <v/>
      </c>
      <c r="AF22" s="118" t="str">
        <f ca="1" t="shared" si="6"/>
        <v/>
      </c>
      <c r="AG22" s="118" t="str">
        <f ca="1" t="shared" si="6"/>
        <v/>
      </c>
      <c r="AH22" s="118" t="str">
        <f ca="1" t="shared" si="6"/>
        <v/>
      </c>
      <c r="AI22" s="118" t="str">
        <f ca="1" t="shared" si="6"/>
        <v/>
      </c>
      <c r="AJ22" s="118" t="str">
        <f ca="1" t="shared" si="6"/>
        <v/>
      </c>
      <c r="AK22" s="118" t="str">
        <f ca="1" t="shared" si="6"/>
        <v/>
      </c>
      <c r="AL22" s="118" t="str">
        <f ca="1" t="shared" si="6"/>
        <v/>
      </c>
      <c r="AM22" s="118" t="str">
        <f ca="1" t="shared" si="6"/>
        <v/>
      </c>
      <c r="AN22" s="118" t="str">
        <f ca="1" t="shared" si="7"/>
        <v/>
      </c>
      <c r="AO22" s="118" t="str">
        <f ca="1" t="shared" si="7"/>
        <v/>
      </c>
      <c r="AP22" s="118" t="str">
        <f ca="1" t="shared" si="7"/>
        <v/>
      </c>
      <c r="AQ22" s="118" t="str">
        <f ca="1" t="shared" si="7"/>
        <v/>
      </c>
      <c r="AR22" s="118" t="str">
        <f ca="1" t="shared" si="7"/>
        <v/>
      </c>
      <c r="AS22" s="118" t="str">
        <f ca="1" t="shared" si="7"/>
        <v/>
      </c>
      <c r="AT22" s="118" t="str">
        <f ca="1" t="shared" si="7"/>
        <v/>
      </c>
      <c r="AU22" s="118" t="str">
        <f ca="1" t="shared" si="7"/>
        <v/>
      </c>
      <c r="AV22" s="118" t="str">
        <f ca="1" t="shared" si="7"/>
        <v/>
      </c>
      <c r="AW22" s="118" t="str">
        <f ca="1" t="shared" si="7"/>
        <v/>
      </c>
      <c r="AX22" s="118" t="str">
        <f ca="1" t="shared" si="7"/>
        <v/>
      </c>
      <c r="AY22" s="118" t="str">
        <f ca="1" t="shared" si="7"/>
        <v/>
      </c>
      <c r="AZ22" s="118" t="str">
        <f ca="1" t="shared" si="7"/>
        <v/>
      </c>
      <c r="BA22" s="118" t="str">
        <f ca="1" t="shared" si="7"/>
        <v/>
      </c>
      <c r="BB22" s="118" t="str">
        <f ca="1" t="shared" si="7"/>
        <v/>
      </c>
      <c r="BC22" s="118" t="str">
        <f ca="1" t="shared" si="7"/>
        <v/>
      </c>
      <c r="BD22" s="118" t="str">
        <f ca="1" t="shared" si="8"/>
        <v/>
      </c>
      <c r="BE22" s="118" t="str">
        <f ca="1" t="shared" si="8"/>
        <v/>
      </c>
      <c r="BF22" s="118" t="str">
        <f ca="1" t="shared" si="8"/>
        <v/>
      </c>
      <c r="BG22" s="118" t="str">
        <f ca="1" t="shared" si="8"/>
        <v/>
      </c>
      <c r="BH22" s="118" t="str">
        <f ca="1" t="shared" si="8"/>
        <v/>
      </c>
      <c r="BI22" s="118" t="str">
        <f ca="1" t="shared" si="8"/>
        <v/>
      </c>
      <c r="BJ22" s="118" t="str">
        <f ca="1" t="shared" si="8"/>
        <v/>
      </c>
      <c r="BK22" s="118" t="str">
        <f ca="1" t="shared" si="8"/>
        <v/>
      </c>
      <c r="BL22" s="76"/>
    </row>
    <row r="23" s="1" customFormat="1" ht="40.15" customHeight="1" spans="1:64">
      <c r="A23" s="106" t="s">
        <v>21</v>
      </c>
      <c r="B23" s="101" t="s">
        <v>6</v>
      </c>
      <c r="C23" s="101"/>
      <c r="D23" s="102"/>
      <c r="E23" s="103">
        <f ca="1">E11+15</f>
        <v>45836</v>
      </c>
      <c r="F23" s="99">
        <v>4</v>
      </c>
      <c r="G23" s="104"/>
      <c r="H23" s="105" t="str">
        <f ca="1" t="shared" si="9"/>
        <v/>
      </c>
      <c r="I23" s="118" t="str">
        <f ca="1" t="shared" si="5"/>
        <v/>
      </c>
      <c r="J23" s="118" t="str">
        <f ca="1" t="shared" si="5"/>
        <v/>
      </c>
      <c r="K23" s="118" t="str">
        <f ca="1" t="shared" si="5"/>
        <v/>
      </c>
      <c r="L23" s="118" t="str">
        <f ca="1" t="shared" si="5"/>
        <v/>
      </c>
      <c r="M23" s="118" t="str">
        <f ca="1" t="shared" si="5"/>
        <v/>
      </c>
      <c r="N23" s="118" t="str">
        <f ca="1" t="shared" si="5"/>
        <v/>
      </c>
      <c r="O23" s="118" t="str">
        <f ca="1" t="shared" si="5"/>
        <v/>
      </c>
      <c r="P23" s="118" t="str">
        <f ca="1" t="shared" si="5"/>
        <v/>
      </c>
      <c r="Q23" s="118" t="str">
        <f ca="1" t="shared" si="5"/>
        <v/>
      </c>
      <c r="R23" s="118" t="str">
        <f ca="1" t="shared" si="5"/>
        <v/>
      </c>
      <c r="S23" s="118" t="str">
        <f ca="1" t="shared" si="5"/>
        <v/>
      </c>
      <c r="T23" s="118" t="str">
        <f ca="1" t="shared" si="5"/>
        <v/>
      </c>
      <c r="U23" s="118" t="str">
        <f ca="1" t="shared" si="5"/>
        <v/>
      </c>
      <c r="V23" s="118" t="str">
        <f ca="1" t="shared" si="5"/>
        <v/>
      </c>
      <c r="W23" s="118" t="str">
        <f ca="1" t="shared" si="5"/>
        <v/>
      </c>
      <c r="X23" s="118" t="str">
        <f ca="1" t="shared" si="6"/>
        <v/>
      </c>
      <c r="Y23" s="118" t="str">
        <f ca="1" t="shared" si="6"/>
        <v/>
      </c>
      <c r="Z23" s="118" t="str">
        <f ca="1" t="shared" si="6"/>
        <v/>
      </c>
      <c r="AA23" s="118" t="str">
        <f ca="1" t="shared" si="6"/>
        <v/>
      </c>
      <c r="AB23" s="118" t="str">
        <f ca="1" t="shared" si="6"/>
        <v/>
      </c>
      <c r="AC23" s="118" t="str">
        <f ca="1" t="shared" si="6"/>
        <v/>
      </c>
      <c r="AD23" s="118" t="str">
        <f ca="1" t="shared" si="6"/>
        <v/>
      </c>
      <c r="AE23" s="118" t="str">
        <f ca="1" t="shared" si="6"/>
        <v/>
      </c>
      <c r="AF23" s="118" t="str">
        <f ca="1" t="shared" si="6"/>
        <v/>
      </c>
      <c r="AG23" s="118" t="str">
        <f ca="1" t="shared" si="6"/>
        <v/>
      </c>
      <c r="AH23" s="118" t="str">
        <f ca="1" t="shared" si="6"/>
        <v/>
      </c>
      <c r="AI23" s="118" t="str">
        <f ca="1" t="shared" si="6"/>
        <v/>
      </c>
      <c r="AJ23" s="118" t="str">
        <f ca="1" t="shared" si="6"/>
        <v/>
      </c>
      <c r="AK23" s="118" t="str">
        <f ca="1" t="shared" si="6"/>
        <v/>
      </c>
      <c r="AL23" s="118" t="str">
        <f ca="1" t="shared" si="6"/>
        <v/>
      </c>
      <c r="AM23" s="118" t="str">
        <f ca="1" t="shared" si="6"/>
        <v/>
      </c>
      <c r="AN23" s="118" t="str">
        <f ca="1" t="shared" si="7"/>
        <v/>
      </c>
      <c r="AO23" s="118" t="str">
        <f ca="1" t="shared" si="7"/>
        <v/>
      </c>
      <c r="AP23" s="118" t="str">
        <f ca="1" t="shared" si="7"/>
        <v/>
      </c>
      <c r="AQ23" s="118" t="str">
        <f ca="1" t="shared" si="7"/>
        <v/>
      </c>
      <c r="AR23" s="118" t="str">
        <f ca="1" t="shared" si="7"/>
        <v/>
      </c>
      <c r="AS23" s="118" t="str">
        <f ca="1" t="shared" si="7"/>
        <v/>
      </c>
      <c r="AT23" s="118" t="str">
        <f ca="1" t="shared" si="7"/>
        <v/>
      </c>
      <c r="AU23" s="118" t="str">
        <f ca="1" t="shared" si="7"/>
        <v/>
      </c>
      <c r="AV23" s="118" t="str">
        <f ca="1" t="shared" si="7"/>
        <v/>
      </c>
      <c r="AW23" s="118" t="str">
        <f ca="1" t="shared" si="7"/>
        <v/>
      </c>
      <c r="AX23" s="118" t="str">
        <f ca="1" t="shared" si="7"/>
        <v/>
      </c>
      <c r="AY23" s="118" t="str">
        <f ca="1" t="shared" si="7"/>
        <v/>
      </c>
      <c r="AZ23" s="118" t="str">
        <f ca="1" t="shared" si="7"/>
        <v/>
      </c>
      <c r="BA23" s="118" t="str">
        <f ca="1" t="shared" si="7"/>
        <v/>
      </c>
      <c r="BB23" s="118" t="str">
        <f ca="1" t="shared" si="7"/>
        <v/>
      </c>
      <c r="BC23" s="118" t="str">
        <f ca="1" t="shared" si="7"/>
        <v/>
      </c>
      <c r="BD23" s="118" t="str">
        <f ca="1" t="shared" si="8"/>
        <v/>
      </c>
      <c r="BE23" s="118" t="str">
        <f ca="1" t="shared" si="8"/>
        <v/>
      </c>
      <c r="BF23" s="118" t="str">
        <f ca="1" t="shared" si="8"/>
        <v/>
      </c>
      <c r="BG23" s="118" t="str">
        <f ca="1" t="shared" si="8"/>
        <v/>
      </c>
      <c r="BH23" s="118" t="str">
        <f ca="1" t="shared" si="8"/>
        <v/>
      </c>
      <c r="BI23" s="118" t="str">
        <f ca="1" t="shared" si="8"/>
        <v/>
      </c>
      <c r="BJ23" s="118" t="str">
        <f ca="1" t="shared" si="8"/>
        <v/>
      </c>
      <c r="BK23" s="118" t="str">
        <f ca="1" t="shared" si="8"/>
        <v/>
      </c>
      <c r="BL23" s="76"/>
    </row>
    <row r="24" s="1" customFormat="1" ht="40.15" customHeight="1" spans="1:64">
      <c r="A24" s="106" t="s">
        <v>24</v>
      </c>
      <c r="B24" s="101" t="s">
        <v>8</v>
      </c>
      <c r="C24" s="101"/>
      <c r="D24" s="102"/>
      <c r="E24" s="103">
        <f ca="1">E23+3</f>
        <v>45839</v>
      </c>
      <c r="F24" s="99">
        <v>14</v>
      </c>
      <c r="G24" s="104"/>
      <c r="H24" s="105" t="str">
        <f ca="1" t="shared" si="9"/>
        <v/>
      </c>
      <c r="I24" s="118" t="str">
        <f ca="1" t="shared" si="5"/>
        <v/>
      </c>
      <c r="J24" s="118" t="str">
        <f ca="1" t="shared" si="5"/>
        <v/>
      </c>
      <c r="K24" s="118" t="str">
        <f ca="1" t="shared" si="5"/>
        <v/>
      </c>
      <c r="L24" s="118" t="str">
        <f ca="1" t="shared" si="5"/>
        <v/>
      </c>
      <c r="M24" s="118" t="str">
        <f ca="1" t="shared" si="5"/>
        <v/>
      </c>
      <c r="N24" s="118" t="str">
        <f ca="1" t="shared" si="5"/>
        <v/>
      </c>
      <c r="O24" s="118" t="str">
        <f ca="1" t="shared" si="5"/>
        <v/>
      </c>
      <c r="P24" s="118" t="str">
        <f ca="1" t="shared" si="5"/>
        <v/>
      </c>
      <c r="Q24" s="118" t="str">
        <f ca="1" t="shared" si="5"/>
        <v/>
      </c>
      <c r="R24" s="118" t="str">
        <f ca="1" t="shared" si="5"/>
        <v/>
      </c>
      <c r="S24" s="118" t="str">
        <f ca="1" t="shared" si="5"/>
        <v/>
      </c>
      <c r="T24" s="118" t="str">
        <f ca="1" t="shared" si="5"/>
        <v/>
      </c>
      <c r="U24" s="118" t="str">
        <f ca="1" t="shared" si="5"/>
        <v/>
      </c>
      <c r="V24" s="118" t="str">
        <f ca="1" t="shared" si="5"/>
        <v/>
      </c>
      <c r="W24" s="118" t="str">
        <f ca="1" t="shared" si="5"/>
        <v/>
      </c>
      <c r="X24" s="118" t="str">
        <f ca="1" t="shared" si="6"/>
        <v/>
      </c>
      <c r="Y24" s="118" t="str">
        <f ca="1" t="shared" si="6"/>
        <v/>
      </c>
      <c r="Z24" s="118" t="str">
        <f ca="1" t="shared" si="6"/>
        <v/>
      </c>
      <c r="AA24" s="118" t="str">
        <f ca="1" t="shared" si="6"/>
        <v/>
      </c>
      <c r="AB24" s="118" t="str">
        <f ca="1" t="shared" si="6"/>
        <v/>
      </c>
      <c r="AC24" s="118" t="str">
        <f ca="1" t="shared" si="6"/>
        <v/>
      </c>
      <c r="AD24" s="118" t="str">
        <f ca="1" t="shared" si="6"/>
        <v/>
      </c>
      <c r="AE24" s="118" t="str">
        <f ca="1" t="shared" si="6"/>
        <v/>
      </c>
      <c r="AF24" s="118" t="str">
        <f ca="1" t="shared" si="6"/>
        <v/>
      </c>
      <c r="AG24" s="118" t="str">
        <f ca="1" t="shared" si="6"/>
        <v/>
      </c>
      <c r="AH24" s="118" t="str">
        <f ca="1" t="shared" si="6"/>
        <v/>
      </c>
      <c r="AI24" s="118" t="str">
        <f ca="1" t="shared" si="6"/>
        <v/>
      </c>
      <c r="AJ24" s="118" t="str">
        <f ca="1" t="shared" si="6"/>
        <v/>
      </c>
      <c r="AK24" s="118" t="str">
        <f ca="1" t="shared" si="6"/>
        <v/>
      </c>
      <c r="AL24" s="118" t="str">
        <f ca="1" t="shared" si="6"/>
        <v/>
      </c>
      <c r="AM24" s="118" t="str">
        <f ca="1" t="shared" si="6"/>
        <v/>
      </c>
      <c r="AN24" s="118" t="str">
        <f ca="1" t="shared" si="7"/>
        <v/>
      </c>
      <c r="AO24" s="118" t="str">
        <f ca="1" t="shared" si="7"/>
        <v/>
      </c>
      <c r="AP24" s="118" t="str">
        <f ca="1" t="shared" si="7"/>
        <v/>
      </c>
      <c r="AQ24" s="118" t="str">
        <f ca="1" t="shared" si="7"/>
        <v/>
      </c>
      <c r="AR24" s="118" t="str">
        <f ca="1" t="shared" si="7"/>
        <v/>
      </c>
      <c r="AS24" s="118" t="str">
        <f ca="1" t="shared" si="7"/>
        <v/>
      </c>
      <c r="AT24" s="118" t="str">
        <f ca="1" t="shared" si="7"/>
        <v/>
      </c>
      <c r="AU24" s="118" t="str">
        <f ca="1" t="shared" si="7"/>
        <v/>
      </c>
      <c r="AV24" s="118" t="str">
        <f ca="1" t="shared" si="7"/>
        <v/>
      </c>
      <c r="AW24" s="118" t="str">
        <f ca="1" t="shared" si="7"/>
        <v/>
      </c>
      <c r="AX24" s="118" t="str">
        <f ca="1" t="shared" si="7"/>
        <v/>
      </c>
      <c r="AY24" s="118" t="str">
        <f ca="1" t="shared" si="7"/>
        <v/>
      </c>
      <c r="AZ24" s="118" t="str">
        <f ca="1" t="shared" si="7"/>
        <v/>
      </c>
      <c r="BA24" s="118" t="str">
        <f ca="1" t="shared" si="7"/>
        <v/>
      </c>
      <c r="BB24" s="118" t="str">
        <f ca="1" t="shared" si="7"/>
        <v/>
      </c>
      <c r="BC24" s="118" t="str">
        <f ca="1" t="shared" si="7"/>
        <v/>
      </c>
      <c r="BD24" s="118" t="str">
        <f ca="1" t="shared" si="8"/>
        <v/>
      </c>
      <c r="BE24" s="118" t="str">
        <f ca="1" t="shared" si="8"/>
        <v/>
      </c>
      <c r="BF24" s="118" t="str">
        <f ca="1" t="shared" si="8"/>
        <v/>
      </c>
      <c r="BG24" s="118" t="str">
        <f ca="1" t="shared" si="8"/>
        <v/>
      </c>
      <c r="BH24" s="118" t="str">
        <f ca="1" t="shared" si="8"/>
        <v/>
      </c>
      <c r="BI24" s="118" t="str">
        <f ca="1" t="shared" si="8"/>
        <v/>
      </c>
      <c r="BJ24" s="118" t="str">
        <f ca="1" t="shared" si="8"/>
        <v/>
      </c>
      <c r="BK24" s="118" t="str">
        <f ca="1" t="shared" si="8"/>
        <v/>
      </c>
      <c r="BL24" s="76"/>
    </row>
    <row r="25" s="1" customFormat="1" ht="40.15" customHeight="1" spans="1:64">
      <c r="A25" s="106" t="s">
        <v>26</v>
      </c>
      <c r="B25" s="101" t="s">
        <v>6</v>
      </c>
      <c r="C25" s="101"/>
      <c r="D25" s="102"/>
      <c r="E25" s="103">
        <f ca="1">E24+15</f>
        <v>45854</v>
      </c>
      <c r="F25" s="99">
        <v>6</v>
      </c>
      <c r="G25" s="104"/>
      <c r="H25" s="105" t="str">
        <f ca="1" t="shared" si="9"/>
        <v/>
      </c>
      <c r="I25" s="118" t="str">
        <f ca="1" t="shared" si="5"/>
        <v/>
      </c>
      <c r="J25" s="118" t="str">
        <f ca="1" t="shared" si="5"/>
        <v/>
      </c>
      <c r="K25" s="118" t="str">
        <f ca="1" t="shared" si="5"/>
        <v/>
      </c>
      <c r="L25" s="118" t="str">
        <f ca="1" t="shared" si="5"/>
        <v/>
      </c>
      <c r="M25" s="118" t="str">
        <f ca="1" t="shared" si="5"/>
        <v/>
      </c>
      <c r="N25" s="118" t="str">
        <f ca="1" t="shared" si="5"/>
        <v/>
      </c>
      <c r="O25" s="118" t="str">
        <f ca="1" t="shared" si="5"/>
        <v/>
      </c>
      <c r="P25" s="118" t="str">
        <f ca="1" t="shared" si="5"/>
        <v/>
      </c>
      <c r="Q25" s="118" t="str">
        <f ca="1" t="shared" si="5"/>
        <v/>
      </c>
      <c r="R25" s="118" t="str">
        <f ca="1" t="shared" si="5"/>
        <v/>
      </c>
      <c r="S25" s="118" t="str">
        <f ca="1" t="shared" si="5"/>
        <v/>
      </c>
      <c r="T25" s="118" t="str">
        <f ca="1" t="shared" si="5"/>
        <v/>
      </c>
      <c r="U25" s="118" t="str">
        <f ca="1" t="shared" si="5"/>
        <v/>
      </c>
      <c r="V25" s="118" t="str">
        <f ca="1" t="shared" si="5"/>
        <v/>
      </c>
      <c r="W25" s="118" t="str">
        <f ca="1" t="shared" si="5"/>
        <v/>
      </c>
      <c r="X25" s="118" t="str">
        <f ca="1" t="shared" si="6"/>
        <v/>
      </c>
      <c r="Y25" s="118" t="str">
        <f ca="1" t="shared" si="6"/>
        <v/>
      </c>
      <c r="Z25" s="118" t="str">
        <f ca="1" t="shared" si="6"/>
        <v/>
      </c>
      <c r="AA25" s="118" t="str">
        <f ca="1" t="shared" si="6"/>
        <v/>
      </c>
      <c r="AB25" s="118" t="str">
        <f ca="1" t="shared" si="6"/>
        <v/>
      </c>
      <c r="AC25" s="118" t="str">
        <f ca="1" t="shared" si="6"/>
        <v/>
      </c>
      <c r="AD25" s="118" t="str">
        <f ca="1" t="shared" si="6"/>
        <v/>
      </c>
      <c r="AE25" s="118" t="str">
        <f ca="1" t="shared" si="6"/>
        <v/>
      </c>
      <c r="AF25" s="118" t="str">
        <f ca="1" t="shared" si="6"/>
        <v/>
      </c>
      <c r="AG25" s="118" t="str">
        <f ca="1" t="shared" si="6"/>
        <v/>
      </c>
      <c r="AH25" s="118" t="str">
        <f ca="1" t="shared" si="6"/>
        <v/>
      </c>
      <c r="AI25" s="118" t="str">
        <f ca="1" t="shared" si="6"/>
        <v/>
      </c>
      <c r="AJ25" s="118" t="str">
        <f ca="1" t="shared" si="6"/>
        <v/>
      </c>
      <c r="AK25" s="118" t="str">
        <f ca="1" t="shared" si="6"/>
        <v/>
      </c>
      <c r="AL25" s="118" t="str">
        <f ca="1" t="shared" si="6"/>
        <v/>
      </c>
      <c r="AM25" s="118" t="str">
        <f ca="1" t="shared" ref="AM25:BB34" si="10">IF(AND($B25="目标",AM$6&gt;=$E25,AM$6&lt;=$E25+$F25-1),2,IF(AND($B25="里程碑",AM$6&gt;=$E25,AM$6&lt;=$E25+$F25-1),1,""))</f>
        <v/>
      </c>
      <c r="AN25" s="118" t="str">
        <f ca="1" t="shared" si="7"/>
        <v/>
      </c>
      <c r="AO25" s="118" t="str">
        <f ca="1" t="shared" si="7"/>
        <v/>
      </c>
      <c r="AP25" s="118" t="str">
        <f ca="1" t="shared" si="7"/>
        <v/>
      </c>
      <c r="AQ25" s="118" t="str">
        <f ca="1" t="shared" si="7"/>
        <v/>
      </c>
      <c r="AR25" s="118" t="str">
        <f ca="1" t="shared" si="7"/>
        <v/>
      </c>
      <c r="AS25" s="118" t="str">
        <f ca="1" t="shared" si="7"/>
        <v/>
      </c>
      <c r="AT25" s="118" t="str">
        <f ca="1" t="shared" si="7"/>
        <v/>
      </c>
      <c r="AU25" s="118" t="str">
        <f ca="1" t="shared" si="7"/>
        <v/>
      </c>
      <c r="AV25" s="118" t="str">
        <f ca="1" t="shared" si="7"/>
        <v/>
      </c>
      <c r="AW25" s="118" t="str">
        <f ca="1" t="shared" si="7"/>
        <v/>
      </c>
      <c r="AX25" s="118" t="str">
        <f ca="1" t="shared" si="7"/>
        <v/>
      </c>
      <c r="AY25" s="118" t="str">
        <f ca="1" t="shared" si="7"/>
        <v/>
      </c>
      <c r="AZ25" s="118" t="str">
        <f ca="1" t="shared" si="7"/>
        <v/>
      </c>
      <c r="BA25" s="118" t="str">
        <f ca="1" t="shared" si="7"/>
        <v/>
      </c>
      <c r="BB25" s="118" t="str">
        <f ca="1" t="shared" si="7"/>
        <v/>
      </c>
      <c r="BC25" s="118" t="str">
        <f ca="1" t="shared" ref="BC25:BK34" si="11">IF(AND($B25="目标",BC$6&gt;=$E25,BC$6&lt;=$E25+$F25-1),2,IF(AND($B25="里程碑",BC$6&gt;=$E25,BC$6&lt;=$E25+$F25-1),1,""))</f>
        <v/>
      </c>
      <c r="BD25" s="118" t="str">
        <f ca="1" t="shared" si="8"/>
        <v/>
      </c>
      <c r="BE25" s="118" t="str">
        <f ca="1" t="shared" si="8"/>
        <v/>
      </c>
      <c r="BF25" s="118" t="str">
        <f ca="1" t="shared" si="8"/>
        <v/>
      </c>
      <c r="BG25" s="118" t="str">
        <f ca="1" t="shared" si="8"/>
        <v/>
      </c>
      <c r="BH25" s="118" t="str">
        <f ca="1" t="shared" si="8"/>
        <v/>
      </c>
      <c r="BI25" s="118" t="str">
        <f ca="1" t="shared" si="8"/>
        <v/>
      </c>
      <c r="BJ25" s="118" t="str">
        <f ca="1" t="shared" si="8"/>
        <v/>
      </c>
      <c r="BK25" s="118" t="str">
        <f ca="1" t="shared" si="8"/>
        <v/>
      </c>
      <c r="BL25" s="76"/>
    </row>
    <row r="26" s="1" customFormat="1" ht="40.15" customHeight="1" spans="1:64">
      <c r="A26" s="106" t="s">
        <v>27</v>
      </c>
      <c r="B26" s="101" t="s">
        <v>22</v>
      </c>
      <c r="C26" s="101"/>
      <c r="D26" s="102"/>
      <c r="E26" s="103">
        <f ca="1">E20+22</f>
        <v>45858</v>
      </c>
      <c r="F26" s="99">
        <v>3</v>
      </c>
      <c r="G26" s="104"/>
      <c r="H26" s="105" t="str">
        <f ca="1" t="shared" si="9"/>
        <v/>
      </c>
      <c r="I26" s="118" t="str">
        <f ca="1" t="shared" si="9"/>
        <v/>
      </c>
      <c r="J26" s="118" t="str">
        <f ca="1" t="shared" si="9"/>
        <v/>
      </c>
      <c r="K26" s="118" t="str">
        <f ca="1" t="shared" si="9"/>
        <v/>
      </c>
      <c r="L26" s="118" t="str">
        <f ca="1" t="shared" si="9"/>
        <v/>
      </c>
      <c r="M26" s="118" t="str">
        <f ca="1" t="shared" si="9"/>
        <v/>
      </c>
      <c r="N26" s="118" t="str">
        <f ca="1" t="shared" si="9"/>
        <v/>
      </c>
      <c r="O26" s="118" t="str">
        <f ca="1" t="shared" si="9"/>
        <v/>
      </c>
      <c r="P26" s="118" t="str">
        <f ca="1" t="shared" si="9"/>
        <v/>
      </c>
      <c r="Q26" s="118" t="str">
        <f ca="1" t="shared" si="9"/>
        <v/>
      </c>
      <c r="R26" s="118" t="str">
        <f ca="1" t="shared" si="9"/>
        <v/>
      </c>
      <c r="S26" s="118" t="str">
        <f ca="1" t="shared" si="9"/>
        <v/>
      </c>
      <c r="T26" s="118" t="str">
        <f ca="1" t="shared" si="9"/>
        <v/>
      </c>
      <c r="U26" s="118" t="str">
        <f ca="1" t="shared" si="9"/>
        <v/>
      </c>
      <c r="V26" s="118" t="str">
        <f ca="1" t="shared" si="9"/>
        <v/>
      </c>
      <c r="W26" s="118" t="str">
        <f ca="1" t="shared" si="9"/>
        <v/>
      </c>
      <c r="X26" s="118" t="str">
        <f ca="1" t="shared" ref="X26:AL34" si="12">IF(AND($B26="目标",X$6&gt;=$E26,X$6&lt;=$E26+$F26-1),2,IF(AND($B26="里程碑",X$6&gt;=$E26,X$6&lt;=$E26+$F26-1),1,""))</f>
        <v/>
      </c>
      <c r="Y26" s="118" t="str">
        <f ca="1" t="shared" si="12"/>
        <v/>
      </c>
      <c r="Z26" s="118" t="str">
        <f ca="1" t="shared" si="12"/>
        <v/>
      </c>
      <c r="AA26" s="118" t="str">
        <f ca="1" t="shared" si="12"/>
        <v/>
      </c>
      <c r="AB26" s="118" t="str">
        <f ca="1" t="shared" si="12"/>
        <v/>
      </c>
      <c r="AC26" s="118" t="str">
        <f ca="1" t="shared" si="12"/>
        <v/>
      </c>
      <c r="AD26" s="118" t="str">
        <f ca="1" t="shared" si="12"/>
        <v/>
      </c>
      <c r="AE26" s="118" t="str">
        <f ca="1" t="shared" si="12"/>
        <v/>
      </c>
      <c r="AF26" s="118" t="str">
        <f ca="1" t="shared" si="12"/>
        <v/>
      </c>
      <c r="AG26" s="118" t="str">
        <f ca="1" t="shared" si="12"/>
        <v/>
      </c>
      <c r="AH26" s="118" t="str">
        <f ca="1" t="shared" si="12"/>
        <v/>
      </c>
      <c r="AI26" s="118" t="str">
        <f ca="1" t="shared" si="12"/>
        <v/>
      </c>
      <c r="AJ26" s="118" t="str">
        <f ca="1" t="shared" si="12"/>
        <v/>
      </c>
      <c r="AK26" s="118" t="str">
        <f ca="1" t="shared" si="12"/>
        <v/>
      </c>
      <c r="AL26" s="118" t="str">
        <f ca="1" t="shared" si="12"/>
        <v/>
      </c>
      <c r="AM26" s="118" t="str">
        <f ca="1" t="shared" si="10"/>
        <v/>
      </c>
      <c r="AN26" s="118" t="str">
        <f ca="1" t="shared" si="10"/>
        <v/>
      </c>
      <c r="AO26" s="118" t="str">
        <f ca="1" t="shared" si="10"/>
        <v/>
      </c>
      <c r="AP26" s="118" t="str">
        <f ca="1" t="shared" si="10"/>
        <v/>
      </c>
      <c r="AQ26" s="118" t="str">
        <f ca="1" t="shared" si="10"/>
        <v/>
      </c>
      <c r="AR26" s="118">
        <f ca="1" t="shared" si="10"/>
        <v>2</v>
      </c>
      <c r="AS26" s="118">
        <f ca="1" t="shared" si="10"/>
        <v>2</v>
      </c>
      <c r="AT26" s="118">
        <f ca="1" t="shared" si="10"/>
        <v>2</v>
      </c>
      <c r="AU26" s="118" t="str">
        <f ca="1" t="shared" si="10"/>
        <v/>
      </c>
      <c r="AV26" s="118" t="str">
        <f ca="1" t="shared" si="10"/>
        <v/>
      </c>
      <c r="AW26" s="118" t="str">
        <f ca="1" t="shared" si="10"/>
        <v/>
      </c>
      <c r="AX26" s="118" t="str">
        <f ca="1" t="shared" si="10"/>
        <v/>
      </c>
      <c r="AY26" s="118" t="str">
        <f ca="1" t="shared" si="10"/>
        <v/>
      </c>
      <c r="AZ26" s="118" t="str">
        <f ca="1" t="shared" si="10"/>
        <v/>
      </c>
      <c r="BA26" s="118" t="str">
        <f ca="1" t="shared" si="10"/>
        <v/>
      </c>
      <c r="BB26" s="118" t="str">
        <f ca="1" t="shared" si="10"/>
        <v/>
      </c>
      <c r="BC26" s="118" t="str">
        <f ca="1" t="shared" si="11"/>
        <v/>
      </c>
      <c r="BD26" s="118" t="str">
        <f ca="1" t="shared" si="11"/>
        <v/>
      </c>
      <c r="BE26" s="118" t="str">
        <f ca="1" t="shared" si="11"/>
        <v/>
      </c>
      <c r="BF26" s="118" t="str">
        <f ca="1" t="shared" si="11"/>
        <v/>
      </c>
      <c r="BG26" s="118" t="str">
        <f ca="1" t="shared" si="11"/>
        <v/>
      </c>
      <c r="BH26" s="118" t="str">
        <f ca="1" t="shared" si="11"/>
        <v/>
      </c>
      <c r="BI26" s="118" t="str">
        <f ca="1" t="shared" si="11"/>
        <v/>
      </c>
      <c r="BJ26" s="118" t="str">
        <f ca="1" t="shared" si="11"/>
        <v/>
      </c>
      <c r="BK26" s="118" t="str">
        <f ca="1" t="shared" si="11"/>
        <v/>
      </c>
      <c r="BL26" s="76"/>
    </row>
    <row r="27" s="1" customFormat="1" ht="40.15" customHeight="1" spans="1:64">
      <c r="A27" s="106" t="s">
        <v>28</v>
      </c>
      <c r="B27" s="101" t="s">
        <v>7</v>
      </c>
      <c r="C27" s="101"/>
      <c r="D27" s="102"/>
      <c r="E27" s="103">
        <f ca="1">E15</f>
        <v>45827</v>
      </c>
      <c r="F27" s="99">
        <v>19</v>
      </c>
      <c r="G27" s="104"/>
      <c r="H27" s="105" t="str">
        <f ca="1" t="shared" si="9"/>
        <v/>
      </c>
      <c r="I27" s="118" t="str">
        <f ca="1" t="shared" si="9"/>
        <v/>
      </c>
      <c r="J27" s="118" t="str">
        <f ca="1" t="shared" si="9"/>
        <v/>
      </c>
      <c r="K27" s="118" t="str">
        <f ca="1" t="shared" si="9"/>
        <v/>
      </c>
      <c r="L27" s="118" t="str">
        <f ca="1" t="shared" si="9"/>
        <v/>
      </c>
      <c r="M27" s="118" t="str">
        <f ca="1" t="shared" si="9"/>
        <v/>
      </c>
      <c r="N27" s="118" t="str">
        <f ca="1" t="shared" si="9"/>
        <v/>
      </c>
      <c r="O27" s="118" t="str">
        <f ca="1" t="shared" si="9"/>
        <v/>
      </c>
      <c r="P27" s="118" t="str">
        <f ca="1" t="shared" si="9"/>
        <v/>
      </c>
      <c r="Q27" s="118" t="str">
        <f ca="1" t="shared" si="9"/>
        <v/>
      </c>
      <c r="R27" s="118" t="str">
        <f ca="1" t="shared" si="9"/>
        <v/>
      </c>
      <c r="S27" s="118" t="str">
        <f ca="1" t="shared" si="9"/>
        <v/>
      </c>
      <c r="T27" s="118" t="str">
        <f ca="1" t="shared" si="9"/>
        <v/>
      </c>
      <c r="U27" s="118" t="str">
        <f ca="1" t="shared" si="9"/>
        <v/>
      </c>
      <c r="V27" s="118" t="str">
        <f ca="1" t="shared" si="9"/>
        <v/>
      </c>
      <c r="W27" s="118" t="str">
        <f ca="1" t="shared" si="9"/>
        <v/>
      </c>
      <c r="X27" s="118" t="str">
        <f ca="1" t="shared" si="12"/>
        <v/>
      </c>
      <c r="Y27" s="118" t="str">
        <f ca="1" t="shared" si="12"/>
        <v/>
      </c>
      <c r="Z27" s="118" t="str">
        <f ca="1" t="shared" si="12"/>
        <v/>
      </c>
      <c r="AA27" s="118" t="str">
        <f ca="1" t="shared" si="12"/>
        <v/>
      </c>
      <c r="AB27" s="118" t="str">
        <f ca="1" t="shared" si="12"/>
        <v/>
      </c>
      <c r="AC27" s="118" t="str">
        <f ca="1" t="shared" si="12"/>
        <v/>
      </c>
      <c r="AD27" s="118" t="str">
        <f ca="1" t="shared" si="12"/>
        <v/>
      </c>
      <c r="AE27" s="118" t="str">
        <f ca="1" t="shared" si="12"/>
        <v/>
      </c>
      <c r="AF27" s="118" t="str">
        <f ca="1" t="shared" si="12"/>
        <v/>
      </c>
      <c r="AG27" s="118" t="str">
        <f ca="1" t="shared" si="12"/>
        <v/>
      </c>
      <c r="AH27" s="118" t="str">
        <f ca="1" t="shared" si="12"/>
        <v/>
      </c>
      <c r="AI27" s="118" t="str">
        <f ca="1" t="shared" si="12"/>
        <v/>
      </c>
      <c r="AJ27" s="118" t="str">
        <f ca="1" t="shared" si="12"/>
        <v/>
      </c>
      <c r="AK27" s="118" t="str">
        <f ca="1" t="shared" si="12"/>
        <v/>
      </c>
      <c r="AL27" s="118" t="str">
        <f ca="1" t="shared" si="12"/>
        <v/>
      </c>
      <c r="AM27" s="118" t="str">
        <f ca="1" t="shared" si="10"/>
        <v/>
      </c>
      <c r="AN27" s="118" t="str">
        <f ca="1" t="shared" si="10"/>
        <v/>
      </c>
      <c r="AO27" s="118" t="str">
        <f ca="1" t="shared" si="10"/>
        <v/>
      </c>
      <c r="AP27" s="118" t="str">
        <f ca="1" t="shared" si="10"/>
        <v/>
      </c>
      <c r="AQ27" s="118" t="str">
        <f ca="1" t="shared" si="10"/>
        <v/>
      </c>
      <c r="AR27" s="118" t="str">
        <f ca="1" t="shared" si="10"/>
        <v/>
      </c>
      <c r="AS27" s="118" t="str">
        <f ca="1" t="shared" si="10"/>
        <v/>
      </c>
      <c r="AT27" s="118" t="str">
        <f ca="1" t="shared" si="10"/>
        <v/>
      </c>
      <c r="AU27" s="118" t="str">
        <f ca="1" t="shared" si="10"/>
        <v/>
      </c>
      <c r="AV27" s="118" t="str">
        <f ca="1" t="shared" si="10"/>
        <v/>
      </c>
      <c r="AW27" s="118" t="str">
        <f ca="1" t="shared" si="10"/>
        <v/>
      </c>
      <c r="AX27" s="118" t="str">
        <f ca="1" t="shared" si="10"/>
        <v/>
      </c>
      <c r="AY27" s="118" t="str">
        <f ca="1" t="shared" si="10"/>
        <v/>
      </c>
      <c r="AZ27" s="118" t="str">
        <f ca="1" t="shared" si="10"/>
        <v/>
      </c>
      <c r="BA27" s="118" t="str">
        <f ca="1" t="shared" si="10"/>
        <v/>
      </c>
      <c r="BB27" s="118" t="str">
        <f ca="1" t="shared" si="10"/>
        <v/>
      </c>
      <c r="BC27" s="118" t="str">
        <f ca="1" t="shared" si="11"/>
        <v/>
      </c>
      <c r="BD27" s="118" t="str">
        <f ca="1" t="shared" si="11"/>
        <v/>
      </c>
      <c r="BE27" s="118" t="str">
        <f ca="1" t="shared" si="11"/>
        <v/>
      </c>
      <c r="BF27" s="118" t="str">
        <f ca="1" t="shared" si="11"/>
        <v/>
      </c>
      <c r="BG27" s="118" t="str">
        <f ca="1" t="shared" si="11"/>
        <v/>
      </c>
      <c r="BH27" s="118" t="str">
        <f ca="1" t="shared" si="11"/>
        <v/>
      </c>
      <c r="BI27" s="118" t="str">
        <f ca="1" t="shared" si="11"/>
        <v/>
      </c>
      <c r="BJ27" s="118" t="str">
        <f ca="1" t="shared" si="11"/>
        <v/>
      </c>
      <c r="BK27" s="118" t="str">
        <f ca="1" t="shared" si="11"/>
        <v/>
      </c>
      <c r="BL27" s="76"/>
    </row>
    <row r="28" s="1" customFormat="1" ht="40.15" customHeight="1" spans="1:64">
      <c r="A28" s="100" t="s">
        <v>31</v>
      </c>
      <c r="B28" s="101"/>
      <c r="C28" s="101"/>
      <c r="D28" s="102"/>
      <c r="E28" s="103"/>
      <c r="F28" s="99"/>
      <c r="G28" s="104"/>
      <c r="H28" s="105" t="str">
        <f ca="1" t="shared" ref="H28:W34" si="13">IF(AND($B28="目标",H$6&gt;=$E28,H$6&lt;=$E28+$F28-1),2,IF(AND($B28="里程碑",H$6&gt;=$E28,H$6&lt;=$E28+$F28-1),1,""))</f>
        <v/>
      </c>
      <c r="I28" s="118" t="str">
        <f ca="1" t="shared" si="13"/>
        <v/>
      </c>
      <c r="J28" s="118" t="str">
        <f ca="1" t="shared" si="13"/>
        <v/>
      </c>
      <c r="K28" s="118" t="str">
        <f ca="1" t="shared" si="13"/>
        <v/>
      </c>
      <c r="L28" s="118" t="str">
        <f ca="1" t="shared" si="13"/>
        <v/>
      </c>
      <c r="M28" s="118" t="str">
        <f ca="1" t="shared" si="13"/>
        <v/>
      </c>
      <c r="N28" s="118" t="str">
        <f ca="1" t="shared" si="13"/>
        <v/>
      </c>
      <c r="O28" s="118" t="str">
        <f ca="1" t="shared" si="13"/>
        <v/>
      </c>
      <c r="P28" s="118" t="str">
        <f ca="1" t="shared" si="13"/>
        <v/>
      </c>
      <c r="Q28" s="118" t="str">
        <f ca="1" t="shared" si="13"/>
        <v/>
      </c>
      <c r="R28" s="118" t="str">
        <f ca="1" t="shared" si="13"/>
        <v/>
      </c>
      <c r="S28" s="118" t="str">
        <f ca="1" t="shared" si="13"/>
        <v/>
      </c>
      <c r="T28" s="118" t="str">
        <f ca="1" t="shared" si="13"/>
        <v/>
      </c>
      <c r="U28" s="118" t="str">
        <f ca="1" t="shared" si="13"/>
        <v/>
      </c>
      <c r="V28" s="118" t="str">
        <f ca="1" t="shared" si="13"/>
        <v/>
      </c>
      <c r="W28" s="118" t="str">
        <f ca="1" t="shared" si="13"/>
        <v/>
      </c>
      <c r="X28" s="118" t="str">
        <f ca="1" t="shared" si="12"/>
        <v/>
      </c>
      <c r="Y28" s="118" t="str">
        <f ca="1" t="shared" si="12"/>
        <v/>
      </c>
      <c r="Z28" s="118" t="str">
        <f ca="1" t="shared" si="12"/>
        <v/>
      </c>
      <c r="AA28" s="118" t="str">
        <f ca="1" t="shared" si="12"/>
        <v/>
      </c>
      <c r="AB28" s="118" t="str">
        <f ca="1" t="shared" si="12"/>
        <v/>
      </c>
      <c r="AC28" s="118" t="str">
        <f ca="1" t="shared" si="12"/>
        <v/>
      </c>
      <c r="AD28" s="118" t="str">
        <f ca="1" t="shared" si="12"/>
        <v/>
      </c>
      <c r="AE28" s="118" t="str">
        <f ca="1" t="shared" si="12"/>
        <v/>
      </c>
      <c r="AF28" s="118" t="str">
        <f ca="1" t="shared" si="12"/>
        <v/>
      </c>
      <c r="AG28" s="118" t="str">
        <f ca="1" t="shared" si="12"/>
        <v/>
      </c>
      <c r="AH28" s="118" t="str">
        <f ca="1" t="shared" si="12"/>
        <v/>
      </c>
      <c r="AI28" s="118" t="str">
        <f ca="1" t="shared" si="12"/>
        <v/>
      </c>
      <c r="AJ28" s="118" t="str">
        <f ca="1" t="shared" si="12"/>
        <v/>
      </c>
      <c r="AK28" s="118" t="str">
        <f ca="1" t="shared" si="12"/>
        <v/>
      </c>
      <c r="AL28" s="118" t="str">
        <f ca="1" t="shared" si="12"/>
        <v/>
      </c>
      <c r="AM28" s="118" t="str">
        <f ca="1" t="shared" si="10"/>
        <v/>
      </c>
      <c r="AN28" s="118" t="str">
        <f ca="1" t="shared" si="10"/>
        <v/>
      </c>
      <c r="AO28" s="118" t="str">
        <f ca="1" t="shared" si="10"/>
        <v/>
      </c>
      <c r="AP28" s="118" t="str">
        <f ca="1" t="shared" si="10"/>
        <v/>
      </c>
      <c r="AQ28" s="118" t="str">
        <f ca="1" t="shared" si="10"/>
        <v/>
      </c>
      <c r="AR28" s="118" t="str">
        <f ca="1" t="shared" si="10"/>
        <v/>
      </c>
      <c r="AS28" s="118" t="str">
        <f ca="1" t="shared" si="10"/>
        <v/>
      </c>
      <c r="AT28" s="118" t="str">
        <f ca="1" t="shared" si="10"/>
        <v/>
      </c>
      <c r="AU28" s="118" t="str">
        <f ca="1" t="shared" si="10"/>
        <v/>
      </c>
      <c r="AV28" s="118" t="str">
        <f ca="1" t="shared" si="10"/>
        <v/>
      </c>
      <c r="AW28" s="118" t="str">
        <f ca="1" t="shared" si="10"/>
        <v/>
      </c>
      <c r="AX28" s="118" t="str">
        <f ca="1" t="shared" si="10"/>
        <v/>
      </c>
      <c r="AY28" s="118" t="str">
        <f ca="1" t="shared" si="10"/>
        <v/>
      </c>
      <c r="AZ28" s="118" t="str">
        <f ca="1" t="shared" si="10"/>
        <v/>
      </c>
      <c r="BA28" s="118" t="str">
        <f ca="1" t="shared" si="10"/>
        <v/>
      </c>
      <c r="BB28" s="118" t="str">
        <f ca="1" t="shared" si="10"/>
        <v/>
      </c>
      <c r="BC28" s="118" t="str">
        <f ca="1" t="shared" si="11"/>
        <v/>
      </c>
      <c r="BD28" s="118" t="str">
        <f ca="1" t="shared" si="11"/>
        <v/>
      </c>
      <c r="BE28" s="118" t="str">
        <f ca="1" t="shared" si="11"/>
        <v/>
      </c>
      <c r="BF28" s="118" t="str">
        <f ca="1" t="shared" si="11"/>
        <v/>
      </c>
      <c r="BG28" s="118" t="str">
        <f ca="1" t="shared" si="11"/>
        <v/>
      </c>
      <c r="BH28" s="118" t="str">
        <f ca="1" t="shared" si="11"/>
        <v/>
      </c>
      <c r="BI28" s="118" t="str">
        <f ca="1" t="shared" si="11"/>
        <v/>
      </c>
      <c r="BJ28" s="118" t="str">
        <f ca="1" t="shared" si="11"/>
        <v/>
      </c>
      <c r="BK28" s="118" t="str">
        <f ca="1" t="shared" si="11"/>
        <v/>
      </c>
      <c r="BL28" s="76"/>
    </row>
    <row r="29" s="1" customFormat="1" ht="40.15" customHeight="1" spans="1:64">
      <c r="A29" s="106" t="s">
        <v>21</v>
      </c>
      <c r="B29" s="101"/>
      <c r="C29" s="101"/>
      <c r="D29" s="102"/>
      <c r="E29" s="103">
        <f ca="1">E26+3</f>
        <v>45861</v>
      </c>
      <c r="F29" s="99">
        <v>15</v>
      </c>
      <c r="G29" s="104"/>
      <c r="H29" s="105" t="str">
        <f ca="1" t="shared" si="13"/>
        <v/>
      </c>
      <c r="I29" s="118" t="str">
        <f ca="1" t="shared" si="13"/>
        <v/>
      </c>
      <c r="J29" s="118" t="str">
        <f ca="1" t="shared" si="13"/>
        <v/>
      </c>
      <c r="K29" s="118" t="str">
        <f ca="1" t="shared" si="13"/>
        <v/>
      </c>
      <c r="L29" s="118" t="str">
        <f ca="1" t="shared" si="13"/>
        <v/>
      </c>
      <c r="M29" s="118" t="str">
        <f ca="1" t="shared" si="13"/>
        <v/>
      </c>
      <c r="N29" s="118" t="str">
        <f ca="1" t="shared" si="13"/>
        <v/>
      </c>
      <c r="O29" s="118" t="str">
        <f ca="1" t="shared" si="13"/>
        <v/>
      </c>
      <c r="P29" s="118" t="str">
        <f ca="1" t="shared" si="13"/>
        <v/>
      </c>
      <c r="Q29" s="118" t="str">
        <f ca="1" t="shared" si="13"/>
        <v/>
      </c>
      <c r="R29" s="118" t="str">
        <f ca="1" t="shared" si="13"/>
        <v/>
      </c>
      <c r="S29" s="118" t="str">
        <f ca="1" t="shared" si="13"/>
        <v/>
      </c>
      <c r="T29" s="118" t="str">
        <f ca="1" t="shared" si="13"/>
        <v/>
      </c>
      <c r="U29" s="118" t="str">
        <f ca="1" t="shared" si="13"/>
        <v/>
      </c>
      <c r="V29" s="118" t="str">
        <f ca="1" t="shared" si="13"/>
        <v/>
      </c>
      <c r="W29" s="118" t="str">
        <f ca="1" t="shared" si="13"/>
        <v/>
      </c>
      <c r="X29" s="118" t="str">
        <f ca="1" t="shared" si="12"/>
        <v/>
      </c>
      <c r="Y29" s="118" t="str">
        <f ca="1" t="shared" si="12"/>
        <v/>
      </c>
      <c r="Z29" s="118" t="str">
        <f ca="1" t="shared" si="12"/>
        <v/>
      </c>
      <c r="AA29" s="118" t="str">
        <f ca="1" t="shared" si="12"/>
        <v/>
      </c>
      <c r="AB29" s="118" t="str">
        <f ca="1" t="shared" si="12"/>
        <v/>
      </c>
      <c r="AC29" s="118" t="str">
        <f ca="1" t="shared" si="12"/>
        <v/>
      </c>
      <c r="AD29" s="118" t="str">
        <f ca="1" t="shared" si="12"/>
        <v/>
      </c>
      <c r="AE29" s="118" t="str">
        <f ca="1" t="shared" si="12"/>
        <v/>
      </c>
      <c r="AF29" s="118" t="str">
        <f ca="1" t="shared" si="12"/>
        <v/>
      </c>
      <c r="AG29" s="118" t="str">
        <f ca="1" t="shared" si="12"/>
        <v/>
      </c>
      <c r="AH29" s="118" t="str">
        <f ca="1" t="shared" si="12"/>
        <v/>
      </c>
      <c r="AI29" s="118" t="str">
        <f ca="1" t="shared" si="12"/>
        <v/>
      </c>
      <c r="AJ29" s="118" t="str">
        <f ca="1" t="shared" si="12"/>
        <v/>
      </c>
      <c r="AK29" s="118" t="str">
        <f ca="1" t="shared" si="12"/>
        <v/>
      </c>
      <c r="AL29" s="118" t="str">
        <f ca="1" t="shared" si="12"/>
        <v/>
      </c>
      <c r="AM29" s="118" t="str">
        <f ca="1" t="shared" si="10"/>
        <v/>
      </c>
      <c r="AN29" s="118" t="str">
        <f ca="1" t="shared" si="10"/>
        <v/>
      </c>
      <c r="AO29" s="118" t="str">
        <f ca="1" t="shared" si="10"/>
        <v/>
      </c>
      <c r="AP29" s="118" t="str">
        <f ca="1" t="shared" si="10"/>
        <v/>
      </c>
      <c r="AQ29" s="118" t="str">
        <f ca="1" t="shared" si="10"/>
        <v/>
      </c>
      <c r="AR29" s="118" t="str">
        <f ca="1" t="shared" si="10"/>
        <v/>
      </c>
      <c r="AS29" s="118" t="str">
        <f ca="1" t="shared" si="10"/>
        <v/>
      </c>
      <c r="AT29" s="118" t="str">
        <f ca="1" t="shared" si="10"/>
        <v/>
      </c>
      <c r="AU29" s="118" t="str">
        <f ca="1" t="shared" si="10"/>
        <v/>
      </c>
      <c r="AV29" s="118" t="str">
        <f ca="1" t="shared" si="10"/>
        <v/>
      </c>
      <c r="AW29" s="118" t="str">
        <f ca="1" t="shared" si="10"/>
        <v/>
      </c>
      <c r="AX29" s="118" t="str">
        <f ca="1" t="shared" si="10"/>
        <v/>
      </c>
      <c r="AY29" s="118" t="str">
        <f ca="1" t="shared" si="10"/>
        <v/>
      </c>
      <c r="AZ29" s="118" t="str">
        <f ca="1" t="shared" si="10"/>
        <v/>
      </c>
      <c r="BA29" s="118" t="str">
        <f ca="1" t="shared" si="10"/>
        <v/>
      </c>
      <c r="BB29" s="118" t="str">
        <f ca="1" t="shared" si="10"/>
        <v/>
      </c>
      <c r="BC29" s="118" t="str">
        <f ca="1" t="shared" si="11"/>
        <v/>
      </c>
      <c r="BD29" s="118" t="str">
        <f ca="1" t="shared" si="11"/>
        <v/>
      </c>
      <c r="BE29" s="118" t="str">
        <f ca="1" t="shared" si="11"/>
        <v/>
      </c>
      <c r="BF29" s="118" t="str">
        <f ca="1" t="shared" si="11"/>
        <v/>
      </c>
      <c r="BG29" s="118" t="str">
        <f ca="1" t="shared" si="11"/>
        <v/>
      </c>
      <c r="BH29" s="118" t="str">
        <f ca="1" t="shared" si="11"/>
        <v/>
      </c>
      <c r="BI29" s="118" t="str">
        <f ca="1" t="shared" si="11"/>
        <v/>
      </c>
      <c r="BJ29" s="118" t="str">
        <f ca="1" t="shared" si="11"/>
        <v/>
      </c>
      <c r="BK29" s="118" t="str">
        <f ca="1" t="shared" si="11"/>
        <v/>
      </c>
      <c r="BL29" s="76"/>
    </row>
    <row r="30" s="1" customFormat="1" ht="40.15" customHeight="1" spans="1:64">
      <c r="A30" s="106" t="s">
        <v>24</v>
      </c>
      <c r="B30" s="101"/>
      <c r="C30" s="101"/>
      <c r="D30" s="102"/>
      <c r="E30" s="103">
        <f ca="1">E29+14</f>
        <v>45875</v>
      </c>
      <c r="F30" s="99">
        <v>5</v>
      </c>
      <c r="G30" s="104"/>
      <c r="H30" s="105" t="str">
        <f ca="1" t="shared" si="13"/>
        <v/>
      </c>
      <c r="I30" s="118" t="str">
        <f ca="1" t="shared" si="13"/>
        <v/>
      </c>
      <c r="J30" s="118" t="str">
        <f ca="1" t="shared" si="13"/>
        <v/>
      </c>
      <c r="K30" s="118" t="str">
        <f ca="1" t="shared" si="13"/>
        <v/>
      </c>
      <c r="L30" s="118" t="str">
        <f ca="1" t="shared" si="13"/>
        <v/>
      </c>
      <c r="M30" s="118" t="str">
        <f ca="1" t="shared" si="13"/>
        <v/>
      </c>
      <c r="N30" s="118" t="str">
        <f ca="1" t="shared" si="13"/>
        <v/>
      </c>
      <c r="O30" s="118" t="str">
        <f ca="1" t="shared" si="13"/>
        <v/>
      </c>
      <c r="P30" s="118" t="str">
        <f ca="1" t="shared" si="13"/>
        <v/>
      </c>
      <c r="Q30" s="118" t="str">
        <f ca="1" t="shared" si="13"/>
        <v/>
      </c>
      <c r="R30" s="118" t="str">
        <f ca="1" t="shared" si="13"/>
        <v/>
      </c>
      <c r="S30" s="118" t="str">
        <f ca="1" t="shared" si="13"/>
        <v/>
      </c>
      <c r="T30" s="118" t="str">
        <f ca="1" t="shared" si="13"/>
        <v/>
      </c>
      <c r="U30" s="118" t="str">
        <f ca="1" t="shared" si="13"/>
        <v/>
      </c>
      <c r="V30" s="118" t="str">
        <f ca="1" t="shared" si="13"/>
        <v/>
      </c>
      <c r="W30" s="118" t="str">
        <f ca="1" t="shared" si="13"/>
        <v/>
      </c>
      <c r="X30" s="118" t="str">
        <f ca="1" t="shared" si="12"/>
        <v/>
      </c>
      <c r="Y30" s="118" t="str">
        <f ca="1" t="shared" si="12"/>
        <v/>
      </c>
      <c r="Z30" s="118" t="str">
        <f ca="1" t="shared" si="12"/>
        <v/>
      </c>
      <c r="AA30" s="118" t="str">
        <f ca="1" t="shared" si="12"/>
        <v/>
      </c>
      <c r="AB30" s="118" t="str">
        <f ca="1" t="shared" si="12"/>
        <v/>
      </c>
      <c r="AC30" s="118" t="str">
        <f ca="1" t="shared" si="12"/>
        <v/>
      </c>
      <c r="AD30" s="118" t="str">
        <f ca="1" t="shared" si="12"/>
        <v/>
      </c>
      <c r="AE30" s="118" t="str">
        <f ca="1" t="shared" si="12"/>
        <v/>
      </c>
      <c r="AF30" s="118" t="str">
        <f ca="1" t="shared" si="12"/>
        <v/>
      </c>
      <c r="AG30" s="118" t="str">
        <f ca="1" t="shared" si="12"/>
        <v/>
      </c>
      <c r="AH30" s="118" t="str">
        <f ca="1" t="shared" si="12"/>
        <v/>
      </c>
      <c r="AI30" s="118" t="str">
        <f ca="1" t="shared" si="12"/>
        <v/>
      </c>
      <c r="AJ30" s="118" t="str">
        <f ca="1" t="shared" si="12"/>
        <v/>
      </c>
      <c r="AK30" s="118" t="str">
        <f ca="1" t="shared" si="12"/>
        <v/>
      </c>
      <c r="AL30" s="118" t="str">
        <f ca="1" t="shared" si="12"/>
        <v/>
      </c>
      <c r="AM30" s="118" t="str">
        <f ca="1" t="shared" si="10"/>
        <v/>
      </c>
      <c r="AN30" s="118" t="str">
        <f ca="1" t="shared" si="10"/>
        <v/>
      </c>
      <c r="AO30" s="118" t="str">
        <f ca="1" t="shared" si="10"/>
        <v/>
      </c>
      <c r="AP30" s="118" t="str">
        <f ca="1" t="shared" si="10"/>
        <v/>
      </c>
      <c r="AQ30" s="118" t="str">
        <f ca="1" t="shared" si="10"/>
        <v/>
      </c>
      <c r="AR30" s="118" t="str">
        <f ca="1" t="shared" si="10"/>
        <v/>
      </c>
      <c r="AS30" s="118" t="str">
        <f ca="1" t="shared" si="10"/>
        <v/>
      </c>
      <c r="AT30" s="118" t="str">
        <f ca="1" t="shared" si="10"/>
        <v/>
      </c>
      <c r="AU30" s="118" t="str">
        <f ca="1" t="shared" si="10"/>
        <v/>
      </c>
      <c r="AV30" s="118" t="str">
        <f ca="1" t="shared" si="10"/>
        <v/>
      </c>
      <c r="AW30" s="118" t="str">
        <f ca="1" t="shared" si="10"/>
        <v/>
      </c>
      <c r="AX30" s="118" t="str">
        <f ca="1" t="shared" si="10"/>
        <v/>
      </c>
      <c r="AY30" s="118" t="str">
        <f ca="1" t="shared" si="10"/>
        <v/>
      </c>
      <c r="AZ30" s="118" t="str">
        <f ca="1" t="shared" si="10"/>
        <v/>
      </c>
      <c r="BA30" s="118" t="str">
        <f ca="1" t="shared" si="10"/>
        <v/>
      </c>
      <c r="BB30" s="118" t="str">
        <f ca="1" t="shared" si="10"/>
        <v/>
      </c>
      <c r="BC30" s="118" t="str">
        <f ca="1" t="shared" si="11"/>
        <v/>
      </c>
      <c r="BD30" s="118" t="str">
        <f ca="1" t="shared" si="11"/>
        <v/>
      </c>
      <c r="BE30" s="118" t="str">
        <f ca="1" t="shared" si="11"/>
        <v/>
      </c>
      <c r="BF30" s="118" t="str">
        <f ca="1" t="shared" si="11"/>
        <v/>
      </c>
      <c r="BG30" s="118" t="str">
        <f ca="1" t="shared" si="11"/>
        <v/>
      </c>
      <c r="BH30" s="118" t="str">
        <f ca="1" t="shared" si="11"/>
        <v/>
      </c>
      <c r="BI30" s="118" t="str">
        <f ca="1" t="shared" si="11"/>
        <v/>
      </c>
      <c r="BJ30" s="118" t="str">
        <f ca="1" t="shared" si="11"/>
        <v/>
      </c>
      <c r="BK30" s="118" t="str">
        <f ca="1" t="shared" si="11"/>
        <v/>
      </c>
      <c r="BL30" s="76"/>
    </row>
    <row r="31" s="1" customFormat="1" ht="40.15" customHeight="1" spans="1:64">
      <c r="A31" s="106" t="s">
        <v>26</v>
      </c>
      <c r="B31" s="101" t="s">
        <v>25</v>
      </c>
      <c r="C31" s="101"/>
      <c r="D31" s="102"/>
      <c r="E31" s="103">
        <f ca="1">E30+42</f>
        <v>45917</v>
      </c>
      <c r="F31" s="99">
        <v>1</v>
      </c>
      <c r="G31" s="104"/>
      <c r="H31" s="105" t="str">
        <f ca="1" t="shared" si="13"/>
        <v/>
      </c>
      <c r="I31" s="118" t="str">
        <f ca="1" t="shared" si="13"/>
        <v/>
      </c>
      <c r="J31" s="118" t="str">
        <f ca="1" t="shared" si="13"/>
        <v/>
      </c>
      <c r="K31" s="118" t="str">
        <f ca="1" t="shared" si="13"/>
        <v/>
      </c>
      <c r="L31" s="118" t="str">
        <f ca="1" t="shared" si="13"/>
        <v/>
      </c>
      <c r="M31" s="118" t="str">
        <f ca="1" t="shared" si="13"/>
        <v/>
      </c>
      <c r="N31" s="118" t="str">
        <f ca="1" t="shared" si="13"/>
        <v/>
      </c>
      <c r="O31" s="118" t="str">
        <f ca="1" t="shared" si="13"/>
        <v/>
      </c>
      <c r="P31" s="118" t="str">
        <f ca="1" t="shared" si="13"/>
        <v/>
      </c>
      <c r="Q31" s="118" t="str">
        <f ca="1" t="shared" si="13"/>
        <v/>
      </c>
      <c r="R31" s="118" t="str">
        <f ca="1" t="shared" si="13"/>
        <v/>
      </c>
      <c r="S31" s="118" t="str">
        <f ca="1" t="shared" si="13"/>
        <v/>
      </c>
      <c r="T31" s="118" t="str">
        <f ca="1" t="shared" si="13"/>
        <v/>
      </c>
      <c r="U31" s="118" t="str">
        <f ca="1" t="shared" si="13"/>
        <v/>
      </c>
      <c r="V31" s="118" t="str">
        <f ca="1" t="shared" si="13"/>
        <v/>
      </c>
      <c r="W31" s="118" t="str">
        <f ca="1" t="shared" si="13"/>
        <v/>
      </c>
      <c r="X31" s="118" t="str">
        <f ca="1" t="shared" si="12"/>
        <v/>
      </c>
      <c r="Y31" s="118" t="str">
        <f ca="1" t="shared" si="12"/>
        <v/>
      </c>
      <c r="Z31" s="118" t="str">
        <f ca="1" t="shared" si="12"/>
        <v/>
      </c>
      <c r="AA31" s="118" t="str">
        <f ca="1" t="shared" si="12"/>
        <v/>
      </c>
      <c r="AB31" s="118" t="str">
        <f ca="1" t="shared" si="12"/>
        <v/>
      </c>
      <c r="AC31" s="118" t="str">
        <f ca="1" t="shared" si="12"/>
        <v/>
      </c>
      <c r="AD31" s="118" t="str">
        <f ca="1" t="shared" si="12"/>
        <v/>
      </c>
      <c r="AE31" s="118" t="str">
        <f ca="1" t="shared" si="12"/>
        <v/>
      </c>
      <c r="AF31" s="118" t="str">
        <f ca="1" t="shared" si="12"/>
        <v/>
      </c>
      <c r="AG31" s="118" t="str">
        <f ca="1" t="shared" si="12"/>
        <v/>
      </c>
      <c r="AH31" s="118" t="str">
        <f ca="1" t="shared" si="12"/>
        <v/>
      </c>
      <c r="AI31" s="118" t="str">
        <f ca="1" t="shared" si="12"/>
        <v/>
      </c>
      <c r="AJ31" s="118" t="str">
        <f ca="1" t="shared" si="12"/>
        <v/>
      </c>
      <c r="AK31" s="118" t="str">
        <f ca="1" t="shared" si="12"/>
        <v/>
      </c>
      <c r="AL31" s="118" t="str">
        <f ca="1" t="shared" si="12"/>
        <v/>
      </c>
      <c r="AM31" s="118" t="str">
        <f ca="1" t="shared" si="10"/>
        <v/>
      </c>
      <c r="AN31" s="118" t="str">
        <f ca="1" t="shared" si="10"/>
        <v/>
      </c>
      <c r="AO31" s="118" t="str">
        <f ca="1" t="shared" si="10"/>
        <v/>
      </c>
      <c r="AP31" s="118" t="str">
        <f ca="1" t="shared" si="10"/>
        <v/>
      </c>
      <c r="AQ31" s="118" t="str">
        <f ca="1" t="shared" si="10"/>
        <v/>
      </c>
      <c r="AR31" s="118" t="str">
        <f ca="1" t="shared" si="10"/>
        <v/>
      </c>
      <c r="AS31" s="118" t="str">
        <f ca="1" t="shared" si="10"/>
        <v/>
      </c>
      <c r="AT31" s="118" t="str">
        <f ca="1" t="shared" si="10"/>
        <v/>
      </c>
      <c r="AU31" s="118" t="str">
        <f ca="1" t="shared" si="10"/>
        <v/>
      </c>
      <c r="AV31" s="118" t="str">
        <f ca="1" t="shared" si="10"/>
        <v/>
      </c>
      <c r="AW31" s="118" t="str">
        <f ca="1" t="shared" si="10"/>
        <v/>
      </c>
      <c r="AX31" s="118" t="str">
        <f ca="1" t="shared" si="10"/>
        <v/>
      </c>
      <c r="AY31" s="118" t="str">
        <f ca="1" t="shared" si="10"/>
        <v/>
      </c>
      <c r="AZ31" s="118" t="str">
        <f ca="1" t="shared" si="10"/>
        <v/>
      </c>
      <c r="BA31" s="118" t="str">
        <f ca="1" t="shared" si="10"/>
        <v/>
      </c>
      <c r="BB31" s="118" t="str">
        <f ca="1" t="shared" si="10"/>
        <v/>
      </c>
      <c r="BC31" s="118" t="str">
        <f ca="1" t="shared" si="11"/>
        <v/>
      </c>
      <c r="BD31" s="118" t="str">
        <f ca="1" t="shared" si="11"/>
        <v/>
      </c>
      <c r="BE31" s="118" t="str">
        <f ca="1" t="shared" si="11"/>
        <v/>
      </c>
      <c r="BF31" s="118" t="str">
        <f ca="1" t="shared" si="11"/>
        <v/>
      </c>
      <c r="BG31" s="118" t="str">
        <f ca="1" t="shared" si="11"/>
        <v/>
      </c>
      <c r="BH31" s="118" t="str">
        <f ca="1" t="shared" si="11"/>
        <v/>
      </c>
      <c r="BI31" s="118" t="str">
        <f ca="1" t="shared" si="11"/>
        <v/>
      </c>
      <c r="BJ31" s="118" t="str">
        <f ca="1" t="shared" si="11"/>
        <v/>
      </c>
      <c r="BK31" s="118" t="str">
        <f ca="1" t="shared" si="11"/>
        <v/>
      </c>
      <c r="BL31" s="76"/>
    </row>
    <row r="32" s="1" customFormat="1" ht="40.15" customHeight="1" spans="1:64">
      <c r="A32" s="106" t="s">
        <v>27</v>
      </c>
      <c r="B32" s="101"/>
      <c r="C32" s="101"/>
      <c r="D32" s="102"/>
      <c r="E32" s="103"/>
      <c r="F32" s="99"/>
      <c r="G32" s="104"/>
      <c r="H32" s="105" t="str">
        <f ca="1" t="shared" si="13"/>
        <v/>
      </c>
      <c r="I32" s="118" t="str">
        <f ca="1" t="shared" si="13"/>
        <v/>
      </c>
      <c r="J32" s="118" t="str">
        <f ca="1" t="shared" si="13"/>
        <v/>
      </c>
      <c r="K32" s="118" t="str">
        <f ca="1" t="shared" si="13"/>
        <v/>
      </c>
      <c r="L32" s="118" t="str">
        <f ca="1" t="shared" si="13"/>
        <v/>
      </c>
      <c r="M32" s="118" t="str">
        <f ca="1" t="shared" si="13"/>
        <v/>
      </c>
      <c r="N32" s="118" t="str">
        <f ca="1" t="shared" si="13"/>
        <v/>
      </c>
      <c r="O32" s="118" t="str">
        <f ca="1" t="shared" si="13"/>
        <v/>
      </c>
      <c r="P32" s="118" t="str">
        <f ca="1" t="shared" si="13"/>
        <v/>
      </c>
      <c r="Q32" s="118" t="str">
        <f ca="1" t="shared" si="13"/>
        <v/>
      </c>
      <c r="R32" s="118" t="str">
        <f ca="1" t="shared" si="13"/>
        <v/>
      </c>
      <c r="S32" s="118" t="str">
        <f ca="1" t="shared" si="13"/>
        <v/>
      </c>
      <c r="T32" s="118" t="str">
        <f ca="1" t="shared" si="13"/>
        <v/>
      </c>
      <c r="U32" s="118" t="str">
        <f ca="1" t="shared" si="13"/>
        <v/>
      </c>
      <c r="V32" s="118" t="str">
        <f ca="1" t="shared" si="13"/>
        <v/>
      </c>
      <c r="W32" s="118" t="str">
        <f ca="1" t="shared" si="13"/>
        <v/>
      </c>
      <c r="X32" s="118" t="str">
        <f ca="1" t="shared" si="12"/>
        <v/>
      </c>
      <c r="Y32" s="118" t="str">
        <f ca="1" t="shared" si="12"/>
        <v/>
      </c>
      <c r="Z32" s="118" t="str">
        <f ca="1" t="shared" si="12"/>
        <v/>
      </c>
      <c r="AA32" s="118" t="str">
        <f ca="1" t="shared" si="12"/>
        <v/>
      </c>
      <c r="AB32" s="118" t="str">
        <f ca="1" t="shared" si="12"/>
        <v/>
      </c>
      <c r="AC32" s="118" t="str">
        <f ca="1" t="shared" si="12"/>
        <v/>
      </c>
      <c r="AD32" s="118" t="str">
        <f ca="1" t="shared" si="12"/>
        <v/>
      </c>
      <c r="AE32" s="118" t="str">
        <f ca="1" t="shared" si="12"/>
        <v/>
      </c>
      <c r="AF32" s="118" t="str">
        <f ca="1" t="shared" si="12"/>
        <v/>
      </c>
      <c r="AG32" s="118" t="str">
        <f ca="1" t="shared" si="12"/>
        <v/>
      </c>
      <c r="AH32" s="118" t="str">
        <f ca="1" t="shared" si="12"/>
        <v/>
      </c>
      <c r="AI32" s="118" t="str">
        <f ca="1" t="shared" si="12"/>
        <v/>
      </c>
      <c r="AJ32" s="118" t="str">
        <f ca="1" t="shared" si="12"/>
        <v/>
      </c>
      <c r="AK32" s="118" t="str">
        <f ca="1" t="shared" si="12"/>
        <v/>
      </c>
      <c r="AL32" s="118" t="str">
        <f ca="1" t="shared" si="12"/>
        <v/>
      </c>
      <c r="AM32" s="118" t="str">
        <f ca="1" t="shared" si="10"/>
        <v/>
      </c>
      <c r="AN32" s="118" t="str">
        <f ca="1" t="shared" si="10"/>
        <v/>
      </c>
      <c r="AO32" s="118" t="str">
        <f ca="1" t="shared" si="10"/>
        <v/>
      </c>
      <c r="AP32" s="118" t="str">
        <f ca="1" t="shared" si="10"/>
        <v/>
      </c>
      <c r="AQ32" s="118" t="str">
        <f ca="1" t="shared" si="10"/>
        <v/>
      </c>
      <c r="AR32" s="118" t="str">
        <f ca="1" t="shared" si="10"/>
        <v/>
      </c>
      <c r="AS32" s="118" t="str">
        <f ca="1" t="shared" si="10"/>
        <v/>
      </c>
      <c r="AT32" s="118" t="str">
        <f ca="1" t="shared" si="10"/>
        <v/>
      </c>
      <c r="AU32" s="118" t="str">
        <f ca="1" t="shared" si="10"/>
        <v/>
      </c>
      <c r="AV32" s="118" t="str">
        <f ca="1" t="shared" si="10"/>
        <v/>
      </c>
      <c r="AW32" s="118" t="str">
        <f ca="1" t="shared" si="10"/>
        <v/>
      </c>
      <c r="AX32" s="118" t="str">
        <f ca="1" t="shared" si="10"/>
        <v/>
      </c>
      <c r="AY32" s="118" t="str">
        <f ca="1" t="shared" si="10"/>
        <v/>
      </c>
      <c r="AZ32" s="118" t="str">
        <f ca="1" t="shared" si="10"/>
        <v/>
      </c>
      <c r="BA32" s="118" t="str">
        <f ca="1" t="shared" si="10"/>
        <v/>
      </c>
      <c r="BB32" s="118" t="str">
        <f ca="1" t="shared" si="10"/>
        <v/>
      </c>
      <c r="BC32" s="118" t="str">
        <f ca="1" t="shared" si="11"/>
        <v/>
      </c>
      <c r="BD32" s="118" t="str">
        <f ca="1" t="shared" si="11"/>
        <v/>
      </c>
      <c r="BE32" s="118" t="str">
        <f ca="1" t="shared" si="11"/>
        <v/>
      </c>
      <c r="BF32" s="118" t="str">
        <f ca="1" t="shared" si="11"/>
        <v/>
      </c>
      <c r="BG32" s="118" t="str">
        <f ca="1" t="shared" si="11"/>
        <v/>
      </c>
      <c r="BH32" s="118" t="str">
        <f ca="1" t="shared" si="11"/>
        <v/>
      </c>
      <c r="BI32" s="118" t="str">
        <f ca="1" t="shared" si="11"/>
        <v/>
      </c>
      <c r="BJ32" s="118" t="str">
        <f ca="1" t="shared" si="11"/>
        <v/>
      </c>
      <c r="BK32" s="118" t="str">
        <f ca="1" t="shared" si="11"/>
        <v/>
      </c>
      <c r="BL32" s="76"/>
    </row>
    <row r="33" s="1" customFormat="1" ht="40.15" customHeight="1" spans="1:64">
      <c r="A33" s="106" t="s">
        <v>28</v>
      </c>
      <c r="B33" s="101"/>
      <c r="C33" s="101"/>
      <c r="D33" s="102"/>
      <c r="E33" s="103"/>
      <c r="F33" s="99"/>
      <c r="G33" s="104"/>
      <c r="H33" s="105" t="str">
        <f ca="1" t="shared" si="13"/>
        <v/>
      </c>
      <c r="I33" s="118" t="str">
        <f ca="1" t="shared" si="13"/>
        <v/>
      </c>
      <c r="J33" s="118" t="str">
        <f ca="1" t="shared" si="13"/>
        <v/>
      </c>
      <c r="K33" s="118" t="str">
        <f ca="1" t="shared" si="13"/>
        <v/>
      </c>
      <c r="L33" s="118" t="str">
        <f ca="1" t="shared" si="13"/>
        <v/>
      </c>
      <c r="M33" s="118" t="str">
        <f ca="1" t="shared" si="13"/>
        <v/>
      </c>
      <c r="N33" s="118" t="str">
        <f ca="1" t="shared" si="13"/>
        <v/>
      </c>
      <c r="O33" s="118" t="str">
        <f ca="1" t="shared" si="13"/>
        <v/>
      </c>
      <c r="P33" s="118" t="str">
        <f ca="1" t="shared" si="13"/>
        <v/>
      </c>
      <c r="Q33" s="118" t="str">
        <f ca="1" t="shared" si="13"/>
        <v/>
      </c>
      <c r="R33" s="118" t="str">
        <f ca="1" t="shared" si="13"/>
        <v/>
      </c>
      <c r="S33" s="118" t="str">
        <f ca="1" t="shared" si="13"/>
        <v/>
      </c>
      <c r="T33" s="118" t="str">
        <f ca="1" t="shared" si="13"/>
        <v/>
      </c>
      <c r="U33" s="118" t="str">
        <f ca="1" t="shared" si="13"/>
        <v/>
      </c>
      <c r="V33" s="118" t="str">
        <f ca="1" t="shared" si="13"/>
        <v/>
      </c>
      <c r="W33" s="118" t="str">
        <f ca="1" t="shared" si="13"/>
        <v/>
      </c>
      <c r="X33" s="118" t="str">
        <f ca="1" t="shared" si="12"/>
        <v/>
      </c>
      <c r="Y33" s="118" t="str">
        <f ca="1" t="shared" si="12"/>
        <v/>
      </c>
      <c r="Z33" s="118" t="str">
        <f ca="1" t="shared" si="12"/>
        <v/>
      </c>
      <c r="AA33" s="118" t="str">
        <f ca="1" t="shared" si="12"/>
        <v/>
      </c>
      <c r="AB33" s="118" t="str">
        <f ca="1" t="shared" si="12"/>
        <v/>
      </c>
      <c r="AC33" s="118" t="str">
        <f ca="1" t="shared" si="12"/>
        <v/>
      </c>
      <c r="AD33" s="118" t="str">
        <f ca="1" t="shared" si="12"/>
        <v/>
      </c>
      <c r="AE33" s="118" t="str">
        <f ca="1" t="shared" si="12"/>
        <v/>
      </c>
      <c r="AF33" s="118" t="str">
        <f ca="1" t="shared" si="12"/>
        <v/>
      </c>
      <c r="AG33" s="118" t="str">
        <f ca="1" t="shared" si="12"/>
        <v/>
      </c>
      <c r="AH33" s="118" t="str">
        <f ca="1" t="shared" si="12"/>
        <v/>
      </c>
      <c r="AI33" s="118" t="str">
        <f ca="1" t="shared" si="12"/>
        <v/>
      </c>
      <c r="AJ33" s="118" t="str">
        <f ca="1" t="shared" si="12"/>
        <v/>
      </c>
      <c r="AK33" s="118" t="str">
        <f ca="1" t="shared" si="12"/>
        <v/>
      </c>
      <c r="AL33" s="118" t="str">
        <f ca="1" t="shared" si="12"/>
        <v/>
      </c>
      <c r="AM33" s="118" t="str">
        <f ca="1" t="shared" si="10"/>
        <v/>
      </c>
      <c r="AN33" s="118" t="str">
        <f ca="1" t="shared" si="10"/>
        <v/>
      </c>
      <c r="AO33" s="118" t="str">
        <f ca="1" t="shared" si="10"/>
        <v/>
      </c>
      <c r="AP33" s="118" t="str">
        <f ca="1" t="shared" si="10"/>
        <v/>
      </c>
      <c r="AQ33" s="118" t="str">
        <f ca="1" t="shared" si="10"/>
        <v/>
      </c>
      <c r="AR33" s="118" t="str">
        <f ca="1" t="shared" si="10"/>
        <v/>
      </c>
      <c r="AS33" s="118" t="str">
        <f ca="1" t="shared" si="10"/>
        <v/>
      </c>
      <c r="AT33" s="118" t="str">
        <f ca="1" t="shared" si="10"/>
        <v/>
      </c>
      <c r="AU33" s="118" t="str">
        <f ca="1" t="shared" si="10"/>
        <v/>
      </c>
      <c r="AV33" s="118" t="str">
        <f ca="1" t="shared" si="10"/>
        <v/>
      </c>
      <c r="AW33" s="118" t="str">
        <f ca="1" t="shared" si="10"/>
        <v/>
      </c>
      <c r="AX33" s="118" t="str">
        <f ca="1" t="shared" si="10"/>
        <v/>
      </c>
      <c r="AY33" s="118" t="str">
        <f ca="1" t="shared" si="10"/>
        <v/>
      </c>
      <c r="AZ33" s="118" t="str">
        <f ca="1" t="shared" si="10"/>
        <v/>
      </c>
      <c r="BA33" s="118" t="str">
        <f ca="1" t="shared" si="10"/>
        <v/>
      </c>
      <c r="BB33" s="118" t="str">
        <f ca="1" t="shared" si="10"/>
        <v/>
      </c>
      <c r="BC33" s="118" t="str">
        <f ca="1" t="shared" si="11"/>
        <v/>
      </c>
      <c r="BD33" s="118" t="str">
        <f ca="1" t="shared" si="11"/>
        <v/>
      </c>
      <c r="BE33" s="118" t="str">
        <f ca="1" t="shared" si="11"/>
        <v/>
      </c>
      <c r="BF33" s="118" t="str">
        <f ca="1" t="shared" si="11"/>
        <v/>
      </c>
      <c r="BG33" s="118" t="str">
        <f ca="1" t="shared" si="11"/>
        <v/>
      </c>
      <c r="BH33" s="118" t="str">
        <f ca="1" t="shared" si="11"/>
        <v/>
      </c>
      <c r="BI33" s="118" t="str">
        <f ca="1" t="shared" si="11"/>
        <v/>
      </c>
      <c r="BJ33" s="118" t="str">
        <f ca="1" t="shared" si="11"/>
        <v/>
      </c>
      <c r="BK33" s="118" t="str">
        <f ca="1" t="shared" si="11"/>
        <v/>
      </c>
      <c r="BL33" s="76"/>
    </row>
    <row r="34" s="1" customFormat="1" ht="40.15" customHeight="1" spans="1:64">
      <c r="A34" s="106"/>
      <c r="B34" s="101"/>
      <c r="C34" s="101"/>
      <c r="D34" s="102"/>
      <c r="E34" s="103"/>
      <c r="F34" s="99"/>
      <c r="G34" s="104"/>
      <c r="H34" s="105" t="str">
        <f ca="1" t="shared" si="13"/>
        <v/>
      </c>
      <c r="I34" s="118" t="str">
        <f ca="1" t="shared" si="13"/>
        <v/>
      </c>
      <c r="J34" s="118" t="str">
        <f ca="1" t="shared" si="13"/>
        <v/>
      </c>
      <c r="K34" s="118" t="str">
        <f ca="1" t="shared" si="13"/>
        <v/>
      </c>
      <c r="L34" s="118" t="str">
        <f ca="1" t="shared" si="13"/>
        <v/>
      </c>
      <c r="M34" s="118" t="str">
        <f ca="1" t="shared" si="13"/>
        <v/>
      </c>
      <c r="N34" s="118" t="str">
        <f ca="1" t="shared" si="13"/>
        <v/>
      </c>
      <c r="O34" s="118" t="str">
        <f ca="1" t="shared" si="13"/>
        <v/>
      </c>
      <c r="P34" s="118" t="str">
        <f ca="1" t="shared" si="13"/>
        <v/>
      </c>
      <c r="Q34" s="118" t="str">
        <f ca="1" t="shared" si="13"/>
        <v/>
      </c>
      <c r="R34" s="118" t="str">
        <f ca="1" t="shared" si="13"/>
        <v/>
      </c>
      <c r="S34" s="118" t="str">
        <f ca="1" t="shared" si="13"/>
        <v/>
      </c>
      <c r="T34" s="118" t="str">
        <f ca="1" t="shared" si="13"/>
        <v/>
      </c>
      <c r="U34" s="118" t="str">
        <f ca="1" t="shared" si="13"/>
        <v/>
      </c>
      <c r="V34" s="118" t="str">
        <f ca="1" t="shared" si="13"/>
        <v/>
      </c>
      <c r="W34" s="118" t="str">
        <f ca="1" t="shared" si="13"/>
        <v/>
      </c>
      <c r="X34" s="118" t="str">
        <f ca="1" t="shared" si="12"/>
        <v/>
      </c>
      <c r="Y34" s="118" t="str">
        <f ca="1" t="shared" si="12"/>
        <v/>
      </c>
      <c r="Z34" s="118" t="str">
        <f ca="1" t="shared" si="12"/>
        <v/>
      </c>
      <c r="AA34" s="118" t="str">
        <f ca="1" t="shared" si="12"/>
        <v/>
      </c>
      <c r="AB34" s="118" t="str">
        <f ca="1" t="shared" si="12"/>
        <v/>
      </c>
      <c r="AC34" s="118" t="str">
        <f ca="1" t="shared" si="12"/>
        <v/>
      </c>
      <c r="AD34" s="118" t="str">
        <f ca="1" t="shared" si="12"/>
        <v/>
      </c>
      <c r="AE34" s="118" t="str">
        <f ca="1" t="shared" si="12"/>
        <v/>
      </c>
      <c r="AF34" s="118" t="str">
        <f ca="1" t="shared" si="12"/>
        <v/>
      </c>
      <c r="AG34" s="118" t="str">
        <f ca="1" t="shared" si="12"/>
        <v/>
      </c>
      <c r="AH34" s="118" t="str">
        <f ca="1" t="shared" si="12"/>
        <v/>
      </c>
      <c r="AI34" s="118" t="str">
        <f ca="1" t="shared" si="12"/>
        <v/>
      </c>
      <c r="AJ34" s="118" t="str">
        <f ca="1" t="shared" si="12"/>
        <v/>
      </c>
      <c r="AK34" s="118" t="str">
        <f ca="1" t="shared" si="12"/>
        <v/>
      </c>
      <c r="AL34" s="118" t="str">
        <f ca="1" t="shared" si="12"/>
        <v/>
      </c>
      <c r="AM34" s="118" t="str">
        <f ca="1" t="shared" si="10"/>
        <v/>
      </c>
      <c r="AN34" s="118" t="str">
        <f ca="1" t="shared" si="10"/>
        <v/>
      </c>
      <c r="AO34" s="118" t="str">
        <f ca="1" t="shared" si="10"/>
        <v/>
      </c>
      <c r="AP34" s="118" t="str">
        <f ca="1" t="shared" si="10"/>
        <v/>
      </c>
      <c r="AQ34" s="118" t="str">
        <f ca="1" t="shared" si="10"/>
        <v/>
      </c>
      <c r="AR34" s="118" t="str">
        <f ca="1" t="shared" si="10"/>
        <v/>
      </c>
      <c r="AS34" s="118" t="str">
        <f ca="1" t="shared" si="10"/>
        <v/>
      </c>
      <c r="AT34" s="118" t="str">
        <f ca="1" t="shared" si="10"/>
        <v/>
      </c>
      <c r="AU34" s="118" t="str">
        <f ca="1" t="shared" si="10"/>
        <v/>
      </c>
      <c r="AV34" s="118" t="str">
        <f ca="1" t="shared" si="10"/>
        <v/>
      </c>
      <c r="AW34" s="118" t="str">
        <f ca="1" t="shared" si="10"/>
        <v/>
      </c>
      <c r="AX34" s="118" t="str">
        <f ca="1" t="shared" si="10"/>
        <v/>
      </c>
      <c r="AY34" s="118" t="str">
        <f ca="1" t="shared" si="10"/>
        <v/>
      </c>
      <c r="AZ34" s="118" t="str">
        <f ca="1" t="shared" si="10"/>
        <v/>
      </c>
      <c r="BA34" s="118" t="str">
        <f ca="1" t="shared" si="10"/>
        <v/>
      </c>
      <c r="BB34" s="118" t="str">
        <f ca="1" t="shared" si="10"/>
        <v/>
      </c>
      <c r="BC34" s="118" t="str">
        <f ca="1" t="shared" si="11"/>
        <v/>
      </c>
      <c r="BD34" s="118" t="str">
        <f ca="1" t="shared" si="11"/>
        <v/>
      </c>
      <c r="BE34" s="118" t="str">
        <f ca="1" t="shared" si="11"/>
        <v/>
      </c>
      <c r="BF34" s="118" t="str">
        <f ca="1" t="shared" si="11"/>
        <v/>
      </c>
      <c r="BG34" s="118" t="str">
        <f ca="1" t="shared" si="11"/>
        <v/>
      </c>
      <c r="BH34" s="118" t="str">
        <f ca="1" t="shared" si="11"/>
        <v/>
      </c>
      <c r="BI34" s="118" t="str">
        <f ca="1" t="shared" si="11"/>
        <v/>
      </c>
      <c r="BJ34" s="118" t="str">
        <f ca="1" t="shared" si="11"/>
        <v/>
      </c>
      <c r="BK34" s="118" t="str">
        <f ca="1" t="shared" si="11"/>
        <v/>
      </c>
      <c r="BL34" s="124"/>
    </row>
    <row r="35" s="1" customFormat="1" ht="40.15" customHeight="1" spans="1:64">
      <c r="A35" s="107" t="s">
        <v>32</v>
      </c>
      <c r="B35" s="108"/>
      <c r="C35" s="108"/>
      <c r="D35" s="109"/>
      <c r="E35" s="110"/>
      <c r="F35" s="111"/>
      <c r="G35" s="104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76"/>
    </row>
    <row r="36" customHeight="1" spans="3:7">
      <c r="C36" s="39"/>
      <c r="F36" s="40"/>
      <c r="G36" s="41"/>
    </row>
    <row r="37" customHeight="1" spans="3:3">
      <c r="C37" s="42"/>
    </row>
  </sheetData>
  <mergeCells count="8">
    <mergeCell ref="A1:G1"/>
    <mergeCell ref="H1:M1"/>
    <mergeCell ref="N1:S1"/>
    <mergeCell ref="H3:K3"/>
    <mergeCell ref="M3:P3"/>
    <mergeCell ref="R3:U3"/>
    <mergeCell ref="W3:Z3"/>
    <mergeCell ref="AB3:AE3"/>
  </mergeCells>
  <conditionalFormatting sqref="H5:AL5">
    <cfRule type="expression" dxfId="20" priority="4">
      <formula>H$6&lt;=EOMONTH($H$6,0)</formula>
    </cfRule>
  </conditionalFormatting>
  <conditionalFormatting sqref="H5:BK5">
    <cfRule type="expression" dxfId="21" priority="2">
      <formula>AND(H$6&lt;=EOMONTH($H$6,1),H$6&gt;EOMONTH($H$6,0))</formula>
    </cfRule>
  </conditionalFormatting>
  <conditionalFormatting sqref="I5:BK5">
    <cfRule type="expression" dxfId="20" priority="3">
      <formula>AND(I$6&lt;=EOMONTH($H$6,2),I$6&gt;EOMONTH($H$6,0),I$6&gt;EOMONTH($H$6,1))</formula>
    </cfRule>
  </conditionalFormatting>
  <conditionalFormatting sqref="D8:D35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{49def79d-dd3d-42f0-8e10-a830fe5aa3a0}</x14:id>
        </ext>
      </extLst>
    </cfRule>
  </conditionalFormatting>
  <conditionalFormatting sqref="H6:BK35">
    <cfRule type="expression" dxfId="8" priority="1">
      <formula>AND(TODAY()&gt;=H$6,TODAY()&lt;I$6)</formula>
    </cfRule>
  </conditionalFormatting>
  <conditionalFormatting sqref="H9:BK34">
    <cfRule type="expression" dxfId="9" priority="7" stopIfTrue="1">
      <formula>AND($B9="低风险",H$6&gt;=$E9,H$6&lt;=$E9+$F9-1)</formula>
    </cfRule>
    <cfRule type="expression" dxfId="10" priority="8" stopIfTrue="1">
      <formula>AND($B9="高风险",H$6&gt;=$E9,H$6&lt;=$E9+$F9-1)</formula>
    </cfRule>
    <cfRule type="expression" dxfId="11" priority="9" stopIfTrue="1">
      <formula>AND($B9="正常",H$6&gt;=$E9,H$6&lt;=$E9+$F9-1)</formula>
    </cfRule>
    <cfRule type="expression" dxfId="12" priority="10" stopIfTrue="1">
      <formula>AND($B9="中风险",H$6&gt;=$E9,H$6&lt;=$E9+$F9-1)</formula>
    </cfRule>
    <cfRule type="expression" dxfId="13" priority="11" stopIfTrue="1">
      <formula>AND(LEN($B9)=0,H$6&gt;=$E9,H$6&lt;=$E9+$F9-1)</formula>
    </cfRule>
  </conditionalFormatting>
  <dataValidations count="3">
    <dataValidation type="whole" operator="greaterThanOrEqual" allowBlank="1" showInputMessage="1" promptTitle="滚动增量" prompt="更改此数字将滚动“甘特图”视图。" sqref="B6">
      <formula1>0</formula1>
    </dataValidation>
    <dataValidation type="list" allowBlank="1" showInputMessage="1" showErrorMessage="1" sqref="B9 B11:B34">
      <formula1>"目标,里程碑,正常, 低风险, 中风险, 高风险"</formula1>
    </dataValidation>
    <dataValidation type="list" allowBlank="1" showInputMessage="1" sqref="B10">
      <formula1>"目标,里程碑,正常, 低风险, 中风险, 高风险"</formula1>
    </dataValidation>
  </dataValidations>
  <printOptions horizontalCentered="1"/>
  <pageMargins left="0.25" right="0.25" top="0.5" bottom="0.5" header="0.3" footer="0.3"/>
  <pageSetup paperSize="9" scale="41" fitToHeight="0" orientation="landscape"/>
  <headerFooter scaleWithDoc="0" differentFirst="1">
    <oddFooter>&amp;CPage &amp;P of &amp;N</oddFooter>
  </headerFooter>
  <ignoredErrors>
    <ignoredError sqref="E19" formula="1"/>
  </ignoredErrors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bd52ac30-08ae-454c-8efe-918d5428b014}">
            <x14:iconSet iconSet="3Stars" custom="1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H35:BK35</xm:sqref>
        </x14:conditionalFormatting>
        <x14:conditionalFormatting xmlns:xm="http://schemas.microsoft.com/office/excel/2006/main">
          <x14:cfRule type="dataBar" id="{49def79d-dd3d-42f0-8e10-a830fe5aa3a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D8:D35</xm:sqref>
        </x14:conditionalFormatting>
        <x14:conditionalFormatting xmlns:xm="http://schemas.microsoft.com/office/excel/2006/main">
          <x14:cfRule type="iconSet" priority="6" id="{7c71513a-5e65-465b-b37a-7c13e58e3b67}">
            <x14:iconSet iconSet="3Stars" custom="1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H9:BK34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P38"/>
  <sheetViews>
    <sheetView showGridLines="0" zoomScalePageLayoutView="70" showRuler="0" workbookViewId="0">
      <selection activeCell="A1" sqref="A1"/>
    </sheetView>
  </sheetViews>
  <sheetFormatPr defaultColWidth="9" defaultRowHeight="30" customHeight="1"/>
  <cols>
    <col min="1" max="1" width="4.77777777777778" style="2" customWidth="1"/>
    <col min="2" max="2" width="35.5555555555556" style="3" customWidth="1"/>
    <col min="3" max="3" width="13.4444444444444" style="3" customWidth="1"/>
    <col min="4" max="4" width="20.7777777777778" style="3" customWidth="1"/>
    <col min="5" max="5" width="15.8888888888889" style="3" customWidth="1"/>
    <col min="6" max="6" width="10.5555555555556" style="4" customWidth="1"/>
    <col min="7" max="7" width="10.5555555555556" style="3" customWidth="1"/>
    <col min="8" max="8" width="2.88888888888889" style="3" customWidth="1"/>
    <col min="9" max="64" width="3.77777777777778" style="3" customWidth="1"/>
    <col min="65" max="65" width="2.88888888888889" style="3" customWidth="1"/>
    <col min="66" max="16384" width="8.88888888888889" style="3"/>
  </cols>
  <sheetData>
    <row r="1" ht="25.15" customHeight="1"/>
    <row r="2" ht="49.9" customHeight="1" spans="1:65">
      <c r="A2" s="5"/>
      <c r="B2" s="6" t="s">
        <v>3</v>
      </c>
      <c r="C2" s="6"/>
      <c r="D2" s="6"/>
      <c r="E2" s="6"/>
      <c r="F2" s="6"/>
      <c r="G2" s="6"/>
      <c r="H2" s="6"/>
      <c r="I2" s="43"/>
      <c r="J2" s="43"/>
      <c r="K2" s="43"/>
      <c r="L2" s="43"/>
      <c r="M2" s="43"/>
      <c r="N2" s="43"/>
      <c r="O2" s="44"/>
      <c r="P2" s="44"/>
      <c r="Q2" s="44"/>
      <c r="R2" s="44"/>
      <c r="S2" s="44"/>
      <c r="T2" s="44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</row>
    <row r="3" ht="19.9" customHeight="1" spans="1:12">
      <c r="A3" s="5"/>
      <c r="B3" s="7"/>
      <c r="C3" s="8"/>
      <c r="D3" s="9"/>
      <c r="E3" s="9"/>
      <c r="F3" s="10"/>
      <c r="G3" s="9"/>
      <c r="H3" s="9"/>
      <c r="I3" s="45"/>
      <c r="J3" s="1"/>
      <c r="K3" s="1"/>
      <c r="L3" s="1"/>
    </row>
    <row r="4" customHeight="1" spans="1:32">
      <c r="A4" s="5"/>
      <c r="B4" s="11" t="s">
        <v>4</v>
      </c>
      <c r="C4" s="12"/>
      <c r="D4" s="13"/>
      <c r="E4" s="14"/>
      <c r="F4" s="15"/>
      <c r="G4" s="16" t="s">
        <v>5</v>
      </c>
      <c r="H4" s="14"/>
      <c r="I4" s="46" t="s">
        <v>6</v>
      </c>
      <c r="J4" s="46"/>
      <c r="K4" s="46"/>
      <c r="L4" s="46"/>
      <c r="N4" s="47" t="s">
        <v>7</v>
      </c>
      <c r="O4" s="47"/>
      <c r="P4" s="47"/>
      <c r="Q4" s="47"/>
      <c r="S4" s="60" t="s">
        <v>8</v>
      </c>
      <c r="T4" s="60"/>
      <c r="U4" s="60"/>
      <c r="V4" s="60"/>
      <c r="X4" s="61" t="s">
        <v>9</v>
      </c>
      <c r="Y4" s="61"/>
      <c r="Z4" s="61"/>
      <c r="AA4" s="61"/>
      <c r="AC4" s="63" t="s">
        <v>10</v>
      </c>
      <c r="AD4" s="63"/>
      <c r="AE4" s="63"/>
      <c r="AF4" s="63"/>
    </row>
    <row r="5" customHeight="1" spans="1:8">
      <c r="A5" s="5"/>
      <c r="B5" s="17" t="s">
        <v>11</v>
      </c>
      <c r="C5" s="13"/>
      <c r="D5" s="13"/>
      <c r="E5" s="14"/>
      <c r="F5" s="15"/>
      <c r="G5" s="14"/>
      <c r="H5" s="14"/>
    </row>
    <row r="6" customHeight="1" spans="1:64">
      <c r="A6" s="5"/>
      <c r="B6" s="18" t="s">
        <v>12</v>
      </c>
      <c r="C6" s="19" cm="1">
        <f ca="1" t="array" ref="C6">IFERROR(IF(MIN(里程碑_43524[开始])=0,TODAY(),B11(里程碑_43524[开始])),TODAY())</f>
        <v>45821</v>
      </c>
      <c r="D6" s="20"/>
      <c r="E6" s="14"/>
      <c r="F6" s="15"/>
      <c r="G6" s="14"/>
      <c r="H6" s="14"/>
      <c r="I6" s="48" t="str">
        <f ca="1">TEXT(I7,"m月")</f>
        <v>6月</v>
      </c>
      <c r="J6" s="48"/>
      <c r="K6" s="48"/>
      <c r="L6" s="48"/>
      <c r="M6" s="48"/>
      <c r="N6" s="48"/>
      <c r="O6" s="48"/>
      <c r="P6" s="48" t="str">
        <f ca="1">IF(TEXT(P7,"m月")=I6,"",TEXT(P7,"m月"))</f>
        <v/>
      </c>
      <c r="Q6" s="48"/>
      <c r="R6" s="48"/>
      <c r="S6" s="48"/>
      <c r="T6" s="48"/>
      <c r="U6" s="48"/>
      <c r="V6" s="48"/>
      <c r="W6" s="48" t="str">
        <f ca="1">IF(OR(TEXT(W7,"m月")=P6,TEXT(W7,"m月")=I6),"",TEXT(W7,"m月"))</f>
        <v/>
      </c>
      <c r="X6" s="48"/>
      <c r="Y6" s="48"/>
      <c r="Z6" s="48"/>
      <c r="AA6" s="48"/>
      <c r="AB6" s="48"/>
      <c r="AC6" s="48"/>
      <c r="AD6" s="48" t="str">
        <f ca="1">IF(OR(TEXT(AD7,"m月")=W6,TEXT(AD7,"m月")=P6,TEXT(AD7,"m月")=I6),"",TEXT(AD7,"m月"))</f>
        <v>7月</v>
      </c>
      <c r="AE6" s="48"/>
      <c r="AF6" s="48"/>
      <c r="AG6" s="48"/>
      <c r="AH6" s="48"/>
      <c r="AI6" s="48"/>
      <c r="AJ6" s="48"/>
      <c r="AK6" s="48" t="str">
        <f ca="1">IF(OR(TEXT(AK7,"m月")=AD6,TEXT(AK7,"m月")=W6,TEXT(AK7,"m月")=P6,TEXT(AK7,"m月")=I6),"",TEXT(AK7,"m月"))</f>
        <v/>
      </c>
      <c r="AL6" s="48"/>
      <c r="AM6" s="48"/>
      <c r="AN6" s="48"/>
      <c r="AO6" s="48"/>
      <c r="AP6" s="48"/>
      <c r="AQ6" s="48"/>
      <c r="AR6" s="48" t="str">
        <f ca="1">IF(OR(TEXT(AR7,"m月")=AK6,TEXT(AR7,"m月")=AD6,TEXT(AR7,"m月")=W6,TEXT(AR7,"m月")=P6),"",TEXT(AR7,"m月"))</f>
        <v/>
      </c>
      <c r="AS6" s="48"/>
      <c r="AT6" s="48"/>
      <c r="AU6" s="48"/>
      <c r="AV6" s="48"/>
      <c r="AW6" s="48"/>
      <c r="AX6" s="64"/>
      <c r="AY6" s="64" t="str">
        <f ca="1">IF(OR(TEXT(AY7,"m月")=AR6,TEXT(AY7,"m月")=AK6,TEXT(AY7,"m月")=AD6,TEXT(AY7,"m月")=W6),"",TEXT(AY7,"m月"))</f>
        <v/>
      </c>
      <c r="AZ6" s="64"/>
      <c r="BA6" s="64"/>
      <c r="BB6" s="65"/>
      <c r="BC6" s="66"/>
      <c r="BD6" s="66"/>
      <c r="BE6" s="66"/>
      <c r="BF6" s="66" t="str">
        <f ca="1">IF(OR(TEXT(BF7,"m月")=AY6,TEXT(BF7,"m月")=AR6,TEXT(BF7,"m月")=AK6,TEXT(BF7,"m月")=AD6),"",TEXT(BF7,"m月"))</f>
        <v>8月</v>
      </c>
      <c r="BG6" s="66"/>
      <c r="BH6" s="66"/>
      <c r="BI6" s="66"/>
      <c r="BJ6" s="66"/>
      <c r="BK6" s="66"/>
      <c r="BL6" s="66"/>
    </row>
    <row r="7" customHeight="1" spans="1:64">
      <c r="A7" s="5"/>
      <c r="B7" s="18" t="s">
        <v>13</v>
      </c>
      <c r="C7" s="21">
        <v>1</v>
      </c>
      <c r="D7" s="13"/>
      <c r="E7" s="14"/>
      <c r="F7" s="14"/>
      <c r="G7" s="14"/>
      <c r="H7" s="22"/>
      <c r="I7" s="49">
        <f ca="1">IFERROR(项目_开始日期+滚动增量,TODAY())</f>
        <v>45822</v>
      </c>
      <c r="J7" s="50">
        <f ca="1">I7+1</f>
        <v>45823</v>
      </c>
      <c r="K7" s="50">
        <f ca="1" t="shared" ref="K7:AZ7" si="0">J7+1</f>
        <v>45824</v>
      </c>
      <c r="L7" s="50">
        <f ca="1" t="shared" si="0"/>
        <v>45825</v>
      </c>
      <c r="M7" s="50">
        <f ca="1" t="shared" si="0"/>
        <v>45826</v>
      </c>
      <c r="N7" s="50">
        <f ca="1" t="shared" si="0"/>
        <v>45827</v>
      </c>
      <c r="O7" s="51">
        <f ca="1" t="shared" si="0"/>
        <v>45828</v>
      </c>
      <c r="P7" s="50">
        <f ca="1" t="shared" si="0"/>
        <v>45829</v>
      </c>
      <c r="Q7" s="50">
        <f ca="1" t="shared" si="0"/>
        <v>45830</v>
      </c>
      <c r="R7" s="50">
        <f ca="1" t="shared" si="0"/>
        <v>45831</v>
      </c>
      <c r="S7" s="50">
        <f ca="1" t="shared" si="0"/>
        <v>45832</v>
      </c>
      <c r="T7" s="50">
        <f ca="1" t="shared" si="0"/>
        <v>45833</v>
      </c>
      <c r="U7" s="50">
        <f ca="1" t="shared" si="0"/>
        <v>45834</v>
      </c>
      <c r="V7" s="51">
        <f ca="1" t="shared" si="0"/>
        <v>45835</v>
      </c>
      <c r="W7" s="50">
        <f ca="1" t="shared" si="0"/>
        <v>45836</v>
      </c>
      <c r="X7" s="50">
        <f ca="1" t="shared" si="0"/>
        <v>45837</v>
      </c>
      <c r="Y7" s="50">
        <f ca="1" t="shared" si="0"/>
        <v>45838</v>
      </c>
      <c r="Z7" s="50">
        <f ca="1" t="shared" si="0"/>
        <v>45839</v>
      </c>
      <c r="AA7" s="50">
        <f ca="1" t="shared" si="0"/>
        <v>45840</v>
      </c>
      <c r="AB7" s="50">
        <f ca="1" t="shared" si="0"/>
        <v>45841</v>
      </c>
      <c r="AC7" s="51">
        <f ca="1" t="shared" si="0"/>
        <v>45842</v>
      </c>
      <c r="AD7" s="50">
        <f ca="1" t="shared" si="0"/>
        <v>45843</v>
      </c>
      <c r="AE7" s="50">
        <f ca="1" t="shared" si="0"/>
        <v>45844</v>
      </c>
      <c r="AF7" s="50">
        <f ca="1" t="shared" si="0"/>
        <v>45845</v>
      </c>
      <c r="AG7" s="50">
        <f ca="1" t="shared" si="0"/>
        <v>45846</v>
      </c>
      <c r="AH7" s="50">
        <f ca="1" t="shared" si="0"/>
        <v>45847</v>
      </c>
      <c r="AI7" s="50">
        <f ca="1" t="shared" si="0"/>
        <v>45848</v>
      </c>
      <c r="AJ7" s="51">
        <f ca="1" t="shared" si="0"/>
        <v>45849</v>
      </c>
      <c r="AK7" s="50">
        <f ca="1" t="shared" si="0"/>
        <v>45850</v>
      </c>
      <c r="AL7" s="50">
        <f ca="1" t="shared" si="0"/>
        <v>45851</v>
      </c>
      <c r="AM7" s="50">
        <f ca="1" t="shared" si="0"/>
        <v>45852</v>
      </c>
      <c r="AN7" s="50">
        <f ca="1" t="shared" si="0"/>
        <v>45853</v>
      </c>
      <c r="AO7" s="50">
        <f ca="1" t="shared" si="0"/>
        <v>45854</v>
      </c>
      <c r="AP7" s="50">
        <f ca="1" t="shared" si="0"/>
        <v>45855</v>
      </c>
      <c r="AQ7" s="51">
        <f ca="1" t="shared" si="0"/>
        <v>45856</v>
      </c>
      <c r="AR7" s="50">
        <f ca="1" t="shared" si="0"/>
        <v>45857</v>
      </c>
      <c r="AS7" s="50">
        <f ca="1" t="shared" si="0"/>
        <v>45858</v>
      </c>
      <c r="AT7" s="50">
        <f ca="1" t="shared" si="0"/>
        <v>45859</v>
      </c>
      <c r="AU7" s="50">
        <f ca="1" t="shared" si="0"/>
        <v>45860</v>
      </c>
      <c r="AV7" s="50">
        <f ca="1" t="shared" si="0"/>
        <v>45861</v>
      </c>
      <c r="AW7" s="50">
        <f ca="1" t="shared" si="0"/>
        <v>45862</v>
      </c>
      <c r="AX7" s="51">
        <f ca="1" t="shared" si="0"/>
        <v>45863</v>
      </c>
      <c r="AY7" s="50">
        <f ca="1" t="shared" si="0"/>
        <v>45864</v>
      </c>
      <c r="AZ7" s="50">
        <f ca="1" t="shared" si="0"/>
        <v>45865</v>
      </c>
      <c r="BA7" s="50">
        <f ca="1" t="shared" ref="BA7:BG7" si="1">AZ7+1</f>
        <v>45866</v>
      </c>
      <c r="BB7" s="50">
        <f ca="1" t="shared" si="1"/>
        <v>45867</v>
      </c>
      <c r="BC7" s="50">
        <f ca="1" t="shared" si="1"/>
        <v>45868</v>
      </c>
      <c r="BD7" s="50">
        <f ca="1" t="shared" si="1"/>
        <v>45869</v>
      </c>
      <c r="BE7" s="51">
        <f ca="1" t="shared" si="1"/>
        <v>45870</v>
      </c>
      <c r="BF7" s="50">
        <f ca="1" t="shared" si="1"/>
        <v>45871</v>
      </c>
      <c r="BG7" s="50">
        <f ca="1" t="shared" si="1"/>
        <v>45872</v>
      </c>
      <c r="BH7" s="50">
        <f ca="1" t="shared" ref="BH7:BL7" si="2">BG7+1</f>
        <v>45873</v>
      </c>
      <c r="BI7" s="50">
        <f ca="1" t="shared" si="2"/>
        <v>45874</v>
      </c>
      <c r="BJ7" s="50">
        <f ca="1" t="shared" si="2"/>
        <v>45875</v>
      </c>
      <c r="BK7" s="50">
        <f ca="1" t="shared" si="2"/>
        <v>45876</v>
      </c>
      <c r="BL7" s="51">
        <f ca="1" t="shared" si="2"/>
        <v>45877</v>
      </c>
    </row>
    <row r="8" ht="19.9" customHeight="1" spans="1:64">
      <c r="A8" s="5"/>
      <c r="B8" s="13"/>
      <c r="C8" s="13"/>
      <c r="D8" s="13"/>
      <c r="E8" s="14"/>
      <c r="F8" s="14"/>
      <c r="G8" s="14"/>
      <c r="H8" s="22"/>
      <c r="I8" s="52"/>
      <c r="J8" s="53"/>
      <c r="K8" s="53"/>
      <c r="L8" s="53"/>
      <c r="M8" s="53"/>
      <c r="N8" s="53"/>
      <c r="O8" s="53"/>
      <c r="P8" s="54"/>
      <c r="Q8" s="53"/>
      <c r="R8" s="53"/>
      <c r="S8" s="53"/>
      <c r="T8" s="53"/>
      <c r="U8" s="53"/>
      <c r="V8" s="62"/>
      <c r="W8" s="53"/>
      <c r="X8" s="53"/>
      <c r="Y8" s="53"/>
      <c r="Z8" s="53"/>
      <c r="AA8" s="53"/>
      <c r="AB8" s="53"/>
      <c r="AC8" s="62"/>
      <c r="AD8" s="53"/>
      <c r="AE8" s="53"/>
      <c r="AF8" s="53"/>
      <c r="AG8" s="53"/>
      <c r="AH8" s="53"/>
      <c r="AI8" s="53"/>
      <c r="AJ8" s="62"/>
      <c r="AK8" s="53"/>
      <c r="AL8" s="53"/>
      <c r="AM8" s="53"/>
      <c r="AN8" s="53"/>
      <c r="AO8" s="53"/>
      <c r="AP8" s="53"/>
      <c r="AQ8" s="62"/>
      <c r="AR8" s="53"/>
      <c r="AS8" s="53"/>
      <c r="AT8" s="53"/>
      <c r="AU8" s="53"/>
      <c r="AV8" s="53"/>
      <c r="AW8" s="53"/>
      <c r="AX8" s="62"/>
      <c r="AY8" s="53"/>
      <c r="AZ8" s="53"/>
      <c r="BA8" s="53"/>
      <c r="BB8" s="53"/>
      <c r="BC8" s="53"/>
      <c r="BD8" s="53"/>
      <c r="BE8" s="62"/>
      <c r="BF8" s="53"/>
      <c r="BG8" s="53"/>
      <c r="BH8" s="53"/>
      <c r="BI8" s="53"/>
      <c r="BJ8" s="53"/>
      <c r="BK8" s="53"/>
      <c r="BL8" s="67"/>
    </row>
    <row r="9" ht="40.15" customHeight="1" spans="1:64">
      <c r="A9" s="5"/>
      <c r="B9" s="23" t="s">
        <v>14</v>
      </c>
      <c r="C9" s="24" t="s">
        <v>15</v>
      </c>
      <c r="D9" s="24" t="s">
        <v>16</v>
      </c>
      <c r="E9" s="24" t="s">
        <v>17</v>
      </c>
      <c r="F9" s="24" t="s">
        <v>18</v>
      </c>
      <c r="G9" s="24" t="s">
        <v>19</v>
      </c>
      <c r="H9" s="25"/>
      <c r="I9" s="55" t="str">
        <f ca="1" t="shared" ref="I9:AN9" si="3">LEFT(TEXT(I7,"aaa"),1)</f>
        <v>六</v>
      </c>
      <c r="J9" s="55" t="str">
        <f ca="1" t="shared" si="3"/>
        <v>日</v>
      </c>
      <c r="K9" s="55" t="str">
        <f ca="1" t="shared" si="3"/>
        <v>一</v>
      </c>
      <c r="L9" s="55" t="str">
        <f ca="1" t="shared" si="3"/>
        <v>二</v>
      </c>
      <c r="M9" s="55" t="str">
        <f ca="1" t="shared" si="3"/>
        <v>三</v>
      </c>
      <c r="N9" s="55" t="str">
        <f ca="1" t="shared" si="3"/>
        <v>四</v>
      </c>
      <c r="O9" s="55" t="str">
        <f ca="1" t="shared" si="3"/>
        <v>五</v>
      </c>
      <c r="P9" s="55" t="str">
        <f ca="1" t="shared" si="3"/>
        <v>六</v>
      </c>
      <c r="Q9" s="55" t="str">
        <f ca="1" t="shared" si="3"/>
        <v>日</v>
      </c>
      <c r="R9" s="55" t="str">
        <f ca="1" t="shared" si="3"/>
        <v>一</v>
      </c>
      <c r="S9" s="55" t="str">
        <f ca="1" t="shared" si="3"/>
        <v>二</v>
      </c>
      <c r="T9" s="55" t="str">
        <f ca="1" t="shared" si="3"/>
        <v>三</v>
      </c>
      <c r="U9" s="55" t="str">
        <f ca="1" t="shared" si="3"/>
        <v>四</v>
      </c>
      <c r="V9" s="55" t="str">
        <f ca="1" t="shared" si="3"/>
        <v>五</v>
      </c>
      <c r="W9" s="55" t="str">
        <f ca="1" t="shared" si="3"/>
        <v>六</v>
      </c>
      <c r="X9" s="55" t="str">
        <f ca="1" t="shared" si="3"/>
        <v>日</v>
      </c>
      <c r="Y9" s="55" t="str">
        <f ca="1" t="shared" si="3"/>
        <v>一</v>
      </c>
      <c r="Z9" s="55" t="str">
        <f ca="1" t="shared" si="3"/>
        <v>二</v>
      </c>
      <c r="AA9" s="55" t="str">
        <f ca="1" t="shared" si="3"/>
        <v>三</v>
      </c>
      <c r="AB9" s="55" t="str">
        <f ca="1" t="shared" si="3"/>
        <v>四</v>
      </c>
      <c r="AC9" s="55" t="str">
        <f ca="1" t="shared" si="3"/>
        <v>五</v>
      </c>
      <c r="AD9" s="55" t="str">
        <f ca="1" t="shared" si="3"/>
        <v>六</v>
      </c>
      <c r="AE9" s="55" t="str">
        <f ca="1" t="shared" si="3"/>
        <v>日</v>
      </c>
      <c r="AF9" s="55" t="str">
        <f ca="1" t="shared" si="3"/>
        <v>一</v>
      </c>
      <c r="AG9" s="55" t="str">
        <f ca="1" t="shared" si="3"/>
        <v>二</v>
      </c>
      <c r="AH9" s="55" t="str">
        <f ca="1" t="shared" si="3"/>
        <v>三</v>
      </c>
      <c r="AI9" s="55" t="str">
        <f ca="1" t="shared" si="3"/>
        <v>四</v>
      </c>
      <c r="AJ9" s="55" t="str">
        <f ca="1" t="shared" si="3"/>
        <v>五</v>
      </c>
      <c r="AK9" s="55" t="str">
        <f ca="1" t="shared" si="3"/>
        <v>六</v>
      </c>
      <c r="AL9" s="55" t="str">
        <f ca="1" t="shared" si="3"/>
        <v>日</v>
      </c>
      <c r="AM9" s="55" t="str">
        <f ca="1" t="shared" si="3"/>
        <v>一</v>
      </c>
      <c r="AN9" s="55" t="str">
        <f ca="1" t="shared" si="3"/>
        <v>二</v>
      </c>
      <c r="AO9" s="55" t="str">
        <f ca="1" t="shared" ref="AO9:BL9" si="4">LEFT(TEXT(AO7,"aaa"),1)</f>
        <v>三</v>
      </c>
      <c r="AP9" s="55" t="str">
        <f ca="1" t="shared" si="4"/>
        <v>四</v>
      </c>
      <c r="AQ9" s="55" t="str">
        <f ca="1" t="shared" si="4"/>
        <v>五</v>
      </c>
      <c r="AR9" s="55" t="str">
        <f ca="1" t="shared" si="4"/>
        <v>六</v>
      </c>
      <c r="AS9" s="55" t="str">
        <f ca="1" t="shared" si="4"/>
        <v>日</v>
      </c>
      <c r="AT9" s="55" t="str">
        <f ca="1" t="shared" si="4"/>
        <v>一</v>
      </c>
      <c r="AU9" s="55" t="str">
        <f ca="1" t="shared" si="4"/>
        <v>二</v>
      </c>
      <c r="AV9" s="55" t="str">
        <f ca="1" t="shared" si="4"/>
        <v>三</v>
      </c>
      <c r="AW9" s="55" t="str">
        <f ca="1" t="shared" si="4"/>
        <v>四</v>
      </c>
      <c r="AX9" s="55" t="str">
        <f ca="1" t="shared" si="4"/>
        <v>五</v>
      </c>
      <c r="AY9" s="55" t="str">
        <f ca="1" t="shared" si="4"/>
        <v>六</v>
      </c>
      <c r="AZ9" s="55" t="str">
        <f ca="1" t="shared" si="4"/>
        <v>日</v>
      </c>
      <c r="BA9" s="55" t="str">
        <f ca="1" t="shared" si="4"/>
        <v>一</v>
      </c>
      <c r="BB9" s="55" t="str">
        <f ca="1" t="shared" si="4"/>
        <v>二</v>
      </c>
      <c r="BC9" s="55" t="str">
        <f ca="1" t="shared" si="4"/>
        <v>三</v>
      </c>
      <c r="BD9" s="55" t="str">
        <f ca="1" t="shared" si="4"/>
        <v>四</v>
      </c>
      <c r="BE9" s="55" t="str">
        <f ca="1" t="shared" si="4"/>
        <v>五</v>
      </c>
      <c r="BF9" s="55" t="str">
        <f ca="1" t="shared" si="4"/>
        <v>六</v>
      </c>
      <c r="BG9" s="55" t="str">
        <f ca="1" t="shared" si="4"/>
        <v>日</v>
      </c>
      <c r="BH9" s="55" t="str">
        <f ca="1" t="shared" si="4"/>
        <v>一</v>
      </c>
      <c r="BI9" s="55" t="str">
        <f ca="1" t="shared" si="4"/>
        <v>二</v>
      </c>
      <c r="BJ9" s="55" t="str">
        <f ca="1" t="shared" si="4"/>
        <v>三</v>
      </c>
      <c r="BK9" s="55" t="str">
        <f ca="1" t="shared" si="4"/>
        <v>四</v>
      </c>
      <c r="BL9" s="55" t="str">
        <f ca="1" t="shared" si="4"/>
        <v>五</v>
      </c>
    </row>
    <row r="10" hidden="1" customHeight="1" spans="2:64">
      <c r="B10" s="26"/>
      <c r="C10" s="27"/>
      <c r="D10" s="28"/>
      <c r="E10" s="27"/>
      <c r="F10" s="29"/>
      <c r="G10" s="30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</row>
    <row r="11" s="1" customFormat="1" ht="40.15" customHeight="1" spans="1:68">
      <c r="A11" s="5"/>
      <c r="B11" s="31" t="s">
        <v>20</v>
      </c>
      <c r="C11" s="32"/>
      <c r="D11" s="32"/>
      <c r="E11" s="33"/>
      <c r="F11" s="34"/>
      <c r="G11" s="30"/>
      <c r="H11" s="32"/>
      <c r="I11" s="57" t="str">
        <f ca="1" t="shared" ref="I11:X26" si="5">IF(AND($C11="目标",I$7&gt;=$F11,I$7&lt;=$F11+$G11-1),2,IF(AND($C11="里程碑",I$7&gt;=$F11,I$7&lt;=$F11+$G11-1),1,""))</f>
        <v/>
      </c>
      <c r="J11" s="57" t="str">
        <f ca="1" t="shared" si="5"/>
        <v/>
      </c>
      <c r="K11" s="57" t="str">
        <f ca="1" t="shared" si="5"/>
        <v/>
      </c>
      <c r="L11" s="57" t="str">
        <f ca="1" t="shared" si="5"/>
        <v/>
      </c>
      <c r="M11" s="57" t="str">
        <f ca="1" t="shared" si="5"/>
        <v/>
      </c>
      <c r="N11" s="57" t="str">
        <f ca="1" t="shared" si="5"/>
        <v/>
      </c>
      <c r="O11" s="57" t="str">
        <f ca="1" t="shared" si="5"/>
        <v/>
      </c>
      <c r="P11" s="57" t="str">
        <f ca="1" t="shared" si="5"/>
        <v/>
      </c>
      <c r="Q11" s="57" t="str">
        <f ca="1" t="shared" si="5"/>
        <v/>
      </c>
      <c r="R11" s="57" t="str">
        <f ca="1" t="shared" si="5"/>
        <v/>
      </c>
      <c r="S11" s="57" t="str">
        <f ca="1" t="shared" si="5"/>
        <v/>
      </c>
      <c r="T11" s="57" t="str">
        <f ca="1" t="shared" si="5"/>
        <v/>
      </c>
      <c r="U11" s="57" t="str">
        <f ca="1" t="shared" si="5"/>
        <v/>
      </c>
      <c r="V11" s="57" t="str">
        <f ca="1" t="shared" si="5"/>
        <v/>
      </c>
      <c r="W11" s="57" t="str">
        <f ca="1" t="shared" si="5"/>
        <v/>
      </c>
      <c r="X11" s="57" t="str">
        <f ca="1" t="shared" si="5"/>
        <v/>
      </c>
      <c r="Y11" s="57" t="str">
        <f ca="1" t="shared" ref="Y11:AN26" si="6">IF(AND($C11="目标",Y$7&gt;=$F11,Y$7&lt;=$F11+$G11-1),2,IF(AND($C11="里程碑",Y$7&gt;=$F11,Y$7&lt;=$F11+$G11-1),1,""))</f>
        <v/>
      </c>
      <c r="Z11" s="57" t="str">
        <f ca="1" t="shared" si="6"/>
        <v/>
      </c>
      <c r="AA11" s="57" t="str">
        <f ca="1" t="shared" si="6"/>
        <v/>
      </c>
      <c r="AB11" s="57" t="str">
        <f ca="1" t="shared" si="6"/>
        <v/>
      </c>
      <c r="AC11" s="57" t="str">
        <f ca="1" t="shared" si="6"/>
        <v/>
      </c>
      <c r="AD11" s="57" t="str">
        <f ca="1" t="shared" si="6"/>
        <v/>
      </c>
      <c r="AE11" s="57" t="str">
        <f ca="1" t="shared" si="6"/>
        <v/>
      </c>
      <c r="AF11" s="57" t="str">
        <f ca="1" t="shared" si="6"/>
        <v/>
      </c>
      <c r="AG11" s="57" t="str">
        <f ca="1" t="shared" si="6"/>
        <v/>
      </c>
      <c r="AH11" s="57" t="str">
        <f ca="1" t="shared" si="6"/>
        <v/>
      </c>
      <c r="AI11" s="57" t="str">
        <f ca="1" t="shared" si="6"/>
        <v/>
      </c>
      <c r="AJ11" s="57" t="str">
        <f ca="1" t="shared" si="6"/>
        <v/>
      </c>
      <c r="AK11" s="57" t="str">
        <f ca="1" t="shared" si="6"/>
        <v/>
      </c>
      <c r="AL11" s="57" t="str">
        <f ca="1" t="shared" si="6"/>
        <v/>
      </c>
      <c r="AM11" s="57" t="str">
        <f ca="1" t="shared" si="6"/>
        <v/>
      </c>
      <c r="AN11" s="57" t="str">
        <f ca="1" t="shared" si="6"/>
        <v/>
      </c>
      <c r="AO11" s="57" t="str">
        <f ca="1" t="shared" ref="AO11:BD26" si="7">IF(AND($C11="目标",AO$7&gt;=$F11,AO$7&lt;=$F11+$G11-1),2,IF(AND($C11="里程碑",AO$7&gt;=$F11,AO$7&lt;=$F11+$G11-1),1,""))</f>
        <v/>
      </c>
      <c r="AP11" s="57" t="str">
        <f ca="1" t="shared" si="7"/>
        <v/>
      </c>
      <c r="AQ11" s="57" t="str">
        <f ca="1" t="shared" si="7"/>
        <v/>
      </c>
      <c r="AR11" s="57" t="str">
        <f ca="1" t="shared" si="7"/>
        <v/>
      </c>
      <c r="AS11" s="57" t="str">
        <f ca="1" t="shared" si="7"/>
        <v/>
      </c>
      <c r="AT11" s="57" t="str">
        <f ca="1" t="shared" si="7"/>
        <v/>
      </c>
      <c r="AU11" s="57" t="str">
        <f ca="1" t="shared" si="7"/>
        <v/>
      </c>
      <c r="AV11" s="57" t="str">
        <f ca="1" t="shared" si="7"/>
        <v/>
      </c>
      <c r="AW11" s="57" t="str">
        <f ca="1" t="shared" si="7"/>
        <v/>
      </c>
      <c r="AX11" s="57" t="str">
        <f ca="1" t="shared" si="7"/>
        <v/>
      </c>
      <c r="AY11" s="57" t="str">
        <f ca="1" t="shared" si="7"/>
        <v/>
      </c>
      <c r="AZ11" s="57" t="str">
        <f ca="1" t="shared" si="7"/>
        <v/>
      </c>
      <c r="BA11" s="57" t="str">
        <f ca="1" t="shared" si="7"/>
        <v/>
      </c>
      <c r="BB11" s="57" t="str">
        <f ca="1" t="shared" si="7"/>
        <v/>
      </c>
      <c r="BC11" s="57" t="str">
        <f ca="1" t="shared" si="7"/>
        <v/>
      </c>
      <c r="BD11" s="57" t="str">
        <f ca="1" t="shared" si="7"/>
        <v/>
      </c>
      <c r="BE11" s="57" t="str">
        <f ca="1" t="shared" ref="BE11:BL26" si="8">IF(AND($C11="目标",BE$7&gt;=$F11,BE$7&lt;=$F11+$G11-1),2,IF(AND($C11="里程碑",BE$7&gt;=$F11,BE$7&lt;=$F11+$G11-1),1,""))</f>
        <v/>
      </c>
      <c r="BF11" s="57" t="str">
        <f ca="1" t="shared" si="8"/>
        <v/>
      </c>
      <c r="BG11" s="57" t="str">
        <f ca="1" t="shared" si="8"/>
        <v/>
      </c>
      <c r="BH11" s="57" t="str">
        <f ca="1" t="shared" si="8"/>
        <v/>
      </c>
      <c r="BI11" s="57" t="str">
        <f ca="1" t="shared" si="8"/>
        <v/>
      </c>
      <c r="BJ11" s="57" t="str">
        <f ca="1" t="shared" si="8"/>
        <v/>
      </c>
      <c r="BK11" s="57" t="str">
        <f ca="1" t="shared" si="8"/>
        <v/>
      </c>
      <c r="BL11" s="57" t="str">
        <f ca="1" t="shared" si="8"/>
        <v/>
      </c>
      <c r="BP11" s="68"/>
    </row>
    <row r="12" s="1" customFormat="1" ht="40.15" customHeight="1" spans="1:64">
      <c r="A12" s="5"/>
      <c r="B12" s="35" t="s">
        <v>21</v>
      </c>
      <c r="C12" s="32" t="s">
        <v>22</v>
      </c>
      <c r="D12" s="32" t="s">
        <v>23</v>
      </c>
      <c r="E12" s="33">
        <v>0.25</v>
      </c>
      <c r="F12" s="34">
        <f ca="1">TODAY()</f>
        <v>45821</v>
      </c>
      <c r="G12" s="30">
        <v>3</v>
      </c>
      <c r="H12" s="32"/>
      <c r="I12" s="57">
        <f ca="1">IF(AND($C12="目标",I$7&gt;=$F12,I$7&lt;=$F12+$G12-1),2,IF(AND($C12="里程碑",I$7&gt;=$F12,I$7&lt;=$F12+$G12-1),1,""))</f>
        <v>2</v>
      </c>
      <c r="J12" s="57">
        <f ca="1" t="shared" si="5"/>
        <v>2</v>
      </c>
      <c r="K12" s="57" t="str">
        <f ca="1" t="shared" si="5"/>
        <v/>
      </c>
      <c r="L12" s="57" t="str">
        <f ca="1" t="shared" si="5"/>
        <v/>
      </c>
      <c r="M12" s="57" t="str">
        <f ca="1" t="shared" si="5"/>
        <v/>
      </c>
      <c r="N12" s="57" t="str">
        <f ca="1" t="shared" si="5"/>
        <v/>
      </c>
      <c r="O12" s="57" t="str">
        <f ca="1" t="shared" si="5"/>
        <v/>
      </c>
      <c r="P12" s="57" t="str">
        <f ca="1" t="shared" si="5"/>
        <v/>
      </c>
      <c r="Q12" s="57" t="str">
        <f ca="1" t="shared" si="5"/>
        <v/>
      </c>
      <c r="R12" s="57" t="str">
        <f ca="1" t="shared" si="5"/>
        <v/>
      </c>
      <c r="S12" s="57" t="str">
        <f ca="1" t="shared" si="5"/>
        <v/>
      </c>
      <c r="T12" s="57" t="str">
        <f ca="1" t="shared" si="5"/>
        <v/>
      </c>
      <c r="U12" s="57" t="str">
        <f ca="1" t="shared" si="5"/>
        <v/>
      </c>
      <c r="V12" s="57" t="str">
        <f ca="1" t="shared" si="5"/>
        <v/>
      </c>
      <c r="W12" s="57" t="str">
        <f ca="1" t="shared" si="5"/>
        <v/>
      </c>
      <c r="X12" s="57" t="str">
        <f ca="1" t="shared" si="5"/>
        <v/>
      </c>
      <c r="Y12" s="57" t="str">
        <f ca="1" t="shared" si="6"/>
        <v/>
      </c>
      <c r="Z12" s="57" t="str">
        <f ca="1" t="shared" si="6"/>
        <v/>
      </c>
      <c r="AA12" s="57" t="str">
        <f ca="1" t="shared" si="6"/>
        <v/>
      </c>
      <c r="AB12" s="57" t="str">
        <f ca="1" t="shared" si="6"/>
        <v/>
      </c>
      <c r="AC12" s="57" t="str">
        <f ca="1" t="shared" si="6"/>
        <v/>
      </c>
      <c r="AD12" s="57" t="str">
        <f ca="1" t="shared" si="6"/>
        <v/>
      </c>
      <c r="AE12" s="57" t="str">
        <f ca="1" t="shared" si="6"/>
        <v/>
      </c>
      <c r="AF12" s="57" t="str">
        <f ca="1" t="shared" si="6"/>
        <v/>
      </c>
      <c r="AG12" s="57" t="str">
        <f ca="1" t="shared" si="6"/>
        <v/>
      </c>
      <c r="AH12" s="57" t="str">
        <f ca="1" t="shared" si="6"/>
        <v/>
      </c>
      <c r="AI12" s="57" t="str">
        <f ca="1" t="shared" si="6"/>
        <v/>
      </c>
      <c r="AJ12" s="57" t="str">
        <f ca="1" t="shared" si="6"/>
        <v/>
      </c>
      <c r="AK12" s="57" t="str">
        <f ca="1" t="shared" si="6"/>
        <v/>
      </c>
      <c r="AL12" s="57" t="str">
        <f ca="1" t="shared" si="6"/>
        <v/>
      </c>
      <c r="AM12" s="57" t="str">
        <f ca="1" t="shared" si="6"/>
        <v/>
      </c>
      <c r="AN12" s="57" t="str">
        <f ca="1" t="shared" si="6"/>
        <v/>
      </c>
      <c r="AO12" s="57" t="str">
        <f ca="1" t="shared" si="7"/>
        <v/>
      </c>
      <c r="AP12" s="57" t="str">
        <f ca="1" t="shared" si="7"/>
        <v/>
      </c>
      <c r="AQ12" s="57" t="str">
        <f ca="1" t="shared" si="7"/>
        <v/>
      </c>
      <c r="AR12" s="57" t="str">
        <f ca="1" t="shared" si="7"/>
        <v/>
      </c>
      <c r="AS12" s="57" t="str">
        <f ca="1" t="shared" si="7"/>
        <v/>
      </c>
      <c r="AT12" s="57" t="str">
        <f ca="1" t="shared" si="7"/>
        <v/>
      </c>
      <c r="AU12" s="57" t="str">
        <f ca="1" t="shared" si="7"/>
        <v/>
      </c>
      <c r="AV12" s="57" t="str">
        <f ca="1" t="shared" si="7"/>
        <v/>
      </c>
      <c r="AW12" s="57" t="str">
        <f ca="1" t="shared" si="7"/>
        <v/>
      </c>
      <c r="AX12" s="57" t="str">
        <f ca="1" t="shared" si="7"/>
        <v/>
      </c>
      <c r="AY12" s="57" t="str">
        <f ca="1" t="shared" si="7"/>
        <v/>
      </c>
      <c r="AZ12" s="57" t="str">
        <f ca="1" t="shared" si="7"/>
        <v/>
      </c>
      <c r="BA12" s="57" t="str">
        <f ca="1" t="shared" si="7"/>
        <v/>
      </c>
      <c r="BB12" s="57" t="str">
        <f ca="1" t="shared" si="7"/>
        <v/>
      </c>
      <c r="BC12" s="57" t="str">
        <f ca="1" t="shared" si="7"/>
        <v/>
      </c>
      <c r="BD12" s="57" t="str">
        <f ca="1" t="shared" si="7"/>
        <v/>
      </c>
      <c r="BE12" s="57" t="str">
        <f ca="1" t="shared" si="8"/>
        <v/>
      </c>
      <c r="BF12" s="57" t="str">
        <f ca="1" t="shared" si="8"/>
        <v/>
      </c>
      <c r="BG12" s="57" t="str">
        <f ca="1" t="shared" si="8"/>
        <v/>
      </c>
      <c r="BH12" s="57" t="str">
        <f ca="1" t="shared" si="8"/>
        <v/>
      </c>
      <c r="BI12" s="57" t="str">
        <f ca="1" t="shared" si="8"/>
        <v/>
      </c>
      <c r="BJ12" s="57" t="str">
        <f ca="1" t="shared" si="8"/>
        <v/>
      </c>
      <c r="BK12" s="57" t="str">
        <f ca="1" t="shared" si="8"/>
        <v/>
      </c>
      <c r="BL12" s="57" t="str">
        <f ca="1" t="shared" si="8"/>
        <v/>
      </c>
    </row>
    <row r="13" s="1" customFormat="1" ht="40.15" customHeight="1" spans="1:64">
      <c r="A13" s="5"/>
      <c r="B13" s="35" t="s">
        <v>24</v>
      </c>
      <c r="C13" s="32" t="s">
        <v>25</v>
      </c>
      <c r="D13" s="32"/>
      <c r="E13" s="33"/>
      <c r="F13" s="34">
        <f ca="1">TODAY()+5</f>
        <v>45826</v>
      </c>
      <c r="G13" s="30">
        <v>1</v>
      </c>
      <c r="H13" s="32"/>
      <c r="I13" s="57" t="str">
        <f ca="1" t="shared" ref="I13:X28" si="9">IF(AND($C13="目标",I$7&gt;=$F13,I$7&lt;=$F13+$G13-1),2,IF(AND($C13="里程碑",I$7&gt;=$F13,I$7&lt;=$F13+$G13-1),1,""))</f>
        <v/>
      </c>
      <c r="J13" s="57" t="str">
        <f ca="1" t="shared" si="5"/>
        <v/>
      </c>
      <c r="K13" s="57" t="str">
        <f ca="1" t="shared" si="5"/>
        <v/>
      </c>
      <c r="L13" s="57" t="str">
        <f ca="1" t="shared" si="5"/>
        <v/>
      </c>
      <c r="M13" s="57">
        <f ca="1" t="shared" si="5"/>
        <v>1</v>
      </c>
      <c r="N13" s="57" t="str">
        <f ca="1" t="shared" si="5"/>
        <v/>
      </c>
      <c r="O13" s="57" t="str">
        <f ca="1" t="shared" si="5"/>
        <v/>
      </c>
      <c r="P13" s="57" t="str">
        <f ca="1" t="shared" si="5"/>
        <v/>
      </c>
      <c r="Q13" s="57" t="str">
        <f ca="1" t="shared" si="5"/>
        <v/>
      </c>
      <c r="R13" s="57" t="str">
        <f ca="1" t="shared" si="5"/>
        <v/>
      </c>
      <c r="S13" s="57" t="str">
        <f ca="1" t="shared" si="5"/>
        <v/>
      </c>
      <c r="T13" s="57" t="str">
        <f ca="1" t="shared" si="5"/>
        <v/>
      </c>
      <c r="U13" s="57" t="str">
        <f ca="1" t="shared" si="5"/>
        <v/>
      </c>
      <c r="V13" s="57" t="str">
        <f ca="1" t="shared" si="5"/>
        <v/>
      </c>
      <c r="W13" s="57" t="str">
        <f ca="1" t="shared" si="5"/>
        <v/>
      </c>
      <c r="X13" s="57" t="str">
        <f ca="1" t="shared" si="5"/>
        <v/>
      </c>
      <c r="Y13" s="57" t="str">
        <f ca="1" t="shared" si="6"/>
        <v/>
      </c>
      <c r="Z13" s="57" t="str">
        <f ca="1" t="shared" si="6"/>
        <v/>
      </c>
      <c r="AA13" s="57" t="str">
        <f ca="1" t="shared" si="6"/>
        <v/>
      </c>
      <c r="AB13" s="57" t="str">
        <f ca="1" t="shared" si="6"/>
        <v/>
      </c>
      <c r="AC13" s="57" t="str">
        <f ca="1" t="shared" si="6"/>
        <v/>
      </c>
      <c r="AD13" s="57" t="str">
        <f ca="1" t="shared" si="6"/>
        <v/>
      </c>
      <c r="AE13" s="57" t="str">
        <f ca="1" t="shared" si="6"/>
        <v/>
      </c>
      <c r="AF13" s="57" t="str">
        <f ca="1" t="shared" si="6"/>
        <v/>
      </c>
      <c r="AG13" s="57" t="str">
        <f ca="1" t="shared" si="6"/>
        <v/>
      </c>
      <c r="AH13" s="57" t="str">
        <f ca="1" t="shared" si="6"/>
        <v/>
      </c>
      <c r="AI13" s="57" t="str">
        <f ca="1" t="shared" si="6"/>
        <v/>
      </c>
      <c r="AJ13" s="57" t="str">
        <f ca="1" t="shared" si="6"/>
        <v/>
      </c>
      <c r="AK13" s="57" t="str">
        <f ca="1" t="shared" si="6"/>
        <v/>
      </c>
      <c r="AL13" s="57" t="str">
        <f ca="1" t="shared" si="6"/>
        <v/>
      </c>
      <c r="AM13" s="57" t="str">
        <f ca="1" t="shared" si="6"/>
        <v/>
      </c>
      <c r="AN13" s="57" t="str">
        <f ca="1" t="shared" si="6"/>
        <v/>
      </c>
      <c r="AO13" s="57" t="str">
        <f ca="1" t="shared" si="7"/>
        <v/>
      </c>
      <c r="AP13" s="57" t="str">
        <f ca="1" t="shared" si="7"/>
        <v/>
      </c>
      <c r="AQ13" s="57" t="str">
        <f ca="1" t="shared" si="7"/>
        <v/>
      </c>
      <c r="AR13" s="57" t="str">
        <f ca="1" t="shared" si="7"/>
        <v/>
      </c>
      <c r="AS13" s="57" t="str">
        <f ca="1" t="shared" si="7"/>
        <v/>
      </c>
      <c r="AT13" s="57" t="str">
        <f ca="1" t="shared" si="7"/>
        <v/>
      </c>
      <c r="AU13" s="57" t="str">
        <f ca="1" t="shared" si="7"/>
        <v/>
      </c>
      <c r="AV13" s="57" t="str">
        <f ca="1" t="shared" si="7"/>
        <v/>
      </c>
      <c r="AW13" s="57" t="str">
        <f ca="1" t="shared" si="7"/>
        <v/>
      </c>
      <c r="AX13" s="57" t="str">
        <f ca="1" t="shared" si="7"/>
        <v/>
      </c>
      <c r="AY13" s="57" t="str">
        <f ca="1" t="shared" si="7"/>
        <v/>
      </c>
      <c r="AZ13" s="57" t="str">
        <f ca="1" t="shared" si="7"/>
        <v/>
      </c>
      <c r="BA13" s="57" t="str">
        <f ca="1" t="shared" si="7"/>
        <v/>
      </c>
      <c r="BB13" s="57" t="str">
        <f ca="1" t="shared" si="7"/>
        <v/>
      </c>
      <c r="BC13" s="57" t="str">
        <f ca="1" t="shared" si="7"/>
        <v/>
      </c>
      <c r="BD13" s="57" t="str">
        <f ca="1" t="shared" si="7"/>
        <v/>
      </c>
      <c r="BE13" s="57" t="str">
        <f ca="1" t="shared" si="8"/>
        <v/>
      </c>
      <c r="BF13" s="57" t="str">
        <f ca="1" t="shared" si="8"/>
        <v/>
      </c>
      <c r="BG13" s="57" t="str">
        <f ca="1" t="shared" si="8"/>
        <v/>
      </c>
      <c r="BH13" s="57" t="str">
        <f ca="1" t="shared" si="8"/>
        <v/>
      </c>
      <c r="BI13" s="57" t="str">
        <f ca="1" t="shared" si="8"/>
        <v/>
      </c>
      <c r="BJ13" s="57" t="str">
        <f ca="1" t="shared" si="8"/>
        <v/>
      </c>
      <c r="BK13" s="57" t="str">
        <f ca="1" t="shared" si="8"/>
        <v/>
      </c>
      <c r="BL13" s="57" t="str">
        <f ca="1" t="shared" si="8"/>
        <v/>
      </c>
    </row>
    <row r="14" s="1" customFormat="1" ht="40.15" customHeight="1" spans="1:64">
      <c r="A14" s="2"/>
      <c r="B14" s="35" t="s">
        <v>26</v>
      </c>
      <c r="C14" s="32" t="s">
        <v>7</v>
      </c>
      <c r="D14" s="32"/>
      <c r="E14" s="33">
        <v>0.5</v>
      </c>
      <c r="F14" s="34">
        <f ca="1">F12-3</f>
        <v>45818</v>
      </c>
      <c r="G14" s="30">
        <v>10</v>
      </c>
      <c r="H14" s="32"/>
      <c r="I14" s="57" t="str">
        <f ca="1" t="shared" si="9"/>
        <v/>
      </c>
      <c r="J14" s="57" t="str">
        <f ca="1" t="shared" si="5"/>
        <v/>
      </c>
      <c r="K14" s="57" t="str">
        <f ca="1" t="shared" si="5"/>
        <v/>
      </c>
      <c r="L14" s="57" t="str">
        <f ca="1" t="shared" si="5"/>
        <v/>
      </c>
      <c r="M14" s="57" t="str">
        <f ca="1" t="shared" si="5"/>
        <v/>
      </c>
      <c r="N14" s="57" t="str">
        <f ca="1" t="shared" si="5"/>
        <v/>
      </c>
      <c r="O14" s="57" t="str">
        <f ca="1" t="shared" si="5"/>
        <v/>
      </c>
      <c r="P14" s="57" t="str">
        <f ca="1" t="shared" si="5"/>
        <v/>
      </c>
      <c r="Q14" s="57" t="str">
        <f ca="1" t="shared" si="5"/>
        <v/>
      </c>
      <c r="R14" s="57" t="str">
        <f ca="1" t="shared" si="5"/>
        <v/>
      </c>
      <c r="S14" s="57" t="str">
        <f ca="1" t="shared" si="5"/>
        <v/>
      </c>
      <c r="T14" s="57" t="str">
        <f ca="1" t="shared" si="5"/>
        <v/>
      </c>
      <c r="U14" s="57" t="str">
        <f ca="1" t="shared" si="5"/>
        <v/>
      </c>
      <c r="V14" s="57" t="str">
        <f ca="1" t="shared" si="5"/>
        <v/>
      </c>
      <c r="W14" s="57" t="str">
        <f ca="1" t="shared" si="5"/>
        <v/>
      </c>
      <c r="X14" s="57" t="str">
        <f ca="1" t="shared" si="5"/>
        <v/>
      </c>
      <c r="Y14" s="57" t="str">
        <f ca="1" t="shared" si="6"/>
        <v/>
      </c>
      <c r="Z14" s="57" t="str">
        <f ca="1" t="shared" si="6"/>
        <v/>
      </c>
      <c r="AA14" s="57" t="str">
        <f ca="1" t="shared" si="6"/>
        <v/>
      </c>
      <c r="AB14" s="57" t="str">
        <f ca="1" t="shared" si="6"/>
        <v/>
      </c>
      <c r="AC14" s="57" t="str">
        <f ca="1" t="shared" si="6"/>
        <v/>
      </c>
      <c r="AD14" s="57" t="str">
        <f ca="1" t="shared" si="6"/>
        <v/>
      </c>
      <c r="AE14" s="57" t="str">
        <f ca="1" t="shared" si="6"/>
        <v/>
      </c>
      <c r="AF14" s="57" t="str">
        <f ca="1" t="shared" si="6"/>
        <v/>
      </c>
      <c r="AG14" s="57" t="str">
        <f ca="1" t="shared" si="6"/>
        <v/>
      </c>
      <c r="AH14" s="57" t="str">
        <f ca="1" t="shared" si="6"/>
        <v/>
      </c>
      <c r="AI14" s="57" t="str">
        <f ca="1" t="shared" si="6"/>
        <v/>
      </c>
      <c r="AJ14" s="57" t="str">
        <f ca="1" t="shared" si="6"/>
        <v/>
      </c>
      <c r="AK14" s="57" t="str">
        <f ca="1" t="shared" si="6"/>
        <v/>
      </c>
      <c r="AL14" s="57" t="str">
        <f ca="1" t="shared" si="6"/>
        <v/>
      </c>
      <c r="AM14" s="57" t="str">
        <f ca="1" t="shared" si="6"/>
        <v/>
      </c>
      <c r="AN14" s="57" t="str">
        <f ca="1" t="shared" si="6"/>
        <v/>
      </c>
      <c r="AO14" s="57" t="str">
        <f ca="1" t="shared" si="7"/>
        <v/>
      </c>
      <c r="AP14" s="57" t="str">
        <f ca="1" t="shared" si="7"/>
        <v/>
      </c>
      <c r="AQ14" s="57" t="str">
        <f ca="1" t="shared" si="7"/>
        <v/>
      </c>
      <c r="AR14" s="57" t="str">
        <f ca="1" t="shared" si="7"/>
        <v/>
      </c>
      <c r="AS14" s="57" t="str">
        <f ca="1" t="shared" si="7"/>
        <v/>
      </c>
      <c r="AT14" s="57" t="str">
        <f ca="1" t="shared" si="7"/>
        <v/>
      </c>
      <c r="AU14" s="57" t="str">
        <f ca="1" t="shared" si="7"/>
        <v/>
      </c>
      <c r="AV14" s="57" t="str">
        <f ca="1" t="shared" si="7"/>
        <v/>
      </c>
      <c r="AW14" s="57" t="str">
        <f ca="1" t="shared" si="7"/>
        <v/>
      </c>
      <c r="AX14" s="57" t="str">
        <f ca="1" t="shared" si="7"/>
        <v/>
      </c>
      <c r="AY14" s="57" t="str">
        <f ca="1" t="shared" si="7"/>
        <v/>
      </c>
      <c r="AZ14" s="57" t="str">
        <f ca="1" t="shared" si="7"/>
        <v/>
      </c>
      <c r="BA14" s="57" t="str">
        <f ca="1" t="shared" si="7"/>
        <v/>
      </c>
      <c r="BB14" s="57" t="str">
        <f ca="1" t="shared" si="7"/>
        <v/>
      </c>
      <c r="BC14" s="57" t="str">
        <f ca="1" t="shared" si="7"/>
        <v/>
      </c>
      <c r="BD14" s="57" t="str">
        <f ca="1" t="shared" si="7"/>
        <v/>
      </c>
      <c r="BE14" s="57" t="str">
        <f ca="1" t="shared" si="8"/>
        <v/>
      </c>
      <c r="BF14" s="57" t="str">
        <f ca="1" t="shared" si="8"/>
        <v/>
      </c>
      <c r="BG14" s="57" t="str">
        <f ca="1" t="shared" si="8"/>
        <v/>
      </c>
      <c r="BH14" s="57" t="str">
        <f ca="1" t="shared" si="8"/>
        <v/>
      </c>
      <c r="BI14" s="57" t="str">
        <f ca="1" t="shared" si="8"/>
        <v/>
      </c>
      <c r="BJ14" s="57" t="str">
        <f ca="1" t="shared" si="8"/>
        <v/>
      </c>
      <c r="BK14" s="57" t="str">
        <f ca="1" t="shared" si="8"/>
        <v/>
      </c>
      <c r="BL14" s="57" t="str">
        <f ca="1" t="shared" si="8"/>
        <v/>
      </c>
    </row>
    <row r="15" s="1" customFormat="1" ht="40.15" customHeight="1" spans="1:64">
      <c r="A15" s="2"/>
      <c r="B15" s="35" t="s">
        <v>27</v>
      </c>
      <c r="C15" s="32" t="s">
        <v>25</v>
      </c>
      <c r="D15" s="32"/>
      <c r="E15" s="33"/>
      <c r="F15" s="34">
        <f ca="1">F12+20</f>
        <v>45841</v>
      </c>
      <c r="G15" s="30">
        <v>1</v>
      </c>
      <c r="H15" s="32"/>
      <c r="I15" s="57" t="str">
        <f ca="1" t="shared" si="9"/>
        <v/>
      </c>
      <c r="J15" s="57" t="str">
        <f ca="1" t="shared" si="5"/>
        <v/>
      </c>
      <c r="K15" s="57" t="str">
        <f ca="1" t="shared" si="5"/>
        <v/>
      </c>
      <c r="L15" s="57" t="str">
        <f ca="1" t="shared" si="5"/>
        <v/>
      </c>
      <c r="M15" s="57" t="str">
        <f ca="1" t="shared" si="5"/>
        <v/>
      </c>
      <c r="N15" s="57" t="str">
        <f ca="1" t="shared" si="5"/>
        <v/>
      </c>
      <c r="O15" s="57" t="str">
        <f ca="1" t="shared" si="5"/>
        <v/>
      </c>
      <c r="P15" s="57" t="str">
        <f ca="1" t="shared" si="5"/>
        <v/>
      </c>
      <c r="Q15" s="57" t="str">
        <f ca="1" t="shared" si="5"/>
        <v/>
      </c>
      <c r="R15" s="57" t="str">
        <f ca="1" t="shared" si="5"/>
        <v/>
      </c>
      <c r="S15" s="57" t="str">
        <f ca="1" t="shared" si="5"/>
        <v/>
      </c>
      <c r="T15" s="57" t="str">
        <f ca="1" t="shared" si="5"/>
        <v/>
      </c>
      <c r="U15" s="57" t="str">
        <f ca="1" t="shared" si="5"/>
        <v/>
      </c>
      <c r="V15" s="57" t="str">
        <f ca="1" t="shared" si="5"/>
        <v/>
      </c>
      <c r="W15" s="57" t="str">
        <f ca="1" t="shared" si="5"/>
        <v/>
      </c>
      <c r="X15" s="57" t="str">
        <f ca="1" t="shared" si="5"/>
        <v/>
      </c>
      <c r="Y15" s="57" t="str">
        <f ca="1" t="shared" si="6"/>
        <v/>
      </c>
      <c r="Z15" s="57" t="str">
        <f ca="1" t="shared" si="6"/>
        <v/>
      </c>
      <c r="AA15" s="57" t="str">
        <f ca="1" t="shared" si="6"/>
        <v/>
      </c>
      <c r="AB15" s="57">
        <f ca="1" t="shared" si="6"/>
        <v>1</v>
      </c>
      <c r="AC15" s="57" t="str">
        <f ca="1" t="shared" si="6"/>
        <v/>
      </c>
      <c r="AD15" s="57" t="str">
        <f ca="1" t="shared" si="6"/>
        <v/>
      </c>
      <c r="AE15" s="57" t="str">
        <f ca="1" t="shared" si="6"/>
        <v/>
      </c>
      <c r="AF15" s="57" t="str">
        <f ca="1" t="shared" si="6"/>
        <v/>
      </c>
      <c r="AG15" s="57" t="str">
        <f ca="1" t="shared" si="6"/>
        <v/>
      </c>
      <c r="AH15" s="57" t="str">
        <f ca="1" t="shared" si="6"/>
        <v/>
      </c>
      <c r="AI15" s="57" t="str">
        <f ca="1" t="shared" si="6"/>
        <v/>
      </c>
      <c r="AJ15" s="57" t="str">
        <f ca="1" t="shared" si="6"/>
        <v/>
      </c>
      <c r="AK15" s="57" t="str">
        <f ca="1" t="shared" si="6"/>
        <v/>
      </c>
      <c r="AL15" s="57" t="str">
        <f ca="1" t="shared" si="6"/>
        <v/>
      </c>
      <c r="AM15" s="57" t="str">
        <f ca="1" t="shared" si="6"/>
        <v/>
      </c>
      <c r="AN15" s="57" t="str">
        <f ca="1" t="shared" si="6"/>
        <v/>
      </c>
      <c r="AO15" s="57" t="str">
        <f ca="1" t="shared" si="7"/>
        <v/>
      </c>
      <c r="AP15" s="57" t="str">
        <f ca="1" t="shared" si="7"/>
        <v/>
      </c>
      <c r="AQ15" s="57" t="str">
        <f ca="1" t="shared" si="7"/>
        <v/>
      </c>
      <c r="AR15" s="57" t="str">
        <f ca="1" t="shared" si="7"/>
        <v/>
      </c>
      <c r="AS15" s="57" t="str">
        <f ca="1" t="shared" si="7"/>
        <v/>
      </c>
      <c r="AT15" s="57" t="str">
        <f ca="1" t="shared" si="7"/>
        <v/>
      </c>
      <c r="AU15" s="57" t="str">
        <f ca="1" t="shared" si="7"/>
        <v/>
      </c>
      <c r="AV15" s="57" t="str">
        <f ca="1" t="shared" si="7"/>
        <v/>
      </c>
      <c r="AW15" s="57" t="str">
        <f ca="1" t="shared" si="7"/>
        <v/>
      </c>
      <c r="AX15" s="57" t="str">
        <f ca="1" t="shared" si="7"/>
        <v/>
      </c>
      <c r="AY15" s="57" t="str">
        <f ca="1" t="shared" si="7"/>
        <v/>
      </c>
      <c r="AZ15" s="57" t="str">
        <f ca="1" t="shared" si="7"/>
        <v/>
      </c>
      <c r="BA15" s="57" t="str">
        <f ca="1" t="shared" si="7"/>
        <v/>
      </c>
      <c r="BB15" s="57" t="str">
        <f ca="1" t="shared" si="7"/>
        <v/>
      </c>
      <c r="BC15" s="57" t="str">
        <f ca="1" t="shared" si="7"/>
        <v/>
      </c>
      <c r="BD15" s="57" t="str">
        <f ca="1" t="shared" si="7"/>
        <v/>
      </c>
      <c r="BE15" s="57" t="str">
        <f ca="1" t="shared" si="8"/>
        <v/>
      </c>
      <c r="BF15" s="57" t="str">
        <f ca="1" t="shared" si="8"/>
        <v/>
      </c>
      <c r="BG15" s="57" t="str">
        <f ca="1" t="shared" si="8"/>
        <v/>
      </c>
      <c r="BH15" s="57" t="str">
        <f ca="1" t="shared" si="8"/>
        <v/>
      </c>
      <c r="BI15" s="57" t="str">
        <f ca="1" t="shared" si="8"/>
        <v/>
      </c>
      <c r="BJ15" s="57" t="str">
        <f ca="1" t="shared" si="8"/>
        <v/>
      </c>
      <c r="BK15" s="57" t="str">
        <f ca="1" t="shared" si="8"/>
        <v/>
      </c>
      <c r="BL15" s="57" t="str">
        <f ca="1" t="shared" si="8"/>
        <v/>
      </c>
    </row>
    <row r="16" s="1" customFormat="1" ht="40.15" customHeight="1" spans="1:64">
      <c r="A16" s="2"/>
      <c r="B16" s="35" t="s">
        <v>28</v>
      </c>
      <c r="C16" s="32" t="s">
        <v>8</v>
      </c>
      <c r="D16" s="32"/>
      <c r="E16" s="33">
        <v>0.1</v>
      </c>
      <c r="F16" s="34">
        <f ca="1">F12+6</f>
        <v>45827</v>
      </c>
      <c r="G16" s="30">
        <v>6</v>
      </c>
      <c r="H16" s="32"/>
      <c r="I16" s="57" t="str">
        <f ca="1" t="shared" si="9"/>
        <v/>
      </c>
      <c r="J16" s="57" t="str">
        <f ca="1" t="shared" si="5"/>
        <v/>
      </c>
      <c r="K16" s="57" t="str">
        <f ca="1" t="shared" si="5"/>
        <v/>
      </c>
      <c r="L16" s="57" t="str">
        <f ca="1" t="shared" si="5"/>
        <v/>
      </c>
      <c r="M16" s="57" t="str">
        <f ca="1" t="shared" si="5"/>
        <v/>
      </c>
      <c r="N16" s="57" t="str">
        <f ca="1" t="shared" si="5"/>
        <v/>
      </c>
      <c r="O16" s="57" t="str">
        <f ca="1" t="shared" si="5"/>
        <v/>
      </c>
      <c r="P16" s="57" t="str">
        <f ca="1" t="shared" si="5"/>
        <v/>
      </c>
      <c r="Q16" s="57" t="str">
        <f ca="1" t="shared" si="5"/>
        <v/>
      </c>
      <c r="R16" s="57" t="str">
        <f ca="1" t="shared" si="5"/>
        <v/>
      </c>
      <c r="S16" s="57" t="str">
        <f ca="1" t="shared" si="5"/>
        <v/>
      </c>
      <c r="T16" s="57" t="str">
        <f ca="1" t="shared" si="5"/>
        <v/>
      </c>
      <c r="U16" s="57" t="str">
        <f ca="1" t="shared" si="5"/>
        <v/>
      </c>
      <c r="V16" s="57" t="str">
        <f ca="1" t="shared" si="5"/>
        <v/>
      </c>
      <c r="W16" s="57" t="str">
        <f ca="1" t="shared" si="5"/>
        <v/>
      </c>
      <c r="X16" s="57" t="str">
        <f ca="1" t="shared" si="5"/>
        <v/>
      </c>
      <c r="Y16" s="57" t="str">
        <f ca="1" t="shared" si="6"/>
        <v/>
      </c>
      <c r="Z16" s="57" t="str">
        <f ca="1" t="shared" si="6"/>
        <v/>
      </c>
      <c r="AA16" s="57" t="str">
        <f ca="1" t="shared" si="6"/>
        <v/>
      </c>
      <c r="AB16" s="57" t="str">
        <f ca="1" t="shared" si="6"/>
        <v/>
      </c>
      <c r="AC16" s="57" t="str">
        <f ca="1" t="shared" si="6"/>
        <v/>
      </c>
      <c r="AD16" s="57" t="str">
        <f ca="1" t="shared" si="6"/>
        <v/>
      </c>
      <c r="AE16" s="57" t="str">
        <f ca="1" t="shared" si="6"/>
        <v/>
      </c>
      <c r="AF16" s="57" t="str">
        <f ca="1" t="shared" si="6"/>
        <v/>
      </c>
      <c r="AG16" s="57" t="str">
        <f ca="1" t="shared" si="6"/>
        <v/>
      </c>
      <c r="AH16" s="57" t="str">
        <f ca="1" t="shared" si="6"/>
        <v/>
      </c>
      <c r="AI16" s="57" t="str">
        <f ca="1" t="shared" si="6"/>
        <v/>
      </c>
      <c r="AJ16" s="57" t="str">
        <f ca="1" t="shared" si="6"/>
        <v/>
      </c>
      <c r="AK16" s="57" t="str">
        <f ca="1" t="shared" si="6"/>
        <v/>
      </c>
      <c r="AL16" s="57" t="str">
        <f ca="1" t="shared" si="6"/>
        <v/>
      </c>
      <c r="AM16" s="57" t="str">
        <f ca="1" t="shared" si="6"/>
        <v/>
      </c>
      <c r="AN16" s="57" t="str">
        <f ca="1" t="shared" si="6"/>
        <v/>
      </c>
      <c r="AO16" s="57" t="str">
        <f ca="1" t="shared" si="7"/>
        <v/>
      </c>
      <c r="AP16" s="57" t="str">
        <f ca="1" t="shared" si="7"/>
        <v/>
      </c>
      <c r="AQ16" s="57" t="str">
        <f ca="1" t="shared" si="7"/>
        <v/>
      </c>
      <c r="AR16" s="57" t="str">
        <f ca="1" t="shared" si="7"/>
        <v/>
      </c>
      <c r="AS16" s="57" t="str">
        <f ca="1" t="shared" si="7"/>
        <v/>
      </c>
      <c r="AT16" s="57" t="str">
        <f ca="1" t="shared" si="7"/>
        <v/>
      </c>
      <c r="AU16" s="57" t="str">
        <f ca="1" t="shared" si="7"/>
        <v/>
      </c>
      <c r="AV16" s="57" t="str">
        <f ca="1" t="shared" si="7"/>
        <v/>
      </c>
      <c r="AW16" s="57" t="str">
        <f ca="1" t="shared" si="7"/>
        <v/>
      </c>
      <c r="AX16" s="57" t="str">
        <f ca="1" t="shared" si="7"/>
        <v/>
      </c>
      <c r="AY16" s="57" t="str">
        <f ca="1" t="shared" si="7"/>
        <v/>
      </c>
      <c r="AZ16" s="57" t="str">
        <f ca="1" t="shared" si="7"/>
        <v/>
      </c>
      <c r="BA16" s="57" t="str">
        <f ca="1" t="shared" si="7"/>
        <v/>
      </c>
      <c r="BB16" s="57" t="str">
        <f ca="1" t="shared" si="7"/>
        <v/>
      </c>
      <c r="BC16" s="57" t="str">
        <f ca="1" t="shared" si="7"/>
        <v/>
      </c>
      <c r="BD16" s="57" t="str">
        <f ca="1" t="shared" si="7"/>
        <v/>
      </c>
      <c r="BE16" s="57" t="str">
        <f ca="1" t="shared" si="8"/>
        <v/>
      </c>
      <c r="BF16" s="57" t="str">
        <f ca="1" t="shared" si="8"/>
        <v/>
      </c>
      <c r="BG16" s="57" t="str">
        <f ca="1" t="shared" si="8"/>
        <v/>
      </c>
      <c r="BH16" s="57" t="str">
        <f ca="1" t="shared" si="8"/>
        <v/>
      </c>
      <c r="BI16" s="57" t="str">
        <f ca="1" t="shared" si="8"/>
        <v/>
      </c>
      <c r="BJ16" s="57" t="str">
        <f ca="1" t="shared" si="8"/>
        <v/>
      </c>
      <c r="BK16" s="57" t="str">
        <f ca="1" t="shared" si="8"/>
        <v/>
      </c>
      <c r="BL16" s="57" t="str">
        <f ca="1" t="shared" si="8"/>
        <v/>
      </c>
    </row>
    <row r="17" s="1" customFormat="1" ht="40.15" customHeight="1" spans="1:64">
      <c r="A17" s="5"/>
      <c r="B17" s="31" t="s">
        <v>29</v>
      </c>
      <c r="C17" s="32"/>
      <c r="D17" s="32"/>
      <c r="E17" s="33"/>
      <c r="F17" s="34"/>
      <c r="G17" s="30"/>
      <c r="H17" s="32"/>
      <c r="I17" s="57" t="str">
        <f ca="1" t="shared" si="9"/>
        <v/>
      </c>
      <c r="J17" s="57" t="str">
        <f ca="1" t="shared" si="5"/>
        <v/>
      </c>
      <c r="K17" s="57" t="str">
        <f ca="1" t="shared" si="5"/>
        <v/>
      </c>
      <c r="L17" s="57" t="str">
        <f ca="1" t="shared" si="5"/>
        <v/>
      </c>
      <c r="M17" s="57" t="str">
        <f ca="1" t="shared" si="5"/>
        <v/>
      </c>
      <c r="N17" s="57" t="str">
        <f ca="1" t="shared" si="5"/>
        <v/>
      </c>
      <c r="O17" s="57" t="str">
        <f ca="1" t="shared" si="5"/>
        <v/>
      </c>
      <c r="P17" s="57" t="str">
        <f ca="1" t="shared" si="5"/>
        <v/>
      </c>
      <c r="Q17" s="57" t="str">
        <f ca="1" t="shared" si="5"/>
        <v/>
      </c>
      <c r="R17" s="57" t="str">
        <f ca="1" t="shared" si="5"/>
        <v/>
      </c>
      <c r="S17" s="57" t="str">
        <f ca="1" t="shared" si="5"/>
        <v/>
      </c>
      <c r="T17" s="57" t="str">
        <f ca="1" t="shared" si="5"/>
        <v/>
      </c>
      <c r="U17" s="57" t="str">
        <f ca="1" t="shared" si="5"/>
        <v/>
      </c>
      <c r="V17" s="57" t="str">
        <f ca="1" t="shared" si="5"/>
        <v/>
      </c>
      <c r="W17" s="57" t="str">
        <f ca="1" t="shared" si="5"/>
        <v/>
      </c>
      <c r="X17" s="57" t="str">
        <f ca="1" t="shared" si="5"/>
        <v/>
      </c>
      <c r="Y17" s="57" t="str">
        <f ca="1" t="shared" si="6"/>
        <v/>
      </c>
      <c r="Z17" s="57" t="str">
        <f ca="1" t="shared" si="6"/>
        <v/>
      </c>
      <c r="AA17" s="57" t="str">
        <f ca="1" t="shared" si="6"/>
        <v/>
      </c>
      <c r="AB17" s="57" t="str">
        <f ca="1" t="shared" si="6"/>
        <v/>
      </c>
      <c r="AC17" s="57" t="str">
        <f ca="1" t="shared" si="6"/>
        <v/>
      </c>
      <c r="AD17" s="57" t="str">
        <f ca="1" t="shared" si="6"/>
        <v/>
      </c>
      <c r="AE17" s="57" t="str">
        <f ca="1" t="shared" si="6"/>
        <v/>
      </c>
      <c r="AF17" s="57" t="str">
        <f ca="1" t="shared" si="6"/>
        <v/>
      </c>
      <c r="AG17" s="57" t="str">
        <f ca="1" t="shared" si="6"/>
        <v/>
      </c>
      <c r="AH17" s="57" t="str">
        <f ca="1" t="shared" si="6"/>
        <v/>
      </c>
      <c r="AI17" s="57" t="str">
        <f ca="1" t="shared" si="6"/>
        <v/>
      </c>
      <c r="AJ17" s="57" t="str">
        <f ca="1" t="shared" si="6"/>
        <v/>
      </c>
      <c r="AK17" s="57" t="str">
        <f ca="1" t="shared" si="6"/>
        <v/>
      </c>
      <c r="AL17" s="57" t="str">
        <f ca="1" t="shared" si="6"/>
        <v/>
      </c>
      <c r="AM17" s="57" t="str">
        <f ca="1" t="shared" si="6"/>
        <v/>
      </c>
      <c r="AN17" s="57" t="str">
        <f ca="1" t="shared" si="6"/>
        <v/>
      </c>
      <c r="AO17" s="57" t="str">
        <f ca="1" t="shared" si="7"/>
        <v/>
      </c>
      <c r="AP17" s="57" t="str">
        <f ca="1" t="shared" si="7"/>
        <v/>
      </c>
      <c r="AQ17" s="57" t="str">
        <f ca="1" t="shared" si="7"/>
        <v/>
      </c>
      <c r="AR17" s="57" t="str">
        <f ca="1" t="shared" si="7"/>
        <v/>
      </c>
      <c r="AS17" s="57" t="str">
        <f ca="1" t="shared" si="7"/>
        <v/>
      </c>
      <c r="AT17" s="57" t="str">
        <f ca="1" t="shared" si="7"/>
        <v/>
      </c>
      <c r="AU17" s="57" t="str">
        <f ca="1" t="shared" si="7"/>
        <v/>
      </c>
      <c r="AV17" s="57" t="str">
        <f ca="1" t="shared" si="7"/>
        <v/>
      </c>
      <c r="AW17" s="57" t="str">
        <f ca="1" t="shared" si="7"/>
        <v/>
      </c>
      <c r="AX17" s="57" t="str">
        <f ca="1" t="shared" si="7"/>
        <v/>
      </c>
      <c r="AY17" s="57" t="str">
        <f ca="1" t="shared" si="7"/>
        <v/>
      </c>
      <c r="AZ17" s="57" t="str">
        <f ca="1" t="shared" si="7"/>
        <v/>
      </c>
      <c r="BA17" s="57" t="str">
        <f ca="1" t="shared" si="7"/>
        <v/>
      </c>
      <c r="BB17" s="57" t="str">
        <f ca="1" t="shared" si="7"/>
        <v/>
      </c>
      <c r="BC17" s="57" t="str">
        <f ca="1" t="shared" si="7"/>
        <v/>
      </c>
      <c r="BD17" s="57" t="str">
        <f ca="1" t="shared" si="7"/>
        <v/>
      </c>
      <c r="BE17" s="57" t="str">
        <f ca="1" t="shared" si="8"/>
        <v/>
      </c>
      <c r="BF17" s="57" t="str">
        <f ca="1" t="shared" si="8"/>
        <v/>
      </c>
      <c r="BG17" s="57" t="str">
        <f ca="1" t="shared" si="8"/>
        <v/>
      </c>
      <c r="BH17" s="57" t="str">
        <f ca="1" t="shared" si="8"/>
        <v/>
      </c>
      <c r="BI17" s="57" t="str">
        <f ca="1" t="shared" si="8"/>
        <v/>
      </c>
      <c r="BJ17" s="57" t="str">
        <f ca="1" t="shared" si="8"/>
        <v/>
      </c>
      <c r="BK17" s="57" t="str">
        <f ca="1" t="shared" si="8"/>
        <v/>
      </c>
      <c r="BL17" s="57" t="str">
        <f ca="1" t="shared" si="8"/>
        <v/>
      </c>
    </row>
    <row r="18" s="1" customFormat="1" ht="40.15" customHeight="1" spans="1:64">
      <c r="A18" s="5"/>
      <c r="B18" s="35" t="s">
        <v>21</v>
      </c>
      <c r="C18" s="32" t="s">
        <v>9</v>
      </c>
      <c r="D18" s="32"/>
      <c r="E18" s="33">
        <v>0.6</v>
      </c>
      <c r="F18" s="34">
        <f ca="1">F12+6</f>
        <v>45827</v>
      </c>
      <c r="G18" s="30">
        <v>13</v>
      </c>
      <c r="H18" s="32"/>
      <c r="I18" s="57" t="str">
        <f ca="1" t="shared" si="9"/>
        <v/>
      </c>
      <c r="J18" s="57" t="str">
        <f ca="1" t="shared" si="5"/>
        <v/>
      </c>
      <c r="K18" s="57" t="str">
        <f ca="1" t="shared" si="5"/>
        <v/>
      </c>
      <c r="L18" s="57" t="str">
        <f ca="1" t="shared" si="5"/>
        <v/>
      </c>
      <c r="M18" s="57" t="str">
        <f ca="1" t="shared" si="5"/>
        <v/>
      </c>
      <c r="N18" s="57" t="str">
        <f ca="1" t="shared" si="5"/>
        <v/>
      </c>
      <c r="O18" s="57" t="str">
        <f ca="1" t="shared" si="5"/>
        <v/>
      </c>
      <c r="P18" s="57" t="str">
        <f ca="1" t="shared" si="5"/>
        <v/>
      </c>
      <c r="Q18" s="57" t="str">
        <f ca="1" t="shared" si="5"/>
        <v/>
      </c>
      <c r="R18" s="57" t="str">
        <f ca="1" t="shared" si="5"/>
        <v/>
      </c>
      <c r="S18" s="57" t="str">
        <f ca="1" t="shared" si="5"/>
        <v/>
      </c>
      <c r="T18" s="57" t="str">
        <f ca="1" t="shared" si="5"/>
        <v/>
      </c>
      <c r="U18" s="57" t="str">
        <f ca="1" t="shared" si="5"/>
        <v/>
      </c>
      <c r="V18" s="57" t="str">
        <f ca="1" t="shared" si="5"/>
        <v/>
      </c>
      <c r="W18" s="57" t="str">
        <f ca="1" t="shared" si="5"/>
        <v/>
      </c>
      <c r="X18" s="57" t="str">
        <f ca="1" t="shared" si="5"/>
        <v/>
      </c>
      <c r="Y18" s="57" t="str">
        <f ca="1" t="shared" si="6"/>
        <v/>
      </c>
      <c r="Z18" s="57" t="str">
        <f ca="1" t="shared" si="6"/>
        <v/>
      </c>
      <c r="AA18" s="57" t="str">
        <f ca="1" t="shared" si="6"/>
        <v/>
      </c>
      <c r="AB18" s="57" t="str">
        <f ca="1" t="shared" si="6"/>
        <v/>
      </c>
      <c r="AC18" s="57" t="str">
        <f ca="1" t="shared" si="6"/>
        <v/>
      </c>
      <c r="AD18" s="57" t="str">
        <f ca="1" t="shared" si="6"/>
        <v/>
      </c>
      <c r="AE18" s="57" t="str">
        <f ca="1" t="shared" si="6"/>
        <v/>
      </c>
      <c r="AF18" s="57" t="str">
        <f ca="1" t="shared" si="6"/>
        <v/>
      </c>
      <c r="AG18" s="57" t="str">
        <f ca="1" t="shared" si="6"/>
        <v/>
      </c>
      <c r="AH18" s="57" t="str">
        <f ca="1" t="shared" si="6"/>
        <v/>
      </c>
      <c r="AI18" s="57" t="str">
        <f ca="1" t="shared" si="6"/>
        <v/>
      </c>
      <c r="AJ18" s="57" t="str">
        <f ca="1" t="shared" si="6"/>
        <v/>
      </c>
      <c r="AK18" s="57" t="str">
        <f ca="1" t="shared" si="6"/>
        <v/>
      </c>
      <c r="AL18" s="57" t="str">
        <f ca="1" t="shared" si="6"/>
        <v/>
      </c>
      <c r="AM18" s="57" t="str">
        <f ca="1" t="shared" si="6"/>
        <v/>
      </c>
      <c r="AN18" s="57" t="str">
        <f ca="1" t="shared" si="6"/>
        <v/>
      </c>
      <c r="AO18" s="57" t="str">
        <f ca="1" t="shared" si="7"/>
        <v/>
      </c>
      <c r="AP18" s="57" t="str">
        <f ca="1" t="shared" si="7"/>
        <v/>
      </c>
      <c r="AQ18" s="57" t="str">
        <f ca="1" t="shared" si="7"/>
        <v/>
      </c>
      <c r="AR18" s="57" t="str">
        <f ca="1" t="shared" si="7"/>
        <v/>
      </c>
      <c r="AS18" s="57" t="str">
        <f ca="1" t="shared" si="7"/>
        <v/>
      </c>
      <c r="AT18" s="57" t="str">
        <f ca="1" t="shared" si="7"/>
        <v/>
      </c>
      <c r="AU18" s="57" t="str">
        <f ca="1" t="shared" si="7"/>
        <v/>
      </c>
      <c r="AV18" s="57" t="str">
        <f ca="1" t="shared" si="7"/>
        <v/>
      </c>
      <c r="AW18" s="57" t="str">
        <f ca="1" t="shared" si="7"/>
        <v/>
      </c>
      <c r="AX18" s="57" t="str">
        <f ca="1" t="shared" si="7"/>
        <v/>
      </c>
      <c r="AY18" s="57" t="str">
        <f ca="1" t="shared" si="7"/>
        <v/>
      </c>
      <c r="AZ18" s="57" t="str">
        <f ca="1" t="shared" si="7"/>
        <v/>
      </c>
      <c r="BA18" s="57" t="str">
        <f ca="1" t="shared" si="7"/>
        <v/>
      </c>
      <c r="BB18" s="57" t="str">
        <f ca="1" t="shared" si="7"/>
        <v/>
      </c>
      <c r="BC18" s="57" t="str">
        <f ca="1" t="shared" si="7"/>
        <v/>
      </c>
      <c r="BD18" s="57" t="str">
        <f ca="1" t="shared" si="7"/>
        <v/>
      </c>
      <c r="BE18" s="57" t="str">
        <f ca="1" t="shared" si="8"/>
        <v/>
      </c>
      <c r="BF18" s="57" t="str">
        <f ca="1" t="shared" si="8"/>
        <v/>
      </c>
      <c r="BG18" s="57" t="str">
        <f ca="1" t="shared" si="8"/>
        <v/>
      </c>
      <c r="BH18" s="57" t="str">
        <f ca="1" t="shared" si="8"/>
        <v/>
      </c>
      <c r="BI18" s="57" t="str">
        <f ca="1" t="shared" si="8"/>
        <v/>
      </c>
      <c r="BJ18" s="57" t="str">
        <f ca="1" t="shared" si="8"/>
        <v/>
      </c>
      <c r="BK18" s="57" t="str">
        <f ca="1" t="shared" si="8"/>
        <v/>
      </c>
      <c r="BL18" s="57" t="str">
        <f ca="1" t="shared" si="8"/>
        <v/>
      </c>
    </row>
    <row r="19" s="1" customFormat="1" ht="40.15" customHeight="1" spans="1:64">
      <c r="A19" s="2"/>
      <c r="B19" s="35" t="s">
        <v>24</v>
      </c>
      <c r="C19" s="32" t="s">
        <v>6</v>
      </c>
      <c r="D19" s="32"/>
      <c r="E19" s="33">
        <v>0.5</v>
      </c>
      <c r="F19" s="34">
        <f ca="1">F18+2</f>
        <v>45829</v>
      </c>
      <c r="G19" s="30">
        <v>9</v>
      </c>
      <c r="H19" s="32"/>
      <c r="I19" s="57" t="str">
        <f ca="1" t="shared" si="9"/>
        <v/>
      </c>
      <c r="J19" s="57" t="str">
        <f ca="1" t="shared" si="5"/>
        <v/>
      </c>
      <c r="K19" s="57" t="str">
        <f ca="1" t="shared" si="5"/>
        <v/>
      </c>
      <c r="L19" s="57" t="str">
        <f ca="1" t="shared" si="5"/>
        <v/>
      </c>
      <c r="M19" s="57" t="str">
        <f ca="1" t="shared" si="5"/>
        <v/>
      </c>
      <c r="N19" s="57" t="str">
        <f ca="1" t="shared" si="5"/>
        <v/>
      </c>
      <c r="O19" s="57" t="str">
        <f ca="1" t="shared" si="5"/>
        <v/>
      </c>
      <c r="P19" s="57" t="str">
        <f ca="1" t="shared" si="5"/>
        <v/>
      </c>
      <c r="Q19" s="57" t="str">
        <f ca="1" t="shared" si="5"/>
        <v/>
      </c>
      <c r="R19" s="57" t="str">
        <f ca="1" t="shared" si="5"/>
        <v/>
      </c>
      <c r="S19" s="57" t="str">
        <f ca="1" t="shared" si="5"/>
        <v/>
      </c>
      <c r="T19" s="57" t="str">
        <f ca="1" t="shared" si="5"/>
        <v/>
      </c>
      <c r="U19" s="57" t="str">
        <f ca="1" t="shared" si="5"/>
        <v/>
      </c>
      <c r="V19" s="57" t="str">
        <f ca="1" t="shared" si="5"/>
        <v/>
      </c>
      <c r="W19" s="57" t="str">
        <f ca="1" t="shared" si="5"/>
        <v/>
      </c>
      <c r="X19" s="57" t="str">
        <f ca="1" t="shared" si="5"/>
        <v/>
      </c>
      <c r="Y19" s="57" t="str">
        <f ca="1" t="shared" si="6"/>
        <v/>
      </c>
      <c r="Z19" s="57" t="str">
        <f ca="1" t="shared" si="6"/>
        <v/>
      </c>
      <c r="AA19" s="57" t="str">
        <f ca="1" t="shared" si="6"/>
        <v/>
      </c>
      <c r="AB19" s="57" t="str">
        <f ca="1" t="shared" si="6"/>
        <v/>
      </c>
      <c r="AC19" s="57" t="str">
        <f ca="1" t="shared" si="6"/>
        <v/>
      </c>
      <c r="AD19" s="57" t="str">
        <f ca="1" t="shared" si="6"/>
        <v/>
      </c>
      <c r="AE19" s="57" t="str">
        <f ca="1" t="shared" si="6"/>
        <v/>
      </c>
      <c r="AF19" s="57" t="str">
        <f ca="1" t="shared" si="6"/>
        <v/>
      </c>
      <c r="AG19" s="57" t="str">
        <f ca="1" t="shared" si="6"/>
        <v/>
      </c>
      <c r="AH19" s="57" t="str">
        <f ca="1" t="shared" si="6"/>
        <v/>
      </c>
      <c r="AI19" s="57" t="str">
        <f ca="1" t="shared" si="6"/>
        <v/>
      </c>
      <c r="AJ19" s="57" t="str">
        <f ca="1" t="shared" si="6"/>
        <v/>
      </c>
      <c r="AK19" s="57" t="str">
        <f ca="1" t="shared" si="6"/>
        <v/>
      </c>
      <c r="AL19" s="57" t="str">
        <f ca="1" t="shared" si="6"/>
        <v/>
      </c>
      <c r="AM19" s="57" t="str">
        <f ca="1" t="shared" si="6"/>
        <v/>
      </c>
      <c r="AN19" s="57" t="str">
        <f ca="1" t="shared" si="6"/>
        <v/>
      </c>
      <c r="AO19" s="57" t="str">
        <f ca="1" t="shared" si="7"/>
        <v/>
      </c>
      <c r="AP19" s="57" t="str">
        <f ca="1" t="shared" si="7"/>
        <v/>
      </c>
      <c r="AQ19" s="57" t="str">
        <f ca="1" t="shared" si="7"/>
        <v/>
      </c>
      <c r="AR19" s="57" t="str">
        <f ca="1" t="shared" si="7"/>
        <v/>
      </c>
      <c r="AS19" s="57" t="str">
        <f ca="1" t="shared" si="7"/>
        <v/>
      </c>
      <c r="AT19" s="57" t="str">
        <f ca="1" t="shared" si="7"/>
        <v/>
      </c>
      <c r="AU19" s="57" t="str">
        <f ca="1" t="shared" si="7"/>
        <v/>
      </c>
      <c r="AV19" s="57" t="str">
        <f ca="1" t="shared" si="7"/>
        <v/>
      </c>
      <c r="AW19" s="57" t="str">
        <f ca="1" t="shared" si="7"/>
        <v/>
      </c>
      <c r="AX19" s="57" t="str">
        <f ca="1" t="shared" si="7"/>
        <v/>
      </c>
      <c r="AY19" s="57" t="str">
        <f ca="1" t="shared" si="7"/>
        <v/>
      </c>
      <c r="AZ19" s="57" t="str">
        <f ca="1" t="shared" si="7"/>
        <v/>
      </c>
      <c r="BA19" s="57" t="str">
        <f ca="1" t="shared" si="7"/>
        <v/>
      </c>
      <c r="BB19" s="57" t="str">
        <f ca="1" t="shared" si="7"/>
        <v/>
      </c>
      <c r="BC19" s="57" t="str">
        <f ca="1" t="shared" si="7"/>
        <v/>
      </c>
      <c r="BD19" s="57" t="str">
        <f ca="1" t="shared" si="7"/>
        <v/>
      </c>
      <c r="BE19" s="57" t="str">
        <f ca="1" t="shared" si="8"/>
        <v/>
      </c>
      <c r="BF19" s="57" t="str">
        <f ca="1" t="shared" si="8"/>
        <v/>
      </c>
      <c r="BG19" s="57" t="str">
        <f ca="1" t="shared" si="8"/>
        <v/>
      </c>
      <c r="BH19" s="57" t="str">
        <f ca="1" t="shared" si="8"/>
        <v/>
      </c>
      <c r="BI19" s="57" t="str">
        <f ca="1" t="shared" si="8"/>
        <v/>
      </c>
      <c r="BJ19" s="57" t="str">
        <f ca="1" t="shared" si="8"/>
        <v/>
      </c>
      <c r="BK19" s="57" t="str">
        <f ca="1" t="shared" si="8"/>
        <v/>
      </c>
      <c r="BL19" s="57" t="str">
        <f ca="1" t="shared" si="8"/>
        <v/>
      </c>
    </row>
    <row r="20" s="1" customFormat="1" ht="40.15" customHeight="1" spans="1:64">
      <c r="A20" s="2"/>
      <c r="B20" s="35" t="s">
        <v>26</v>
      </c>
      <c r="C20" s="32" t="s">
        <v>7</v>
      </c>
      <c r="D20" s="32"/>
      <c r="E20" s="33">
        <v>0.33</v>
      </c>
      <c r="F20" s="34">
        <f ca="1">F19+5</f>
        <v>45834</v>
      </c>
      <c r="G20" s="30">
        <v>11</v>
      </c>
      <c r="H20" s="32"/>
      <c r="I20" s="57" t="str">
        <f ca="1" t="shared" si="9"/>
        <v/>
      </c>
      <c r="J20" s="57" t="str">
        <f ca="1" t="shared" si="5"/>
        <v/>
      </c>
      <c r="K20" s="57" t="str">
        <f ca="1" t="shared" si="5"/>
        <v/>
      </c>
      <c r="L20" s="57" t="str">
        <f ca="1" t="shared" si="5"/>
        <v/>
      </c>
      <c r="M20" s="57" t="str">
        <f ca="1" t="shared" si="5"/>
        <v/>
      </c>
      <c r="N20" s="57" t="str">
        <f ca="1" t="shared" si="5"/>
        <v/>
      </c>
      <c r="O20" s="57" t="str">
        <f ca="1" t="shared" si="5"/>
        <v/>
      </c>
      <c r="P20" s="57" t="str">
        <f ca="1" t="shared" si="5"/>
        <v/>
      </c>
      <c r="Q20" s="57" t="str">
        <f ca="1" t="shared" si="5"/>
        <v/>
      </c>
      <c r="R20" s="57" t="str">
        <f ca="1" t="shared" si="5"/>
        <v/>
      </c>
      <c r="S20" s="57" t="str">
        <f ca="1" t="shared" si="5"/>
        <v/>
      </c>
      <c r="T20" s="57" t="str">
        <f ca="1" t="shared" si="5"/>
        <v/>
      </c>
      <c r="U20" s="57" t="str">
        <f ca="1" t="shared" si="5"/>
        <v/>
      </c>
      <c r="V20" s="57" t="str">
        <f ca="1" t="shared" si="5"/>
        <v/>
      </c>
      <c r="W20" s="57" t="str">
        <f ca="1" t="shared" si="5"/>
        <v/>
      </c>
      <c r="X20" s="57" t="str">
        <f ca="1" t="shared" si="5"/>
        <v/>
      </c>
      <c r="Y20" s="57" t="str">
        <f ca="1" t="shared" si="6"/>
        <v/>
      </c>
      <c r="Z20" s="57" t="str">
        <f ca="1" t="shared" si="6"/>
        <v/>
      </c>
      <c r="AA20" s="57" t="str">
        <f ca="1" t="shared" si="6"/>
        <v/>
      </c>
      <c r="AB20" s="57" t="str">
        <f ca="1" t="shared" si="6"/>
        <v/>
      </c>
      <c r="AC20" s="57" t="str">
        <f ca="1" t="shared" si="6"/>
        <v/>
      </c>
      <c r="AD20" s="57" t="str">
        <f ca="1" t="shared" si="6"/>
        <v/>
      </c>
      <c r="AE20" s="57" t="str">
        <f ca="1" t="shared" si="6"/>
        <v/>
      </c>
      <c r="AF20" s="57" t="str">
        <f ca="1" t="shared" si="6"/>
        <v/>
      </c>
      <c r="AG20" s="57" t="str">
        <f ca="1" t="shared" si="6"/>
        <v/>
      </c>
      <c r="AH20" s="57" t="str">
        <f ca="1" t="shared" si="6"/>
        <v/>
      </c>
      <c r="AI20" s="57" t="str">
        <f ca="1" t="shared" si="6"/>
        <v/>
      </c>
      <c r="AJ20" s="57" t="str">
        <f ca="1" t="shared" si="6"/>
        <v/>
      </c>
      <c r="AK20" s="57" t="str">
        <f ca="1" t="shared" si="6"/>
        <v/>
      </c>
      <c r="AL20" s="57" t="str">
        <f ca="1" t="shared" si="6"/>
        <v/>
      </c>
      <c r="AM20" s="57" t="str">
        <f ca="1" t="shared" si="6"/>
        <v/>
      </c>
      <c r="AN20" s="57" t="str">
        <f ca="1" t="shared" si="6"/>
        <v/>
      </c>
      <c r="AO20" s="57" t="str">
        <f ca="1" t="shared" si="7"/>
        <v/>
      </c>
      <c r="AP20" s="57" t="str">
        <f ca="1" t="shared" si="7"/>
        <v/>
      </c>
      <c r="AQ20" s="57" t="str">
        <f ca="1" t="shared" si="7"/>
        <v/>
      </c>
      <c r="AR20" s="57" t="str">
        <f ca="1" t="shared" si="7"/>
        <v/>
      </c>
      <c r="AS20" s="57" t="str">
        <f ca="1" t="shared" si="7"/>
        <v/>
      </c>
      <c r="AT20" s="57" t="str">
        <f ca="1" t="shared" si="7"/>
        <v/>
      </c>
      <c r="AU20" s="57" t="str">
        <f ca="1" t="shared" si="7"/>
        <v/>
      </c>
      <c r="AV20" s="57" t="str">
        <f ca="1" t="shared" si="7"/>
        <v/>
      </c>
      <c r="AW20" s="57" t="str">
        <f ca="1" t="shared" si="7"/>
        <v/>
      </c>
      <c r="AX20" s="57" t="str">
        <f ca="1" t="shared" si="7"/>
        <v/>
      </c>
      <c r="AY20" s="57" t="str">
        <f ca="1" t="shared" si="7"/>
        <v/>
      </c>
      <c r="AZ20" s="57" t="str">
        <f ca="1" t="shared" si="7"/>
        <v/>
      </c>
      <c r="BA20" s="57" t="str">
        <f ca="1" t="shared" si="7"/>
        <v/>
      </c>
      <c r="BB20" s="57" t="str">
        <f ca="1" t="shared" si="7"/>
        <v/>
      </c>
      <c r="BC20" s="57" t="str">
        <f ca="1" t="shared" si="7"/>
        <v/>
      </c>
      <c r="BD20" s="57" t="str">
        <f ca="1" t="shared" si="7"/>
        <v/>
      </c>
      <c r="BE20" s="57" t="str">
        <f ca="1" t="shared" si="8"/>
        <v/>
      </c>
      <c r="BF20" s="57" t="str">
        <f ca="1" t="shared" si="8"/>
        <v/>
      </c>
      <c r="BG20" s="57" t="str">
        <f ca="1" t="shared" si="8"/>
        <v/>
      </c>
      <c r="BH20" s="57" t="str">
        <f ca="1" t="shared" si="8"/>
        <v/>
      </c>
      <c r="BI20" s="57" t="str">
        <f ca="1" t="shared" si="8"/>
        <v/>
      </c>
      <c r="BJ20" s="57" t="str">
        <f ca="1" t="shared" si="8"/>
        <v/>
      </c>
      <c r="BK20" s="57" t="str">
        <f ca="1" t="shared" si="8"/>
        <v/>
      </c>
      <c r="BL20" s="57" t="str">
        <f ca="1" t="shared" si="8"/>
        <v/>
      </c>
    </row>
    <row r="21" s="1" customFormat="1" ht="40.15" customHeight="1" spans="1:64">
      <c r="A21" s="2"/>
      <c r="B21" s="35" t="s">
        <v>27</v>
      </c>
      <c r="C21" s="32" t="s">
        <v>25</v>
      </c>
      <c r="D21" s="32"/>
      <c r="E21" s="33"/>
      <c r="F21" s="34">
        <f ca="1">F20+2</f>
        <v>45836</v>
      </c>
      <c r="G21" s="30">
        <v>1</v>
      </c>
      <c r="H21" s="32"/>
      <c r="I21" s="57" t="str">
        <f ca="1" t="shared" si="9"/>
        <v/>
      </c>
      <c r="J21" s="57" t="str">
        <f ca="1" t="shared" si="5"/>
        <v/>
      </c>
      <c r="K21" s="57" t="str">
        <f ca="1" t="shared" si="5"/>
        <v/>
      </c>
      <c r="L21" s="57" t="str">
        <f ca="1" t="shared" si="5"/>
        <v/>
      </c>
      <c r="M21" s="57" t="str">
        <f ca="1" t="shared" si="5"/>
        <v/>
      </c>
      <c r="N21" s="57" t="str">
        <f ca="1" t="shared" si="5"/>
        <v/>
      </c>
      <c r="O21" s="57" t="str">
        <f ca="1" t="shared" si="5"/>
        <v/>
      </c>
      <c r="P21" s="57" t="str">
        <f ca="1" t="shared" si="5"/>
        <v/>
      </c>
      <c r="Q21" s="57" t="str">
        <f ca="1" t="shared" si="5"/>
        <v/>
      </c>
      <c r="R21" s="57" t="str">
        <f ca="1" t="shared" si="5"/>
        <v/>
      </c>
      <c r="S21" s="57" t="str">
        <f ca="1" t="shared" si="5"/>
        <v/>
      </c>
      <c r="T21" s="57" t="str">
        <f ca="1" t="shared" si="5"/>
        <v/>
      </c>
      <c r="U21" s="57" t="str">
        <f ca="1" t="shared" si="5"/>
        <v/>
      </c>
      <c r="V21" s="57" t="str">
        <f ca="1" t="shared" si="5"/>
        <v/>
      </c>
      <c r="W21" s="57">
        <f ca="1" t="shared" si="5"/>
        <v>1</v>
      </c>
      <c r="X21" s="57" t="str">
        <f ca="1" t="shared" si="5"/>
        <v/>
      </c>
      <c r="Y21" s="57" t="str">
        <f ca="1" t="shared" si="6"/>
        <v/>
      </c>
      <c r="Z21" s="57" t="str">
        <f ca="1" t="shared" si="6"/>
        <v/>
      </c>
      <c r="AA21" s="57" t="str">
        <f ca="1" t="shared" si="6"/>
        <v/>
      </c>
      <c r="AB21" s="57" t="str">
        <f ca="1" t="shared" si="6"/>
        <v/>
      </c>
      <c r="AC21" s="57" t="str">
        <f ca="1" t="shared" si="6"/>
        <v/>
      </c>
      <c r="AD21" s="57" t="str">
        <f ca="1" t="shared" si="6"/>
        <v/>
      </c>
      <c r="AE21" s="57" t="str">
        <f ca="1" t="shared" si="6"/>
        <v/>
      </c>
      <c r="AF21" s="57" t="str">
        <f ca="1" t="shared" si="6"/>
        <v/>
      </c>
      <c r="AG21" s="57" t="str">
        <f ca="1" t="shared" si="6"/>
        <v/>
      </c>
      <c r="AH21" s="57" t="str">
        <f ca="1" t="shared" si="6"/>
        <v/>
      </c>
      <c r="AI21" s="57" t="str">
        <f ca="1" t="shared" si="6"/>
        <v/>
      </c>
      <c r="AJ21" s="57" t="str">
        <f ca="1" t="shared" si="6"/>
        <v/>
      </c>
      <c r="AK21" s="57" t="str">
        <f ca="1" t="shared" si="6"/>
        <v/>
      </c>
      <c r="AL21" s="57" t="str">
        <f ca="1" t="shared" si="6"/>
        <v/>
      </c>
      <c r="AM21" s="57" t="str">
        <f ca="1" t="shared" si="6"/>
        <v/>
      </c>
      <c r="AN21" s="57" t="str">
        <f ca="1" t="shared" si="6"/>
        <v/>
      </c>
      <c r="AO21" s="57" t="str">
        <f ca="1" t="shared" si="7"/>
        <v/>
      </c>
      <c r="AP21" s="57" t="str">
        <f ca="1" t="shared" si="7"/>
        <v/>
      </c>
      <c r="AQ21" s="57" t="str">
        <f ca="1" t="shared" si="7"/>
        <v/>
      </c>
      <c r="AR21" s="57" t="str">
        <f ca="1" t="shared" si="7"/>
        <v/>
      </c>
      <c r="AS21" s="57" t="str">
        <f ca="1" t="shared" si="7"/>
        <v/>
      </c>
      <c r="AT21" s="57" t="str">
        <f ca="1" t="shared" si="7"/>
        <v/>
      </c>
      <c r="AU21" s="57" t="str">
        <f ca="1" t="shared" si="7"/>
        <v/>
      </c>
      <c r="AV21" s="57" t="str">
        <f ca="1" t="shared" si="7"/>
        <v/>
      </c>
      <c r="AW21" s="57" t="str">
        <f ca="1" t="shared" si="7"/>
        <v/>
      </c>
      <c r="AX21" s="57" t="str">
        <f ca="1" t="shared" si="7"/>
        <v/>
      </c>
      <c r="AY21" s="57" t="str">
        <f ca="1" t="shared" si="7"/>
        <v/>
      </c>
      <c r="AZ21" s="57" t="str">
        <f ca="1" t="shared" si="7"/>
        <v/>
      </c>
      <c r="BA21" s="57" t="str">
        <f ca="1" t="shared" si="7"/>
        <v/>
      </c>
      <c r="BB21" s="57" t="str">
        <f ca="1" t="shared" si="7"/>
        <v/>
      </c>
      <c r="BC21" s="57" t="str">
        <f ca="1" t="shared" si="7"/>
        <v/>
      </c>
      <c r="BD21" s="57" t="str">
        <f ca="1" t="shared" si="7"/>
        <v/>
      </c>
      <c r="BE21" s="57" t="str">
        <f ca="1" t="shared" si="8"/>
        <v/>
      </c>
      <c r="BF21" s="57" t="str">
        <f ca="1" t="shared" si="8"/>
        <v/>
      </c>
      <c r="BG21" s="57" t="str">
        <f ca="1" t="shared" si="8"/>
        <v/>
      </c>
      <c r="BH21" s="57" t="str">
        <f ca="1" t="shared" si="8"/>
        <v/>
      </c>
      <c r="BI21" s="57" t="str">
        <f ca="1" t="shared" si="8"/>
        <v/>
      </c>
      <c r="BJ21" s="57" t="str">
        <f ca="1" t="shared" si="8"/>
        <v/>
      </c>
      <c r="BK21" s="57" t="str">
        <f ca="1" t="shared" si="8"/>
        <v/>
      </c>
      <c r="BL21" s="57" t="str">
        <f ca="1" t="shared" si="8"/>
        <v/>
      </c>
    </row>
    <row r="22" s="1" customFormat="1" ht="40.15" customHeight="1" spans="1:64">
      <c r="A22" s="2"/>
      <c r="B22" s="35" t="s">
        <v>28</v>
      </c>
      <c r="C22" s="32"/>
      <c r="D22" s="32"/>
      <c r="E22" s="33"/>
      <c r="F22" s="34">
        <f ca="1">F21+1</f>
        <v>45837</v>
      </c>
      <c r="G22" s="30">
        <v>24</v>
      </c>
      <c r="H22" s="32"/>
      <c r="I22" s="57" t="str">
        <f ca="1" t="shared" si="9"/>
        <v/>
      </c>
      <c r="J22" s="57" t="str">
        <f ca="1" t="shared" si="5"/>
        <v/>
      </c>
      <c r="K22" s="57" t="str">
        <f ca="1" t="shared" si="5"/>
        <v/>
      </c>
      <c r="L22" s="57" t="str">
        <f ca="1" t="shared" si="5"/>
        <v/>
      </c>
      <c r="M22" s="57" t="str">
        <f ca="1" t="shared" si="5"/>
        <v/>
      </c>
      <c r="N22" s="57" t="str">
        <f ca="1" t="shared" si="5"/>
        <v/>
      </c>
      <c r="O22" s="57" t="str">
        <f ca="1" t="shared" si="5"/>
        <v/>
      </c>
      <c r="P22" s="57" t="str">
        <f ca="1" t="shared" si="5"/>
        <v/>
      </c>
      <c r="Q22" s="57" t="str">
        <f ca="1" t="shared" si="5"/>
        <v/>
      </c>
      <c r="R22" s="57" t="str">
        <f ca="1" t="shared" si="5"/>
        <v/>
      </c>
      <c r="S22" s="57" t="str">
        <f ca="1" t="shared" si="5"/>
        <v/>
      </c>
      <c r="T22" s="57" t="str">
        <f ca="1" t="shared" si="5"/>
        <v/>
      </c>
      <c r="U22" s="57" t="str">
        <f ca="1" t="shared" si="5"/>
        <v/>
      </c>
      <c r="V22" s="57" t="str">
        <f ca="1" t="shared" si="5"/>
        <v/>
      </c>
      <c r="W22" s="57" t="str">
        <f ca="1" t="shared" si="5"/>
        <v/>
      </c>
      <c r="X22" s="57" t="str">
        <f ca="1" t="shared" si="5"/>
        <v/>
      </c>
      <c r="Y22" s="57" t="str">
        <f ca="1" t="shared" si="6"/>
        <v/>
      </c>
      <c r="Z22" s="57" t="str">
        <f ca="1" t="shared" si="6"/>
        <v/>
      </c>
      <c r="AA22" s="57" t="str">
        <f ca="1" t="shared" si="6"/>
        <v/>
      </c>
      <c r="AB22" s="57" t="str">
        <f ca="1" t="shared" si="6"/>
        <v/>
      </c>
      <c r="AC22" s="57" t="str">
        <f ca="1" t="shared" si="6"/>
        <v/>
      </c>
      <c r="AD22" s="57" t="str">
        <f ca="1" t="shared" si="6"/>
        <v/>
      </c>
      <c r="AE22" s="57" t="str">
        <f ca="1" t="shared" si="6"/>
        <v/>
      </c>
      <c r="AF22" s="57" t="str">
        <f ca="1" t="shared" si="6"/>
        <v/>
      </c>
      <c r="AG22" s="57" t="str">
        <f ca="1" t="shared" si="6"/>
        <v/>
      </c>
      <c r="AH22" s="57" t="str">
        <f ca="1" t="shared" si="6"/>
        <v/>
      </c>
      <c r="AI22" s="57" t="str">
        <f ca="1" t="shared" si="6"/>
        <v/>
      </c>
      <c r="AJ22" s="57" t="str">
        <f ca="1" t="shared" si="6"/>
        <v/>
      </c>
      <c r="AK22" s="57" t="str">
        <f ca="1" t="shared" si="6"/>
        <v/>
      </c>
      <c r="AL22" s="57" t="str">
        <f ca="1" t="shared" si="6"/>
        <v/>
      </c>
      <c r="AM22" s="57" t="str">
        <f ca="1" t="shared" si="6"/>
        <v/>
      </c>
      <c r="AN22" s="57" t="str">
        <f ca="1" t="shared" si="6"/>
        <v/>
      </c>
      <c r="AO22" s="57" t="str">
        <f ca="1" t="shared" si="7"/>
        <v/>
      </c>
      <c r="AP22" s="57" t="str">
        <f ca="1" t="shared" si="7"/>
        <v/>
      </c>
      <c r="AQ22" s="57" t="str">
        <f ca="1" t="shared" si="7"/>
        <v/>
      </c>
      <c r="AR22" s="57" t="str">
        <f ca="1" t="shared" si="7"/>
        <v/>
      </c>
      <c r="AS22" s="57" t="str">
        <f ca="1" t="shared" si="7"/>
        <v/>
      </c>
      <c r="AT22" s="57" t="str">
        <f ca="1" t="shared" si="7"/>
        <v/>
      </c>
      <c r="AU22" s="57" t="str">
        <f ca="1" t="shared" si="7"/>
        <v/>
      </c>
      <c r="AV22" s="57" t="str">
        <f ca="1" t="shared" si="7"/>
        <v/>
      </c>
      <c r="AW22" s="57" t="str">
        <f ca="1" t="shared" si="7"/>
        <v/>
      </c>
      <c r="AX22" s="57" t="str">
        <f ca="1" t="shared" si="7"/>
        <v/>
      </c>
      <c r="AY22" s="57" t="str">
        <f ca="1" t="shared" si="7"/>
        <v/>
      </c>
      <c r="AZ22" s="57" t="str">
        <f ca="1" t="shared" si="7"/>
        <v/>
      </c>
      <c r="BA22" s="57" t="str">
        <f ca="1" t="shared" si="7"/>
        <v/>
      </c>
      <c r="BB22" s="57" t="str">
        <f ca="1" t="shared" si="7"/>
        <v/>
      </c>
      <c r="BC22" s="57" t="str">
        <f ca="1" t="shared" si="7"/>
        <v/>
      </c>
      <c r="BD22" s="57" t="str">
        <f ca="1" t="shared" si="7"/>
        <v/>
      </c>
      <c r="BE22" s="57" t="str">
        <f ca="1" t="shared" si="8"/>
        <v/>
      </c>
      <c r="BF22" s="57" t="str">
        <f ca="1" t="shared" si="8"/>
        <v/>
      </c>
      <c r="BG22" s="57" t="str">
        <f ca="1" t="shared" si="8"/>
        <v/>
      </c>
      <c r="BH22" s="57" t="str">
        <f ca="1" t="shared" si="8"/>
        <v/>
      </c>
      <c r="BI22" s="57" t="str">
        <f ca="1" t="shared" si="8"/>
        <v/>
      </c>
      <c r="BJ22" s="57" t="str">
        <f ca="1" t="shared" si="8"/>
        <v/>
      </c>
      <c r="BK22" s="57" t="str">
        <f ca="1" t="shared" si="8"/>
        <v/>
      </c>
      <c r="BL22" s="57" t="str">
        <f ca="1" t="shared" si="8"/>
        <v/>
      </c>
    </row>
    <row r="23" s="1" customFormat="1" ht="40.15" customHeight="1" spans="1:64">
      <c r="A23" s="2"/>
      <c r="B23" s="31" t="s">
        <v>30</v>
      </c>
      <c r="C23" s="32"/>
      <c r="D23" s="32"/>
      <c r="E23" s="33"/>
      <c r="F23" s="34"/>
      <c r="G23" s="30"/>
      <c r="H23" s="32"/>
      <c r="I23" s="57" t="str">
        <f ca="1" t="shared" si="9"/>
        <v/>
      </c>
      <c r="J23" s="57" t="str">
        <f ca="1" t="shared" si="5"/>
        <v/>
      </c>
      <c r="K23" s="57" t="str">
        <f ca="1" t="shared" si="5"/>
        <v/>
      </c>
      <c r="L23" s="57" t="str">
        <f ca="1" t="shared" si="5"/>
        <v/>
      </c>
      <c r="M23" s="57" t="str">
        <f ca="1" t="shared" si="5"/>
        <v/>
      </c>
      <c r="N23" s="57" t="str">
        <f ca="1" t="shared" si="5"/>
        <v/>
      </c>
      <c r="O23" s="57" t="str">
        <f ca="1" t="shared" si="5"/>
        <v/>
      </c>
      <c r="P23" s="57" t="str">
        <f ca="1" t="shared" si="5"/>
        <v/>
      </c>
      <c r="Q23" s="57" t="str">
        <f ca="1" t="shared" si="5"/>
        <v/>
      </c>
      <c r="R23" s="57" t="str">
        <f ca="1" t="shared" si="5"/>
        <v/>
      </c>
      <c r="S23" s="57" t="str">
        <f ca="1" t="shared" si="5"/>
        <v/>
      </c>
      <c r="T23" s="57" t="str">
        <f ca="1" t="shared" si="5"/>
        <v/>
      </c>
      <c r="U23" s="57" t="str">
        <f ca="1" t="shared" si="5"/>
        <v/>
      </c>
      <c r="V23" s="57" t="str">
        <f ca="1" t="shared" si="5"/>
        <v/>
      </c>
      <c r="W23" s="57" t="str">
        <f ca="1" t="shared" si="5"/>
        <v/>
      </c>
      <c r="X23" s="57" t="str">
        <f ca="1" t="shared" si="5"/>
        <v/>
      </c>
      <c r="Y23" s="57" t="str">
        <f ca="1" t="shared" si="6"/>
        <v/>
      </c>
      <c r="Z23" s="57" t="str">
        <f ca="1" t="shared" si="6"/>
        <v/>
      </c>
      <c r="AA23" s="57" t="str">
        <f ca="1" t="shared" si="6"/>
        <v/>
      </c>
      <c r="AB23" s="57" t="str">
        <f ca="1" t="shared" si="6"/>
        <v/>
      </c>
      <c r="AC23" s="57" t="str">
        <f ca="1" t="shared" si="6"/>
        <v/>
      </c>
      <c r="AD23" s="57" t="str">
        <f ca="1" t="shared" si="6"/>
        <v/>
      </c>
      <c r="AE23" s="57" t="str">
        <f ca="1" t="shared" si="6"/>
        <v/>
      </c>
      <c r="AF23" s="57" t="str">
        <f ca="1" t="shared" si="6"/>
        <v/>
      </c>
      <c r="AG23" s="57" t="str">
        <f ca="1" t="shared" si="6"/>
        <v/>
      </c>
      <c r="AH23" s="57" t="str">
        <f ca="1" t="shared" si="6"/>
        <v/>
      </c>
      <c r="AI23" s="57" t="str">
        <f ca="1" t="shared" si="6"/>
        <v/>
      </c>
      <c r="AJ23" s="57" t="str">
        <f ca="1" t="shared" si="6"/>
        <v/>
      </c>
      <c r="AK23" s="57" t="str">
        <f ca="1" t="shared" si="6"/>
        <v/>
      </c>
      <c r="AL23" s="57" t="str">
        <f ca="1" t="shared" si="6"/>
        <v/>
      </c>
      <c r="AM23" s="57" t="str">
        <f ca="1" t="shared" si="6"/>
        <v/>
      </c>
      <c r="AN23" s="57" t="str">
        <f ca="1" t="shared" si="6"/>
        <v/>
      </c>
      <c r="AO23" s="57" t="str">
        <f ca="1" t="shared" si="7"/>
        <v/>
      </c>
      <c r="AP23" s="57" t="str">
        <f ca="1" t="shared" si="7"/>
        <v/>
      </c>
      <c r="AQ23" s="57" t="str">
        <f ca="1" t="shared" si="7"/>
        <v/>
      </c>
      <c r="AR23" s="57" t="str">
        <f ca="1" t="shared" si="7"/>
        <v/>
      </c>
      <c r="AS23" s="57" t="str">
        <f ca="1" t="shared" si="7"/>
        <v/>
      </c>
      <c r="AT23" s="57" t="str">
        <f ca="1" t="shared" si="7"/>
        <v/>
      </c>
      <c r="AU23" s="57" t="str">
        <f ca="1" t="shared" si="7"/>
        <v/>
      </c>
      <c r="AV23" s="57" t="str">
        <f ca="1" t="shared" si="7"/>
        <v/>
      </c>
      <c r="AW23" s="57" t="str">
        <f ca="1" t="shared" si="7"/>
        <v/>
      </c>
      <c r="AX23" s="57" t="str">
        <f ca="1" t="shared" si="7"/>
        <v/>
      </c>
      <c r="AY23" s="57" t="str">
        <f ca="1" t="shared" si="7"/>
        <v/>
      </c>
      <c r="AZ23" s="57" t="str">
        <f ca="1" t="shared" si="7"/>
        <v/>
      </c>
      <c r="BA23" s="57" t="str">
        <f ca="1" t="shared" si="7"/>
        <v/>
      </c>
      <c r="BB23" s="57" t="str">
        <f ca="1" t="shared" si="7"/>
        <v/>
      </c>
      <c r="BC23" s="57" t="str">
        <f ca="1" t="shared" si="7"/>
        <v/>
      </c>
      <c r="BD23" s="57" t="str">
        <f ca="1" t="shared" si="7"/>
        <v/>
      </c>
      <c r="BE23" s="57" t="str">
        <f ca="1" t="shared" si="8"/>
        <v/>
      </c>
      <c r="BF23" s="57" t="str">
        <f ca="1" t="shared" si="8"/>
        <v/>
      </c>
      <c r="BG23" s="57" t="str">
        <f ca="1" t="shared" si="8"/>
        <v/>
      </c>
      <c r="BH23" s="57" t="str">
        <f ca="1" t="shared" si="8"/>
        <v/>
      </c>
      <c r="BI23" s="57" t="str">
        <f ca="1" t="shared" si="8"/>
        <v/>
      </c>
      <c r="BJ23" s="57" t="str">
        <f ca="1" t="shared" si="8"/>
        <v/>
      </c>
      <c r="BK23" s="57" t="str">
        <f ca="1" t="shared" si="8"/>
        <v/>
      </c>
      <c r="BL23" s="57" t="str">
        <f ca="1" t="shared" si="8"/>
        <v/>
      </c>
    </row>
    <row r="24" s="1" customFormat="1" ht="40.15" customHeight="1" spans="1:64">
      <c r="A24" s="2"/>
      <c r="B24" s="35" t="s">
        <v>21</v>
      </c>
      <c r="C24" s="32" t="s">
        <v>6</v>
      </c>
      <c r="D24" s="32"/>
      <c r="E24" s="33"/>
      <c r="F24" s="34">
        <f ca="1">F12+15</f>
        <v>45836</v>
      </c>
      <c r="G24" s="30">
        <v>4</v>
      </c>
      <c r="H24" s="32"/>
      <c r="I24" s="57" t="str">
        <f ca="1" t="shared" si="9"/>
        <v/>
      </c>
      <c r="J24" s="57" t="str">
        <f ca="1" t="shared" si="5"/>
        <v/>
      </c>
      <c r="K24" s="57" t="str">
        <f ca="1" t="shared" si="5"/>
        <v/>
      </c>
      <c r="L24" s="57" t="str">
        <f ca="1" t="shared" si="5"/>
        <v/>
      </c>
      <c r="M24" s="57" t="str">
        <f ca="1" t="shared" si="5"/>
        <v/>
      </c>
      <c r="N24" s="57" t="str">
        <f ca="1" t="shared" si="5"/>
        <v/>
      </c>
      <c r="O24" s="57" t="str">
        <f ca="1" t="shared" si="5"/>
        <v/>
      </c>
      <c r="P24" s="57" t="str">
        <f ca="1" t="shared" si="5"/>
        <v/>
      </c>
      <c r="Q24" s="57" t="str">
        <f ca="1" t="shared" si="5"/>
        <v/>
      </c>
      <c r="R24" s="57" t="str">
        <f ca="1" t="shared" si="5"/>
        <v/>
      </c>
      <c r="S24" s="57" t="str">
        <f ca="1" t="shared" si="5"/>
        <v/>
      </c>
      <c r="T24" s="57" t="str">
        <f ca="1" t="shared" si="5"/>
        <v/>
      </c>
      <c r="U24" s="57" t="str">
        <f ca="1" t="shared" si="5"/>
        <v/>
      </c>
      <c r="V24" s="57" t="str">
        <f ca="1" t="shared" si="5"/>
        <v/>
      </c>
      <c r="W24" s="57" t="str">
        <f ca="1" t="shared" si="5"/>
        <v/>
      </c>
      <c r="X24" s="57" t="str">
        <f ca="1" t="shared" si="5"/>
        <v/>
      </c>
      <c r="Y24" s="57" t="str">
        <f ca="1" t="shared" si="6"/>
        <v/>
      </c>
      <c r="Z24" s="57" t="str">
        <f ca="1" t="shared" si="6"/>
        <v/>
      </c>
      <c r="AA24" s="57" t="str">
        <f ca="1" t="shared" si="6"/>
        <v/>
      </c>
      <c r="AB24" s="57" t="str">
        <f ca="1" t="shared" si="6"/>
        <v/>
      </c>
      <c r="AC24" s="57" t="str">
        <f ca="1" t="shared" si="6"/>
        <v/>
      </c>
      <c r="AD24" s="57" t="str">
        <f ca="1" t="shared" si="6"/>
        <v/>
      </c>
      <c r="AE24" s="57" t="str">
        <f ca="1" t="shared" si="6"/>
        <v/>
      </c>
      <c r="AF24" s="57" t="str">
        <f ca="1" t="shared" si="6"/>
        <v/>
      </c>
      <c r="AG24" s="57" t="str">
        <f ca="1" t="shared" si="6"/>
        <v/>
      </c>
      <c r="AH24" s="57" t="str">
        <f ca="1" t="shared" si="6"/>
        <v/>
      </c>
      <c r="AI24" s="57" t="str">
        <f ca="1" t="shared" si="6"/>
        <v/>
      </c>
      <c r="AJ24" s="57" t="str">
        <f ca="1" t="shared" si="6"/>
        <v/>
      </c>
      <c r="AK24" s="57" t="str">
        <f ca="1" t="shared" si="6"/>
        <v/>
      </c>
      <c r="AL24" s="57" t="str">
        <f ca="1" t="shared" si="6"/>
        <v/>
      </c>
      <c r="AM24" s="57" t="str">
        <f ca="1" t="shared" si="6"/>
        <v/>
      </c>
      <c r="AN24" s="57" t="str">
        <f ca="1" t="shared" si="6"/>
        <v/>
      </c>
      <c r="AO24" s="57" t="str">
        <f ca="1" t="shared" si="7"/>
        <v/>
      </c>
      <c r="AP24" s="57" t="str">
        <f ca="1" t="shared" si="7"/>
        <v/>
      </c>
      <c r="AQ24" s="57" t="str">
        <f ca="1" t="shared" si="7"/>
        <v/>
      </c>
      <c r="AR24" s="57" t="str">
        <f ca="1" t="shared" si="7"/>
        <v/>
      </c>
      <c r="AS24" s="57" t="str">
        <f ca="1" t="shared" si="7"/>
        <v/>
      </c>
      <c r="AT24" s="57" t="str">
        <f ca="1" t="shared" si="7"/>
        <v/>
      </c>
      <c r="AU24" s="57" t="str">
        <f ca="1" t="shared" si="7"/>
        <v/>
      </c>
      <c r="AV24" s="57" t="str">
        <f ca="1" t="shared" si="7"/>
        <v/>
      </c>
      <c r="AW24" s="57" t="str">
        <f ca="1" t="shared" si="7"/>
        <v/>
      </c>
      <c r="AX24" s="57" t="str">
        <f ca="1" t="shared" si="7"/>
        <v/>
      </c>
      <c r="AY24" s="57" t="str">
        <f ca="1" t="shared" si="7"/>
        <v/>
      </c>
      <c r="AZ24" s="57" t="str">
        <f ca="1" t="shared" si="7"/>
        <v/>
      </c>
      <c r="BA24" s="57" t="str">
        <f ca="1" t="shared" si="7"/>
        <v/>
      </c>
      <c r="BB24" s="57" t="str">
        <f ca="1" t="shared" si="7"/>
        <v/>
      </c>
      <c r="BC24" s="57" t="str">
        <f ca="1" t="shared" si="7"/>
        <v/>
      </c>
      <c r="BD24" s="57" t="str">
        <f ca="1" t="shared" si="7"/>
        <v/>
      </c>
      <c r="BE24" s="57" t="str">
        <f ca="1" t="shared" si="8"/>
        <v/>
      </c>
      <c r="BF24" s="57" t="str">
        <f ca="1" t="shared" si="8"/>
        <v/>
      </c>
      <c r="BG24" s="57" t="str">
        <f ca="1" t="shared" si="8"/>
        <v/>
      </c>
      <c r="BH24" s="57" t="str">
        <f ca="1" t="shared" si="8"/>
        <v/>
      </c>
      <c r="BI24" s="57" t="str">
        <f ca="1" t="shared" si="8"/>
        <v/>
      </c>
      <c r="BJ24" s="57" t="str">
        <f ca="1" t="shared" si="8"/>
        <v/>
      </c>
      <c r="BK24" s="57" t="str">
        <f ca="1" t="shared" si="8"/>
        <v/>
      </c>
      <c r="BL24" s="57" t="str">
        <f ca="1" t="shared" si="8"/>
        <v/>
      </c>
    </row>
    <row r="25" s="1" customFormat="1" ht="40.15" customHeight="1" spans="1:64">
      <c r="A25" s="2"/>
      <c r="B25" s="35" t="s">
        <v>24</v>
      </c>
      <c r="C25" s="32" t="s">
        <v>8</v>
      </c>
      <c r="D25" s="32"/>
      <c r="E25" s="33"/>
      <c r="F25" s="34">
        <f ca="1">F24+3</f>
        <v>45839</v>
      </c>
      <c r="G25" s="30">
        <v>14</v>
      </c>
      <c r="H25" s="32"/>
      <c r="I25" s="57" t="str">
        <f ca="1" t="shared" si="9"/>
        <v/>
      </c>
      <c r="J25" s="57" t="str">
        <f ca="1" t="shared" si="5"/>
        <v/>
      </c>
      <c r="K25" s="57" t="str">
        <f ca="1" t="shared" si="5"/>
        <v/>
      </c>
      <c r="L25" s="57" t="str">
        <f ca="1" t="shared" si="5"/>
        <v/>
      </c>
      <c r="M25" s="57" t="str">
        <f ca="1" t="shared" si="5"/>
        <v/>
      </c>
      <c r="N25" s="57" t="str">
        <f ca="1" t="shared" si="5"/>
        <v/>
      </c>
      <c r="O25" s="57" t="str">
        <f ca="1" t="shared" si="5"/>
        <v/>
      </c>
      <c r="P25" s="57" t="str">
        <f ca="1" t="shared" si="5"/>
        <v/>
      </c>
      <c r="Q25" s="57" t="str">
        <f ca="1" t="shared" si="5"/>
        <v/>
      </c>
      <c r="R25" s="57" t="str">
        <f ca="1" t="shared" si="5"/>
        <v/>
      </c>
      <c r="S25" s="57" t="str">
        <f ca="1" t="shared" si="5"/>
        <v/>
      </c>
      <c r="T25" s="57" t="str">
        <f ca="1" t="shared" si="5"/>
        <v/>
      </c>
      <c r="U25" s="57" t="str">
        <f ca="1" t="shared" si="5"/>
        <v/>
      </c>
      <c r="V25" s="57" t="str">
        <f ca="1" t="shared" si="5"/>
        <v/>
      </c>
      <c r="W25" s="57" t="str">
        <f ca="1" t="shared" si="5"/>
        <v/>
      </c>
      <c r="X25" s="57" t="str">
        <f ca="1" t="shared" si="5"/>
        <v/>
      </c>
      <c r="Y25" s="57" t="str">
        <f ca="1" t="shared" si="6"/>
        <v/>
      </c>
      <c r="Z25" s="57" t="str">
        <f ca="1" t="shared" si="6"/>
        <v/>
      </c>
      <c r="AA25" s="57" t="str">
        <f ca="1" t="shared" si="6"/>
        <v/>
      </c>
      <c r="AB25" s="57" t="str">
        <f ca="1" t="shared" si="6"/>
        <v/>
      </c>
      <c r="AC25" s="57" t="str">
        <f ca="1" t="shared" si="6"/>
        <v/>
      </c>
      <c r="AD25" s="57" t="str">
        <f ca="1" t="shared" si="6"/>
        <v/>
      </c>
      <c r="AE25" s="57" t="str">
        <f ca="1" t="shared" si="6"/>
        <v/>
      </c>
      <c r="AF25" s="57" t="str">
        <f ca="1" t="shared" si="6"/>
        <v/>
      </c>
      <c r="AG25" s="57" t="str">
        <f ca="1" t="shared" si="6"/>
        <v/>
      </c>
      <c r="AH25" s="57" t="str">
        <f ca="1" t="shared" si="6"/>
        <v/>
      </c>
      <c r="AI25" s="57" t="str">
        <f ca="1" t="shared" si="6"/>
        <v/>
      </c>
      <c r="AJ25" s="57" t="str">
        <f ca="1" t="shared" si="6"/>
        <v/>
      </c>
      <c r="AK25" s="57" t="str">
        <f ca="1" t="shared" si="6"/>
        <v/>
      </c>
      <c r="AL25" s="57" t="str">
        <f ca="1" t="shared" si="6"/>
        <v/>
      </c>
      <c r="AM25" s="57" t="str">
        <f ca="1" t="shared" si="6"/>
        <v/>
      </c>
      <c r="AN25" s="57" t="str">
        <f ca="1" t="shared" si="6"/>
        <v/>
      </c>
      <c r="AO25" s="57" t="str">
        <f ca="1" t="shared" si="7"/>
        <v/>
      </c>
      <c r="AP25" s="57" t="str">
        <f ca="1" t="shared" si="7"/>
        <v/>
      </c>
      <c r="AQ25" s="57" t="str">
        <f ca="1" t="shared" si="7"/>
        <v/>
      </c>
      <c r="AR25" s="57" t="str">
        <f ca="1" t="shared" si="7"/>
        <v/>
      </c>
      <c r="AS25" s="57" t="str">
        <f ca="1" t="shared" si="7"/>
        <v/>
      </c>
      <c r="AT25" s="57" t="str">
        <f ca="1" t="shared" si="7"/>
        <v/>
      </c>
      <c r="AU25" s="57" t="str">
        <f ca="1" t="shared" si="7"/>
        <v/>
      </c>
      <c r="AV25" s="57" t="str">
        <f ca="1" t="shared" si="7"/>
        <v/>
      </c>
      <c r="AW25" s="57" t="str">
        <f ca="1" t="shared" si="7"/>
        <v/>
      </c>
      <c r="AX25" s="57" t="str">
        <f ca="1" t="shared" si="7"/>
        <v/>
      </c>
      <c r="AY25" s="57" t="str">
        <f ca="1" t="shared" si="7"/>
        <v/>
      </c>
      <c r="AZ25" s="57" t="str">
        <f ca="1" t="shared" si="7"/>
        <v/>
      </c>
      <c r="BA25" s="57" t="str">
        <f ca="1" t="shared" si="7"/>
        <v/>
      </c>
      <c r="BB25" s="57" t="str">
        <f ca="1" t="shared" si="7"/>
        <v/>
      </c>
      <c r="BC25" s="57" t="str">
        <f ca="1" t="shared" si="7"/>
        <v/>
      </c>
      <c r="BD25" s="57" t="str">
        <f ca="1" t="shared" si="7"/>
        <v/>
      </c>
      <c r="BE25" s="57" t="str">
        <f ca="1" t="shared" si="8"/>
        <v/>
      </c>
      <c r="BF25" s="57" t="str">
        <f ca="1" t="shared" si="8"/>
        <v/>
      </c>
      <c r="BG25" s="57" t="str">
        <f ca="1" t="shared" si="8"/>
        <v/>
      </c>
      <c r="BH25" s="57" t="str">
        <f ca="1" t="shared" si="8"/>
        <v/>
      </c>
      <c r="BI25" s="57" t="str">
        <f ca="1" t="shared" si="8"/>
        <v/>
      </c>
      <c r="BJ25" s="57" t="str">
        <f ca="1" t="shared" si="8"/>
        <v/>
      </c>
      <c r="BK25" s="57" t="str">
        <f ca="1" t="shared" si="8"/>
        <v/>
      </c>
      <c r="BL25" s="57" t="str">
        <f ca="1" t="shared" si="8"/>
        <v/>
      </c>
    </row>
    <row r="26" s="1" customFormat="1" ht="40.15" customHeight="1" spans="1:64">
      <c r="A26" s="2"/>
      <c r="B26" s="35" t="s">
        <v>26</v>
      </c>
      <c r="C26" s="32" t="s">
        <v>6</v>
      </c>
      <c r="D26" s="32"/>
      <c r="E26" s="33"/>
      <c r="F26" s="34">
        <f ca="1">F25+15</f>
        <v>45854</v>
      </c>
      <c r="G26" s="30">
        <v>6</v>
      </c>
      <c r="H26" s="32"/>
      <c r="I26" s="57" t="str">
        <f ca="1" t="shared" si="9"/>
        <v/>
      </c>
      <c r="J26" s="57" t="str">
        <f ca="1" t="shared" si="5"/>
        <v/>
      </c>
      <c r="K26" s="57" t="str">
        <f ca="1" t="shared" si="5"/>
        <v/>
      </c>
      <c r="L26" s="57" t="str">
        <f ca="1" t="shared" si="5"/>
        <v/>
      </c>
      <c r="M26" s="57" t="str">
        <f ca="1" t="shared" si="5"/>
        <v/>
      </c>
      <c r="N26" s="57" t="str">
        <f ca="1" t="shared" si="5"/>
        <v/>
      </c>
      <c r="O26" s="57" t="str">
        <f ca="1" t="shared" si="5"/>
        <v/>
      </c>
      <c r="P26" s="57" t="str">
        <f ca="1" t="shared" si="5"/>
        <v/>
      </c>
      <c r="Q26" s="57" t="str">
        <f ca="1" t="shared" si="5"/>
        <v/>
      </c>
      <c r="R26" s="57" t="str">
        <f ca="1" t="shared" si="5"/>
        <v/>
      </c>
      <c r="S26" s="57" t="str">
        <f ca="1" t="shared" si="5"/>
        <v/>
      </c>
      <c r="T26" s="57" t="str">
        <f ca="1" t="shared" si="5"/>
        <v/>
      </c>
      <c r="U26" s="57" t="str">
        <f ca="1" t="shared" si="5"/>
        <v/>
      </c>
      <c r="V26" s="57" t="str">
        <f ca="1" t="shared" si="5"/>
        <v/>
      </c>
      <c r="W26" s="57" t="str">
        <f ca="1" t="shared" si="5"/>
        <v/>
      </c>
      <c r="X26" s="57" t="str">
        <f ca="1" t="shared" si="5"/>
        <v/>
      </c>
      <c r="Y26" s="57" t="str">
        <f ca="1" t="shared" si="6"/>
        <v/>
      </c>
      <c r="Z26" s="57" t="str">
        <f ca="1" t="shared" si="6"/>
        <v/>
      </c>
      <c r="AA26" s="57" t="str">
        <f ca="1" t="shared" si="6"/>
        <v/>
      </c>
      <c r="AB26" s="57" t="str">
        <f ca="1" t="shared" si="6"/>
        <v/>
      </c>
      <c r="AC26" s="57" t="str">
        <f ca="1" t="shared" si="6"/>
        <v/>
      </c>
      <c r="AD26" s="57" t="str">
        <f ca="1" t="shared" si="6"/>
        <v/>
      </c>
      <c r="AE26" s="57" t="str">
        <f ca="1" t="shared" si="6"/>
        <v/>
      </c>
      <c r="AF26" s="57" t="str">
        <f ca="1" t="shared" si="6"/>
        <v/>
      </c>
      <c r="AG26" s="57" t="str">
        <f ca="1" t="shared" si="6"/>
        <v/>
      </c>
      <c r="AH26" s="57" t="str">
        <f ca="1" t="shared" si="6"/>
        <v/>
      </c>
      <c r="AI26" s="57" t="str">
        <f ca="1" t="shared" si="6"/>
        <v/>
      </c>
      <c r="AJ26" s="57" t="str">
        <f ca="1" t="shared" si="6"/>
        <v/>
      </c>
      <c r="AK26" s="57" t="str">
        <f ca="1" t="shared" si="6"/>
        <v/>
      </c>
      <c r="AL26" s="57" t="str">
        <f ca="1" t="shared" si="6"/>
        <v/>
      </c>
      <c r="AM26" s="57" t="str">
        <f ca="1" t="shared" si="6"/>
        <v/>
      </c>
      <c r="AN26" s="57" t="str">
        <f ca="1" t="shared" ref="AN26:BC35" si="10">IF(AND($C26="目标",AN$7&gt;=$F26,AN$7&lt;=$F26+$G26-1),2,IF(AND($C26="里程碑",AN$7&gt;=$F26,AN$7&lt;=$F26+$G26-1),1,""))</f>
        <v/>
      </c>
      <c r="AO26" s="57" t="str">
        <f ca="1" t="shared" si="7"/>
        <v/>
      </c>
      <c r="AP26" s="57" t="str">
        <f ca="1" t="shared" si="7"/>
        <v/>
      </c>
      <c r="AQ26" s="57" t="str">
        <f ca="1" t="shared" si="7"/>
        <v/>
      </c>
      <c r="AR26" s="57" t="str">
        <f ca="1" t="shared" si="7"/>
        <v/>
      </c>
      <c r="AS26" s="57" t="str">
        <f ca="1" t="shared" si="7"/>
        <v/>
      </c>
      <c r="AT26" s="57" t="str">
        <f ca="1" t="shared" si="7"/>
        <v/>
      </c>
      <c r="AU26" s="57" t="str">
        <f ca="1" t="shared" si="7"/>
        <v/>
      </c>
      <c r="AV26" s="57" t="str">
        <f ca="1" t="shared" si="7"/>
        <v/>
      </c>
      <c r="AW26" s="57" t="str">
        <f ca="1" t="shared" si="7"/>
        <v/>
      </c>
      <c r="AX26" s="57" t="str">
        <f ca="1" t="shared" si="7"/>
        <v/>
      </c>
      <c r="AY26" s="57" t="str">
        <f ca="1" t="shared" si="7"/>
        <v/>
      </c>
      <c r="AZ26" s="57" t="str">
        <f ca="1" t="shared" si="7"/>
        <v/>
      </c>
      <c r="BA26" s="57" t="str">
        <f ca="1" t="shared" si="7"/>
        <v/>
      </c>
      <c r="BB26" s="57" t="str">
        <f ca="1" t="shared" si="7"/>
        <v/>
      </c>
      <c r="BC26" s="57" t="str">
        <f ca="1" t="shared" si="7"/>
        <v/>
      </c>
      <c r="BD26" s="57" t="str">
        <f ca="1" t="shared" ref="BD26:BL35" si="11">IF(AND($C26="目标",BD$7&gt;=$F26,BD$7&lt;=$F26+$G26-1),2,IF(AND($C26="里程碑",BD$7&gt;=$F26,BD$7&lt;=$F26+$G26-1),1,""))</f>
        <v/>
      </c>
      <c r="BE26" s="57" t="str">
        <f ca="1" t="shared" si="8"/>
        <v/>
      </c>
      <c r="BF26" s="57" t="str">
        <f ca="1" t="shared" si="8"/>
        <v/>
      </c>
      <c r="BG26" s="57" t="str">
        <f ca="1" t="shared" si="8"/>
        <v/>
      </c>
      <c r="BH26" s="57" t="str">
        <f ca="1" t="shared" si="8"/>
        <v/>
      </c>
      <c r="BI26" s="57" t="str">
        <f ca="1" t="shared" si="8"/>
        <v/>
      </c>
      <c r="BJ26" s="57" t="str">
        <f ca="1" t="shared" si="8"/>
        <v/>
      </c>
      <c r="BK26" s="57" t="str">
        <f ca="1" t="shared" si="8"/>
        <v/>
      </c>
      <c r="BL26" s="57" t="str">
        <f ca="1" t="shared" si="8"/>
        <v/>
      </c>
    </row>
    <row r="27" s="1" customFormat="1" ht="40.15" customHeight="1" spans="1:64">
      <c r="A27" s="2"/>
      <c r="B27" s="35" t="s">
        <v>27</v>
      </c>
      <c r="C27" s="32" t="s">
        <v>22</v>
      </c>
      <c r="D27" s="32"/>
      <c r="E27" s="33"/>
      <c r="F27" s="34">
        <f ca="1">F21+22</f>
        <v>45858</v>
      </c>
      <c r="G27" s="30">
        <v>3</v>
      </c>
      <c r="H27" s="32"/>
      <c r="I27" s="57" t="str">
        <f ca="1" t="shared" si="9"/>
        <v/>
      </c>
      <c r="J27" s="57" t="str">
        <f ca="1" t="shared" si="9"/>
        <v/>
      </c>
      <c r="K27" s="57" t="str">
        <f ca="1" t="shared" si="9"/>
        <v/>
      </c>
      <c r="L27" s="57" t="str">
        <f ca="1" t="shared" si="9"/>
        <v/>
      </c>
      <c r="M27" s="57" t="str">
        <f ca="1" t="shared" si="9"/>
        <v/>
      </c>
      <c r="N27" s="57" t="str">
        <f ca="1" t="shared" si="9"/>
        <v/>
      </c>
      <c r="O27" s="57" t="str">
        <f ca="1" t="shared" si="9"/>
        <v/>
      </c>
      <c r="P27" s="57" t="str">
        <f ca="1" t="shared" si="9"/>
        <v/>
      </c>
      <c r="Q27" s="57" t="str">
        <f ca="1" t="shared" si="9"/>
        <v/>
      </c>
      <c r="R27" s="57" t="str">
        <f ca="1" t="shared" si="9"/>
        <v/>
      </c>
      <c r="S27" s="57" t="str">
        <f ca="1" t="shared" si="9"/>
        <v/>
      </c>
      <c r="T27" s="57" t="str">
        <f ca="1" t="shared" si="9"/>
        <v/>
      </c>
      <c r="U27" s="57" t="str">
        <f ca="1" t="shared" si="9"/>
        <v/>
      </c>
      <c r="V27" s="57" t="str">
        <f ca="1" t="shared" si="9"/>
        <v/>
      </c>
      <c r="W27" s="57" t="str">
        <f ca="1" t="shared" si="9"/>
        <v/>
      </c>
      <c r="X27" s="57" t="str">
        <f ca="1" t="shared" si="9"/>
        <v/>
      </c>
      <c r="Y27" s="57" t="str">
        <f ca="1" t="shared" ref="Y27:AM35" si="12">IF(AND($C27="目标",Y$7&gt;=$F27,Y$7&lt;=$F27+$G27-1),2,IF(AND($C27="里程碑",Y$7&gt;=$F27,Y$7&lt;=$F27+$G27-1),1,""))</f>
        <v/>
      </c>
      <c r="Z27" s="57" t="str">
        <f ca="1" t="shared" si="12"/>
        <v/>
      </c>
      <c r="AA27" s="57" t="str">
        <f ca="1" t="shared" si="12"/>
        <v/>
      </c>
      <c r="AB27" s="57" t="str">
        <f ca="1" t="shared" si="12"/>
        <v/>
      </c>
      <c r="AC27" s="57" t="str">
        <f ca="1" t="shared" si="12"/>
        <v/>
      </c>
      <c r="AD27" s="57" t="str">
        <f ca="1" t="shared" si="12"/>
        <v/>
      </c>
      <c r="AE27" s="57" t="str">
        <f ca="1" t="shared" si="12"/>
        <v/>
      </c>
      <c r="AF27" s="57" t="str">
        <f ca="1" t="shared" si="12"/>
        <v/>
      </c>
      <c r="AG27" s="57" t="str">
        <f ca="1" t="shared" si="12"/>
        <v/>
      </c>
      <c r="AH27" s="57" t="str">
        <f ca="1" t="shared" si="12"/>
        <v/>
      </c>
      <c r="AI27" s="57" t="str">
        <f ca="1" t="shared" si="12"/>
        <v/>
      </c>
      <c r="AJ27" s="57" t="str">
        <f ca="1" t="shared" si="12"/>
        <v/>
      </c>
      <c r="AK27" s="57" t="str">
        <f ca="1" t="shared" si="12"/>
        <v/>
      </c>
      <c r="AL27" s="57" t="str">
        <f ca="1" t="shared" si="12"/>
        <v/>
      </c>
      <c r="AM27" s="57" t="str">
        <f ca="1" t="shared" si="12"/>
        <v/>
      </c>
      <c r="AN27" s="57" t="str">
        <f ca="1" t="shared" si="10"/>
        <v/>
      </c>
      <c r="AO27" s="57" t="str">
        <f ca="1" t="shared" si="10"/>
        <v/>
      </c>
      <c r="AP27" s="57" t="str">
        <f ca="1" t="shared" si="10"/>
        <v/>
      </c>
      <c r="AQ27" s="57" t="str">
        <f ca="1" t="shared" si="10"/>
        <v/>
      </c>
      <c r="AR27" s="57" t="str">
        <f ca="1" t="shared" si="10"/>
        <v/>
      </c>
      <c r="AS27" s="57">
        <f ca="1" t="shared" si="10"/>
        <v>2</v>
      </c>
      <c r="AT27" s="57">
        <f ca="1" t="shared" si="10"/>
        <v>2</v>
      </c>
      <c r="AU27" s="57">
        <f ca="1" t="shared" si="10"/>
        <v>2</v>
      </c>
      <c r="AV27" s="57" t="str">
        <f ca="1" t="shared" si="10"/>
        <v/>
      </c>
      <c r="AW27" s="57" t="str">
        <f ca="1" t="shared" si="10"/>
        <v/>
      </c>
      <c r="AX27" s="57" t="str">
        <f ca="1" t="shared" si="10"/>
        <v/>
      </c>
      <c r="AY27" s="57" t="str">
        <f ca="1" t="shared" si="10"/>
        <v/>
      </c>
      <c r="AZ27" s="57" t="str">
        <f ca="1" t="shared" si="10"/>
        <v/>
      </c>
      <c r="BA27" s="57" t="str">
        <f ca="1" t="shared" si="10"/>
        <v/>
      </c>
      <c r="BB27" s="57" t="str">
        <f ca="1" t="shared" si="10"/>
        <v/>
      </c>
      <c r="BC27" s="57" t="str">
        <f ca="1" t="shared" si="10"/>
        <v/>
      </c>
      <c r="BD27" s="57" t="str">
        <f ca="1" t="shared" si="11"/>
        <v/>
      </c>
      <c r="BE27" s="57" t="str">
        <f ca="1" t="shared" si="11"/>
        <v/>
      </c>
      <c r="BF27" s="57" t="str">
        <f ca="1" t="shared" si="11"/>
        <v/>
      </c>
      <c r="BG27" s="57" t="str">
        <f ca="1" t="shared" si="11"/>
        <v/>
      </c>
      <c r="BH27" s="57" t="str">
        <f ca="1" t="shared" si="11"/>
        <v/>
      </c>
      <c r="BI27" s="57" t="str">
        <f ca="1" t="shared" si="11"/>
        <v/>
      </c>
      <c r="BJ27" s="57" t="str">
        <f ca="1" t="shared" si="11"/>
        <v/>
      </c>
      <c r="BK27" s="57" t="str">
        <f ca="1" t="shared" si="11"/>
        <v/>
      </c>
      <c r="BL27" s="57" t="str">
        <f ca="1" t="shared" si="11"/>
        <v/>
      </c>
    </row>
    <row r="28" s="1" customFormat="1" ht="40.15" customHeight="1" spans="1:64">
      <c r="A28" s="2"/>
      <c r="B28" s="35" t="s">
        <v>28</v>
      </c>
      <c r="C28" s="32" t="s">
        <v>7</v>
      </c>
      <c r="D28" s="32"/>
      <c r="E28" s="33"/>
      <c r="F28" s="34">
        <f ca="1">F16</f>
        <v>45827</v>
      </c>
      <c r="G28" s="30">
        <v>19</v>
      </c>
      <c r="H28" s="32"/>
      <c r="I28" s="57" t="str">
        <f ca="1" t="shared" si="9"/>
        <v/>
      </c>
      <c r="J28" s="57" t="str">
        <f ca="1" t="shared" si="9"/>
        <v/>
      </c>
      <c r="K28" s="57" t="str">
        <f ca="1" t="shared" si="9"/>
        <v/>
      </c>
      <c r="L28" s="57" t="str">
        <f ca="1" t="shared" si="9"/>
        <v/>
      </c>
      <c r="M28" s="57" t="str">
        <f ca="1" t="shared" si="9"/>
        <v/>
      </c>
      <c r="N28" s="57" t="str">
        <f ca="1" t="shared" si="9"/>
        <v/>
      </c>
      <c r="O28" s="57" t="str">
        <f ca="1" t="shared" si="9"/>
        <v/>
      </c>
      <c r="P28" s="57" t="str">
        <f ca="1" t="shared" si="9"/>
        <v/>
      </c>
      <c r="Q28" s="57" t="str">
        <f ca="1" t="shared" si="9"/>
        <v/>
      </c>
      <c r="R28" s="57" t="str">
        <f ca="1" t="shared" si="9"/>
        <v/>
      </c>
      <c r="S28" s="57" t="str">
        <f ca="1" t="shared" si="9"/>
        <v/>
      </c>
      <c r="T28" s="57" t="str">
        <f ca="1" t="shared" si="9"/>
        <v/>
      </c>
      <c r="U28" s="57" t="str">
        <f ca="1" t="shared" si="9"/>
        <v/>
      </c>
      <c r="V28" s="57" t="str">
        <f ca="1" t="shared" si="9"/>
        <v/>
      </c>
      <c r="W28" s="57" t="str">
        <f ca="1" t="shared" si="9"/>
        <v/>
      </c>
      <c r="X28" s="57" t="str">
        <f ca="1" t="shared" si="9"/>
        <v/>
      </c>
      <c r="Y28" s="57" t="str">
        <f ca="1" t="shared" si="12"/>
        <v/>
      </c>
      <c r="Z28" s="57" t="str">
        <f ca="1" t="shared" si="12"/>
        <v/>
      </c>
      <c r="AA28" s="57" t="str">
        <f ca="1" t="shared" si="12"/>
        <v/>
      </c>
      <c r="AB28" s="57" t="str">
        <f ca="1" t="shared" si="12"/>
        <v/>
      </c>
      <c r="AC28" s="57" t="str">
        <f ca="1" t="shared" si="12"/>
        <v/>
      </c>
      <c r="AD28" s="57" t="str">
        <f ca="1" t="shared" si="12"/>
        <v/>
      </c>
      <c r="AE28" s="57" t="str">
        <f ca="1" t="shared" si="12"/>
        <v/>
      </c>
      <c r="AF28" s="57" t="str">
        <f ca="1" t="shared" si="12"/>
        <v/>
      </c>
      <c r="AG28" s="57" t="str">
        <f ca="1" t="shared" si="12"/>
        <v/>
      </c>
      <c r="AH28" s="57" t="str">
        <f ca="1" t="shared" si="12"/>
        <v/>
      </c>
      <c r="AI28" s="57" t="str">
        <f ca="1" t="shared" si="12"/>
        <v/>
      </c>
      <c r="AJ28" s="57" t="str">
        <f ca="1" t="shared" si="12"/>
        <v/>
      </c>
      <c r="AK28" s="57" t="str">
        <f ca="1" t="shared" si="12"/>
        <v/>
      </c>
      <c r="AL28" s="57" t="str">
        <f ca="1" t="shared" si="12"/>
        <v/>
      </c>
      <c r="AM28" s="57" t="str">
        <f ca="1" t="shared" si="12"/>
        <v/>
      </c>
      <c r="AN28" s="57" t="str">
        <f ca="1" t="shared" si="10"/>
        <v/>
      </c>
      <c r="AO28" s="57" t="str">
        <f ca="1" t="shared" si="10"/>
        <v/>
      </c>
      <c r="AP28" s="57" t="str">
        <f ca="1" t="shared" si="10"/>
        <v/>
      </c>
      <c r="AQ28" s="57" t="str">
        <f ca="1" t="shared" si="10"/>
        <v/>
      </c>
      <c r="AR28" s="57" t="str">
        <f ca="1" t="shared" si="10"/>
        <v/>
      </c>
      <c r="AS28" s="57" t="str">
        <f ca="1" t="shared" si="10"/>
        <v/>
      </c>
      <c r="AT28" s="57" t="str">
        <f ca="1" t="shared" si="10"/>
        <v/>
      </c>
      <c r="AU28" s="57" t="str">
        <f ca="1" t="shared" si="10"/>
        <v/>
      </c>
      <c r="AV28" s="57" t="str">
        <f ca="1" t="shared" si="10"/>
        <v/>
      </c>
      <c r="AW28" s="57" t="str">
        <f ca="1" t="shared" si="10"/>
        <v/>
      </c>
      <c r="AX28" s="57" t="str">
        <f ca="1" t="shared" si="10"/>
        <v/>
      </c>
      <c r="AY28" s="57" t="str">
        <f ca="1" t="shared" si="10"/>
        <v/>
      </c>
      <c r="AZ28" s="57" t="str">
        <f ca="1" t="shared" si="10"/>
        <v/>
      </c>
      <c r="BA28" s="57" t="str">
        <f ca="1" t="shared" si="10"/>
        <v/>
      </c>
      <c r="BB28" s="57" t="str">
        <f ca="1" t="shared" si="10"/>
        <v/>
      </c>
      <c r="BC28" s="57" t="str">
        <f ca="1" t="shared" si="10"/>
        <v/>
      </c>
      <c r="BD28" s="57" t="str">
        <f ca="1" t="shared" si="11"/>
        <v/>
      </c>
      <c r="BE28" s="57" t="str">
        <f ca="1" t="shared" si="11"/>
        <v/>
      </c>
      <c r="BF28" s="57" t="str">
        <f ca="1" t="shared" si="11"/>
        <v/>
      </c>
      <c r="BG28" s="57" t="str">
        <f ca="1" t="shared" si="11"/>
        <v/>
      </c>
      <c r="BH28" s="57" t="str">
        <f ca="1" t="shared" si="11"/>
        <v/>
      </c>
      <c r="BI28" s="57" t="str">
        <f ca="1" t="shared" si="11"/>
        <v/>
      </c>
      <c r="BJ28" s="57" t="str">
        <f ca="1" t="shared" si="11"/>
        <v/>
      </c>
      <c r="BK28" s="57" t="str">
        <f ca="1" t="shared" si="11"/>
        <v/>
      </c>
      <c r="BL28" s="57" t="str">
        <f ca="1" t="shared" si="11"/>
        <v/>
      </c>
    </row>
    <row r="29" s="1" customFormat="1" ht="40.15" customHeight="1" spans="1:64">
      <c r="A29" s="2"/>
      <c r="B29" s="31" t="s">
        <v>31</v>
      </c>
      <c r="C29" s="32"/>
      <c r="D29" s="32"/>
      <c r="E29" s="33"/>
      <c r="F29" s="34"/>
      <c r="G29" s="30"/>
      <c r="H29" s="32"/>
      <c r="I29" s="57" t="str">
        <f ca="1" t="shared" ref="I29:X35" si="13">IF(AND($C29="目标",I$7&gt;=$F29,I$7&lt;=$F29+$G29-1),2,IF(AND($C29="里程碑",I$7&gt;=$F29,I$7&lt;=$F29+$G29-1),1,""))</f>
        <v/>
      </c>
      <c r="J29" s="57" t="str">
        <f ca="1" t="shared" si="13"/>
        <v/>
      </c>
      <c r="K29" s="57" t="str">
        <f ca="1" t="shared" si="13"/>
        <v/>
      </c>
      <c r="L29" s="57" t="str">
        <f ca="1" t="shared" si="13"/>
        <v/>
      </c>
      <c r="M29" s="57" t="str">
        <f ca="1" t="shared" si="13"/>
        <v/>
      </c>
      <c r="N29" s="57" t="str">
        <f ca="1" t="shared" si="13"/>
        <v/>
      </c>
      <c r="O29" s="57" t="str">
        <f ca="1" t="shared" si="13"/>
        <v/>
      </c>
      <c r="P29" s="57" t="str">
        <f ca="1" t="shared" si="13"/>
        <v/>
      </c>
      <c r="Q29" s="57" t="str">
        <f ca="1" t="shared" si="13"/>
        <v/>
      </c>
      <c r="R29" s="57" t="str">
        <f ca="1" t="shared" si="13"/>
        <v/>
      </c>
      <c r="S29" s="57" t="str">
        <f ca="1" t="shared" si="13"/>
        <v/>
      </c>
      <c r="T29" s="57" t="str">
        <f ca="1" t="shared" si="13"/>
        <v/>
      </c>
      <c r="U29" s="57" t="str">
        <f ca="1" t="shared" si="13"/>
        <v/>
      </c>
      <c r="V29" s="57" t="str">
        <f ca="1" t="shared" si="13"/>
        <v/>
      </c>
      <c r="W29" s="57" t="str">
        <f ca="1" t="shared" si="13"/>
        <v/>
      </c>
      <c r="X29" s="57" t="str">
        <f ca="1" t="shared" si="13"/>
        <v/>
      </c>
      <c r="Y29" s="57" t="str">
        <f ca="1" t="shared" si="12"/>
        <v/>
      </c>
      <c r="Z29" s="57" t="str">
        <f ca="1" t="shared" si="12"/>
        <v/>
      </c>
      <c r="AA29" s="57" t="str">
        <f ca="1" t="shared" si="12"/>
        <v/>
      </c>
      <c r="AB29" s="57" t="str">
        <f ca="1" t="shared" si="12"/>
        <v/>
      </c>
      <c r="AC29" s="57" t="str">
        <f ca="1" t="shared" si="12"/>
        <v/>
      </c>
      <c r="AD29" s="57" t="str">
        <f ca="1" t="shared" si="12"/>
        <v/>
      </c>
      <c r="AE29" s="57" t="str">
        <f ca="1" t="shared" si="12"/>
        <v/>
      </c>
      <c r="AF29" s="57" t="str">
        <f ca="1" t="shared" si="12"/>
        <v/>
      </c>
      <c r="AG29" s="57" t="str">
        <f ca="1" t="shared" si="12"/>
        <v/>
      </c>
      <c r="AH29" s="57" t="str">
        <f ca="1" t="shared" si="12"/>
        <v/>
      </c>
      <c r="AI29" s="57" t="str">
        <f ca="1" t="shared" si="12"/>
        <v/>
      </c>
      <c r="AJ29" s="57" t="str">
        <f ca="1" t="shared" si="12"/>
        <v/>
      </c>
      <c r="AK29" s="57" t="str">
        <f ca="1" t="shared" si="12"/>
        <v/>
      </c>
      <c r="AL29" s="57" t="str">
        <f ca="1" t="shared" si="12"/>
        <v/>
      </c>
      <c r="AM29" s="57" t="str">
        <f ca="1" t="shared" si="12"/>
        <v/>
      </c>
      <c r="AN29" s="57" t="str">
        <f ca="1" t="shared" si="10"/>
        <v/>
      </c>
      <c r="AO29" s="57" t="str">
        <f ca="1" t="shared" si="10"/>
        <v/>
      </c>
      <c r="AP29" s="57" t="str">
        <f ca="1" t="shared" si="10"/>
        <v/>
      </c>
      <c r="AQ29" s="57" t="str">
        <f ca="1" t="shared" si="10"/>
        <v/>
      </c>
      <c r="AR29" s="57" t="str">
        <f ca="1" t="shared" si="10"/>
        <v/>
      </c>
      <c r="AS29" s="57" t="str">
        <f ca="1" t="shared" si="10"/>
        <v/>
      </c>
      <c r="AT29" s="57" t="str">
        <f ca="1" t="shared" si="10"/>
        <v/>
      </c>
      <c r="AU29" s="57" t="str">
        <f ca="1" t="shared" si="10"/>
        <v/>
      </c>
      <c r="AV29" s="57" t="str">
        <f ca="1" t="shared" si="10"/>
        <v/>
      </c>
      <c r="AW29" s="57" t="str">
        <f ca="1" t="shared" si="10"/>
        <v/>
      </c>
      <c r="AX29" s="57" t="str">
        <f ca="1" t="shared" si="10"/>
        <v/>
      </c>
      <c r="AY29" s="57" t="str">
        <f ca="1" t="shared" si="10"/>
        <v/>
      </c>
      <c r="AZ29" s="57" t="str">
        <f ca="1" t="shared" si="10"/>
        <v/>
      </c>
      <c r="BA29" s="57" t="str">
        <f ca="1" t="shared" si="10"/>
        <v/>
      </c>
      <c r="BB29" s="57" t="str">
        <f ca="1" t="shared" si="10"/>
        <v/>
      </c>
      <c r="BC29" s="57" t="str">
        <f ca="1" t="shared" si="10"/>
        <v/>
      </c>
      <c r="BD29" s="57" t="str">
        <f ca="1" t="shared" si="11"/>
        <v/>
      </c>
      <c r="BE29" s="57" t="str">
        <f ca="1" t="shared" si="11"/>
        <v/>
      </c>
      <c r="BF29" s="57" t="str">
        <f ca="1" t="shared" si="11"/>
        <v/>
      </c>
      <c r="BG29" s="57" t="str">
        <f ca="1" t="shared" si="11"/>
        <v/>
      </c>
      <c r="BH29" s="57" t="str">
        <f ca="1" t="shared" si="11"/>
        <v/>
      </c>
      <c r="BI29" s="57" t="str">
        <f ca="1" t="shared" si="11"/>
        <v/>
      </c>
      <c r="BJ29" s="57" t="str">
        <f ca="1" t="shared" si="11"/>
        <v/>
      </c>
      <c r="BK29" s="57" t="str">
        <f ca="1" t="shared" si="11"/>
        <v/>
      </c>
      <c r="BL29" s="57" t="str">
        <f ca="1" t="shared" si="11"/>
        <v/>
      </c>
    </row>
    <row r="30" s="1" customFormat="1" ht="40.15" customHeight="1" spans="1:64">
      <c r="A30" s="2"/>
      <c r="B30" s="35" t="s">
        <v>21</v>
      </c>
      <c r="C30" s="32"/>
      <c r="D30" s="32"/>
      <c r="E30" s="33"/>
      <c r="F30" s="34">
        <f ca="1">F27+3</f>
        <v>45861</v>
      </c>
      <c r="G30" s="30">
        <v>15</v>
      </c>
      <c r="H30" s="32"/>
      <c r="I30" s="57" t="str">
        <f ca="1" t="shared" si="13"/>
        <v/>
      </c>
      <c r="J30" s="57" t="str">
        <f ca="1" t="shared" si="13"/>
        <v/>
      </c>
      <c r="K30" s="57" t="str">
        <f ca="1" t="shared" si="13"/>
        <v/>
      </c>
      <c r="L30" s="57" t="str">
        <f ca="1" t="shared" si="13"/>
        <v/>
      </c>
      <c r="M30" s="57" t="str">
        <f ca="1" t="shared" si="13"/>
        <v/>
      </c>
      <c r="N30" s="57" t="str">
        <f ca="1" t="shared" si="13"/>
        <v/>
      </c>
      <c r="O30" s="57" t="str">
        <f ca="1" t="shared" si="13"/>
        <v/>
      </c>
      <c r="P30" s="57" t="str">
        <f ca="1" t="shared" si="13"/>
        <v/>
      </c>
      <c r="Q30" s="57" t="str">
        <f ca="1" t="shared" si="13"/>
        <v/>
      </c>
      <c r="R30" s="57" t="str">
        <f ca="1" t="shared" si="13"/>
        <v/>
      </c>
      <c r="S30" s="57" t="str">
        <f ca="1" t="shared" si="13"/>
        <v/>
      </c>
      <c r="T30" s="57" t="str">
        <f ca="1" t="shared" si="13"/>
        <v/>
      </c>
      <c r="U30" s="57" t="str">
        <f ca="1" t="shared" si="13"/>
        <v/>
      </c>
      <c r="V30" s="57" t="str">
        <f ca="1" t="shared" si="13"/>
        <v/>
      </c>
      <c r="W30" s="57" t="str">
        <f ca="1" t="shared" si="13"/>
        <v/>
      </c>
      <c r="X30" s="57" t="str">
        <f ca="1" t="shared" si="13"/>
        <v/>
      </c>
      <c r="Y30" s="57" t="str">
        <f ca="1" t="shared" si="12"/>
        <v/>
      </c>
      <c r="Z30" s="57" t="str">
        <f ca="1" t="shared" si="12"/>
        <v/>
      </c>
      <c r="AA30" s="57" t="str">
        <f ca="1" t="shared" si="12"/>
        <v/>
      </c>
      <c r="AB30" s="57" t="str">
        <f ca="1" t="shared" si="12"/>
        <v/>
      </c>
      <c r="AC30" s="57" t="str">
        <f ca="1" t="shared" si="12"/>
        <v/>
      </c>
      <c r="AD30" s="57" t="str">
        <f ca="1" t="shared" si="12"/>
        <v/>
      </c>
      <c r="AE30" s="57" t="str">
        <f ca="1" t="shared" si="12"/>
        <v/>
      </c>
      <c r="AF30" s="57" t="str">
        <f ca="1" t="shared" si="12"/>
        <v/>
      </c>
      <c r="AG30" s="57" t="str">
        <f ca="1" t="shared" si="12"/>
        <v/>
      </c>
      <c r="AH30" s="57" t="str">
        <f ca="1" t="shared" si="12"/>
        <v/>
      </c>
      <c r="AI30" s="57" t="str">
        <f ca="1" t="shared" si="12"/>
        <v/>
      </c>
      <c r="AJ30" s="57" t="str">
        <f ca="1" t="shared" si="12"/>
        <v/>
      </c>
      <c r="AK30" s="57" t="str">
        <f ca="1" t="shared" si="12"/>
        <v/>
      </c>
      <c r="AL30" s="57" t="str">
        <f ca="1" t="shared" si="12"/>
        <v/>
      </c>
      <c r="AM30" s="57" t="str">
        <f ca="1" t="shared" si="12"/>
        <v/>
      </c>
      <c r="AN30" s="57" t="str">
        <f ca="1" t="shared" si="10"/>
        <v/>
      </c>
      <c r="AO30" s="57" t="str">
        <f ca="1" t="shared" si="10"/>
        <v/>
      </c>
      <c r="AP30" s="57" t="str">
        <f ca="1" t="shared" si="10"/>
        <v/>
      </c>
      <c r="AQ30" s="57" t="str">
        <f ca="1" t="shared" si="10"/>
        <v/>
      </c>
      <c r="AR30" s="57" t="str">
        <f ca="1" t="shared" si="10"/>
        <v/>
      </c>
      <c r="AS30" s="57" t="str">
        <f ca="1" t="shared" si="10"/>
        <v/>
      </c>
      <c r="AT30" s="57" t="str">
        <f ca="1" t="shared" si="10"/>
        <v/>
      </c>
      <c r="AU30" s="57" t="str">
        <f ca="1" t="shared" si="10"/>
        <v/>
      </c>
      <c r="AV30" s="57" t="str">
        <f ca="1" t="shared" si="10"/>
        <v/>
      </c>
      <c r="AW30" s="57" t="str">
        <f ca="1" t="shared" si="10"/>
        <v/>
      </c>
      <c r="AX30" s="57" t="str">
        <f ca="1" t="shared" si="10"/>
        <v/>
      </c>
      <c r="AY30" s="57" t="str">
        <f ca="1" t="shared" si="10"/>
        <v/>
      </c>
      <c r="AZ30" s="57" t="str">
        <f ca="1" t="shared" si="10"/>
        <v/>
      </c>
      <c r="BA30" s="57" t="str">
        <f ca="1" t="shared" si="10"/>
        <v/>
      </c>
      <c r="BB30" s="57" t="str">
        <f ca="1" t="shared" si="10"/>
        <v/>
      </c>
      <c r="BC30" s="57" t="str">
        <f ca="1" t="shared" si="10"/>
        <v/>
      </c>
      <c r="BD30" s="57" t="str">
        <f ca="1" t="shared" si="11"/>
        <v/>
      </c>
      <c r="BE30" s="57" t="str">
        <f ca="1" t="shared" si="11"/>
        <v/>
      </c>
      <c r="BF30" s="57" t="str">
        <f ca="1" t="shared" si="11"/>
        <v/>
      </c>
      <c r="BG30" s="57" t="str">
        <f ca="1" t="shared" si="11"/>
        <v/>
      </c>
      <c r="BH30" s="57" t="str">
        <f ca="1" t="shared" si="11"/>
        <v/>
      </c>
      <c r="BI30" s="57" t="str">
        <f ca="1" t="shared" si="11"/>
        <v/>
      </c>
      <c r="BJ30" s="57" t="str">
        <f ca="1" t="shared" si="11"/>
        <v/>
      </c>
      <c r="BK30" s="57" t="str">
        <f ca="1" t="shared" si="11"/>
        <v/>
      </c>
      <c r="BL30" s="57" t="str">
        <f ca="1" t="shared" si="11"/>
        <v/>
      </c>
    </row>
    <row r="31" s="1" customFormat="1" ht="40.15" customHeight="1" spans="1:64">
      <c r="A31" s="2"/>
      <c r="B31" s="35" t="s">
        <v>24</v>
      </c>
      <c r="C31" s="32"/>
      <c r="D31" s="32"/>
      <c r="E31" s="33"/>
      <c r="F31" s="34">
        <f ca="1">F30+14</f>
        <v>45875</v>
      </c>
      <c r="G31" s="30">
        <v>5</v>
      </c>
      <c r="H31" s="32"/>
      <c r="I31" s="57" t="str">
        <f ca="1" t="shared" si="13"/>
        <v/>
      </c>
      <c r="J31" s="57" t="str">
        <f ca="1" t="shared" si="13"/>
        <v/>
      </c>
      <c r="K31" s="57" t="str">
        <f ca="1" t="shared" si="13"/>
        <v/>
      </c>
      <c r="L31" s="57" t="str">
        <f ca="1" t="shared" si="13"/>
        <v/>
      </c>
      <c r="M31" s="57" t="str">
        <f ca="1" t="shared" si="13"/>
        <v/>
      </c>
      <c r="N31" s="57" t="str">
        <f ca="1" t="shared" si="13"/>
        <v/>
      </c>
      <c r="O31" s="57" t="str">
        <f ca="1" t="shared" si="13"/>
        <v/>
      </c>
      <c r="P31" s="57" t="str">
        <f ca="1" t="shared" si="13"/>
        <v/>
      </c>
      <c r="Q31" s="57" t="str">
        <f ca="1" t="shared" si="13"/>
        <v/>
      </c>
      <c r="R31" s="57" t="str">
        <f ca="1" t="shared" si="13"/>
        <v/>
      </c>
      <c r="S31" s="57" t="str">
        <f ca="1" t="shared" si="13"/>
        <v/>
      </c>
      <c r="T31" s="57" t="str">
        <f ca="1" t="shared" si="13"/>
        <v/>
      </c>
      <c r="U31" s="57" t="str">
        <f ca="1" t="shared" si="13"/>
        <v/>
      </c>
      <c r="V31" s="57" t="str">
        <f ca="1" t="shared" si="13"/>
        <v/>
      </c>
      <c r="W31" s="57" t="str">
        <f ca="1" t="shared" si="13"/>
        <v/>
      </c>
      <c r="X31" s="57" t="str">
        <f ca="1" t="shared" si="13"/>
        <v/>
      </c>
      <c r="Y31" s="57" t="str">
        <f ca="1" t="shared" si="12"/>
        <v/>
      </c>
      <c r="Z31" s="57" t="str">
        <f ca="1" t="shared" si="12"/>
        <v/>
      </c>
      <c r="AA31" s="57" t="str">
        <f ca="1" t="shared" si="12"/>
        <v/>
      </c>
      <c r="AB31" s="57" t="str">
        <f ca="1" t="shared" si="12"/>
        <v/>
      </c>
      <c r="AC31" s="57" t="str">
        <f ca="1" t="shared" si="12"/>
        <v/>
      </c>
      <c r="AD31" s="57" t="str">
        <f ca="1" t="shared" si="12"/>
        <v/>
      </c>
      <c r="AE31" s="57" t="str">
        <f ca="1" t="shared" si="12"/>
        <v/>
      </c>
      <c r="AF31" s="57" t="str">
        <f ca="1" t="shared" si="12"/>
        <v/>
      </c>
      <c r="AG31" s="57" t="str">
        <f ca="1" t="shared" si="12"/>
        <v/>
      </c>
      <c r="AH31" s="57" t="str">
        <f ca="1" t="shared" si="12"/>
        <v/>
      </c>
      <c r="AI31" s="57" t="str">
        <f ca="1" t="shared" si="12"/>
        <v/>
      </c>
      <c r="AJ31" s="57" t="str">
        <f ca="1" t="shared" si="12"/>
        <v/>
      </c>
      <c r="AK31" s="57" t="str">
        <f ca="1" t="shared" si="12"/>
        <v/>
      </c>
      <c r="AL31" s="57" t="str">
        <f ca="1" t="shared" si="12"/>
        <v/>
      </c>
      <c r="AM31" s="57" t="str">
        <f ca="1" t="shared" si="12"/>
        <v/>
      </c>
      <c r="AN31" s="57" t="str">
        <f ca="1" t="shared" si="10"/>
        <v/>
      </c>
      <c r="AO31" s="57" t="str">
        <f ca="1" t="shared" si="10"/>
        <v/>
      </c>
      <c r="AP31" s="57" t="str">
        <f ca="1" t="shared" si="10"/>
        <v/>
      </c>
      <c r="AQ31" s="57" t="str">
        <f ca="1" t="shared" si="10"/>
        <v/>
      </c>
      <c r="AR31" s="57" t="str">
        <f ca="1" t="shared" si="10"/>
        <v/>
      </c>
      <c r="AS31" s="57" t="str">
        <f ca="1" t="shared" si="10"/>
        <v/>
      </c>
      <c r="AT31" s="57" t="str">
        <f ca="1" t="shared" si="10"/>
        <v/>
      </c>
      <c r="AU31" s="57" t="str">
        <f ca="1" t="shared" si="10"/>
        <v/>
      </c>
      <c r="AV31" s="57" t="str">
        <f ca="1" t="shared" si="10"/>
        <v/>
      </c>
      <c r="AW31" s="57" t="str">
        <f ca="1" t="shared" si="10"/>
        <v/>
      </c>
      <c r="AX31" s="57" t="str">
        <f ca="1" t="shared" si="10"/>
        <v/>
      </c>
      <c r="AY31" s="57" t="str">
        <f ca="1" t="shared" si="10"/>
        <v/>
      </c>
      <c r="AZ31" s="57" t="str">
        <f ca="1" t="shared" si="10"/>
        <v/>
      </c>
      <c r="BA31" s="57" t="str">
        <f ca="1" t="shared" si="10"/>
        <v/>
      </c>
      <c r="BB31" s="57" t="str">
        <f ca="1" t="shared" si="10"/>
        <v/>
      </c>
      <c r="BC31" s="57" t="str">
        <f ca="1" t="shared" si="10"/>
        <v/>
      </c>
      <c r="BD31" s="57" t="str">
        <f ca="1" t="shared" si="11"/>
        <v/>
      </c>
      <c r="BE31" s="57" t="str">
        <f ca="1" t="shared" si="11"/>
        <v/>
      </c>
      <c r="BF31" s="57" t="str">
        <f ca="1" t="shared" si="11"/>
        <v/>
      </c>
      <c r="BG31" s="57" t="str">
        <f ca="1" t="shared" si="11"/>
        <v/>
      </c>
      <c r="BH31" s="57" t="str">
        <f ca="1" t="shared" si="11"/>
        <v/>
      </c>
      <c r="BI31" s="57" t="str">
        <f ca="1" t="shared" si="11"/>
        <v/>
      </c>
      <c r="BJ31" s="57" t="str">
        <f ca="1" t="shared" si="11"/>
        <v/>
      </c>
      <c r="BK31" s="57" t="str">
        <f ca="1" t="shared" si="11"/>
        <v/>
      </c>
      <c r="BL31" s="57" t="str">
        <f ca="1" t="shared" si="11"/>
        <v/>
      </c>
    </row>
    <row r="32" s="1" customFormat="1" ht="40.15" customHeight="1" spans="1:64">
      <c r="A32" s="2"/>
      <c r="B32" s="35" t="s">
        <v>26</v>
      </c>
      <c r="C32" s="32" t="s">
        <v>25</v>
      </c>
      <c r="D32" s="32"/>
      <c r="E32" s="33"/>
      <c r="F32" s="34">
        <f ca="1">F31+42</f>
        <v>45917</v>
      </c>
      <c r="G32" s="30">
        <v>1</v>
      </c>
      <c r="H32" s="32"/>
      <c r="I32" s="57" t="str">
        <f ca="1" t="shared" si="13"/>
        <v/>
      </c>
      <c r="J32" s="57" t="str">
        <f ca="1" t="shared" si="13"/>
        <v/>
      </c>
      <c r="K32" s="57" t="str">
        <f ca="1" t="shared" si="13"/>
        <v/>
      </c>
      <c r="L32" s="57" t="str">
        <f ca="1" t="shared" si="13"/>
        <v/>
      </c>
      <c r="M32" s="57" t="str">
        <f ca="1" t="shared" si="13"/>
        <v/>
      </c>
      <c r="N32" s="57" t="str">
        <f ca="1" t="shared" si="13"/>
        <v/>
      </c>
      <c r="O32" s="57" t="str">
        <f ca="1" t="shared" si="13"/>
        <v/>
      </c>
      <c r="P32" s="57" t="str">
        <f ca="1" t="shared" si="13"/>
        <v/>
      </c>
      <c r="Q32" s="57" t="str">
        <f ca="1" t="shared" si="13"/>
        <v/>
      </c>
      <c r="R32" s="57" t="str">
        <f ca="1" t="shared" si="13"/>
        <v/>
      </c>
      <c r="S32" s="57" t="str">
        <f ca="1" t="shared" si="13"/>
        <v/>
      </c>
      <c r="T32" s="57" t="str">
        <f ca="1" t="shared" si="13"/>
        <v/>
      </c>
      <c r="U32" s="57" t="str">
        <f ca="1" t="shared" si="13"/>
        <v/>
      </c>
      <c r="V32" s="57" t="str">
        <f ca="1" t="shared" si="13"/>
        <v/>
      </c>
      <c r="W32" s="57" t="str">
        <f ca="1" t="shared" si="13"/>
        <v/>
      </c>
      <c r="X32" s="57" t="str">
        <f ca="1" t="shared" si="13"/>
        <v/>
      </c>
      <c r="Y32" s="57" t="str">
        <f ca="1" t="shared" si="12"/>
        <v/>
      </c>
      <c r="Z32" s="57" t="str">
        <f ca="1" t="shared" si="12"/>
        <v/>
      </c>
      <c r="AA32" s="57" t="str">
        <f ca="1" t="shared" si="12"/>
        <v/>
      </c>
      <c r="AB32" s="57" t="str">
        <f ca="1" t="shared" si="12"/>
        <v/>
      </c>
      <c r="AC32" s="57" t="str">
        <f ca="1" t="shared" si="12"/>
        <v/>
      </c>
      <c r="AD32" s="57" t="str">
        <f ca="1" t="shared" si="12"/>
        <v/>
      </c>
      <c r="AE32" s="57" t="str">
        <f ca="1" t="shared" si="12"/>
        <v/>
      </c>
      <c r="AF32" s="57" t="str">
        <f ca="1" t="shared" si="12"/>
        <v/>
      </c>
      <c r="AG32" s="57" t="str">
        <f ca="1" t="shared" si="12"/>
        <v/>
      </c>
      <c r="AH32" s="57" t="str">
        <f ca="1" t="shared" si="12"/>
        <v/>
      </c>
      <c r="AI32" s="57" t="str">
        <f ca="1" t="shared" si="12"/>
        <v/>
      </c>
      <c r="AJ32" s="57" t="str">
        <f ca="1" t="shared" si="12"/>
        <v/>
      </c>
      <c r="AK32" s="57" t="str">
        <f ca="1" t="shared" si="12"/>
        <v/>
      </c>
      <c r="AL32" s="57" t="str">
        <f ca="1" t="shared" si="12"/>
        <v/>
      </c>
      <c r="AM32" s="57" t="str">
        <f ca="1" t="shared" si="12"/>
        <v/>
      </c>
      <c r="AN32" s="57" t="str">
        <f ca="1" t="shared" si="10"/>
        <v/>
      </c>
      <c r="AO32" s="57" t="str">
        <f ca="1" t="shared" si="10"/>
        <v/>
      </c>
      <c r="AP32" s="57" t="str">
        <f ca="1" t="shared" si="10"/>
        <v/>
      </c>
      <c r="AQ32" s="57" t="str">
        <f ca="1" t="shared" si="10"/>
        <v/>
      </c>
      <c r="AR32" s="57" t="str">
        <f ca="1" t="shared" si="10"/>
        <v/>
      </c>
      <c r="AS32" s="57" t="str">
        <f ca="1" t="shared" si="10"/>
        <v/>
      </c>
      <c r="AT32" s="57" t="str">
        <f ca="1" t="shared" si="10"/>
        <v/>
      </c>
      <c r="AU32" s="57" t="str">
        <f ca="1" t="shared" si="10"/>
        <v/>
      </c>
      <c r="AV32" s="57" t="str">
        <f ca="1" t="shared" si="10"/>
        <v/>
      </c>
      <c r="AW32" s="57" t="str">
        <f ca="1" t="shared" si="10"/>
        <v/>
      </c>
      <c r="AX32" s="57" t="str">
        <f ca="1" t="shared" si="10"/>
        <v/>
      </c>
      <c r="AY32" s="57" t="str">
        <f ca="1" t="shared" si="10"/>
        <v/>
      </c>
      <c r="AZ32" s="57" t="str">
        <f ca="1" t="shared" si="10"/>
        <v/>
      </c>
      <c r="BA32" s="57" t="str">
        <f ca="1" t="shared" si="10"/>
        <v/>
      </c>
      <c r="BB32" s="57" t="str">
        <f ca="1" t="shared" si="10"/>
        <v/>
      </c>
      <c r="BC32" s="57" t="str">
        <f ca="1" t="shared" si="10"/>
        <v/>
      </c>
      <c r="BD32" s="57" t="str">
        <f ca="1" t="shared" si="11"/>
        <v/>
      </c>
      <c r="BE32" s="57" t="str">
        <f ca="1" t="shared" si="11"/>
        <v/>
      </c>
      <c r="BF32" s="57" t="str">
        <f ca="1" t="shared" si="11"/>
        <v/>
      </c>
      <c r="BG32" s="57" t="str">
        <f ca="1" t="shared" si="11"/>
        <v/>
      </c>
      <c r="BH32" s="57" t="str">
        <f ca="1" t="shared" si="11"/>
        <v/>
      </c>
      <c r="BI32" s="57" t="str">
        <f ca="1" t="shared" si="11"/>
        <v/>
      </c>
      <c r="BJ32" s="57" t="str">
        <f ca="1" t="shared" si="11"/>
        <v/>
      </c>
      <c r="BK32" s="57" t="str">
        <f ca="1" t="shared" si="11"/>
        <v/>
      </c>
      <c r="BL32" s="57" t="str">
        <f ca="1" t="shared" si="11"/>
        <v/>
      </c>
    </row>
    <row r="33" s="1" customFormat="1" ht="40.15" customHeight="1" spans="1:64">
      <c r="A33" s="2"/>
      <c r="B33" s="35" t="s">
        <v>27</v>
      </c>
      <c r="C33" s="32"/>
      <c r="D33" s="32"/>
      <c r="E33" s="33"/>
      <c r="F33" s="34"/>
      <c r="G33" s="30"/>
      <c r="H33" s="32"/>
      <c r="I33" s="57" t="str">
        <f ca="1" t="shared" si="13"/>
        <v/>
      </c>
      <c r="J33" s="57" t="str">
        <f ca="1" t="shared" si="13"/>
        <v/>
      </c>
      <c r="K33" s="57" t="str">
        <f ca="1" t="shared" si="13"/>
        <v/>
      </c>
      <c r="L33" s="57" t="str">
        <f ca="1" t="shared" si="13"/>
        <v/>
      </c>
      <c r="M33" s="57" t="str">
        <f ca="1" t="shared" si="13"/>
        <v/>
      </c>
      <c r="N33" s="57" t="str">
        <f ca="1" t="shared" si="13"/>
        <v/>
      </c>
      <c r="O33" s="57" t="str">
        <f ca="1" t="shared" si="13"/>
        <v/>
      </c>
      <c r="P33" s="57" t="str">
        <f ca="1" t="shared" si="13"/>
        <v/>
      </c>
      <c r="Q33" s="57" t="str">
        <f ca="1" t="shared" si="13"/>
        <v/>
      </c>
      <c r="R33" s="57" t="str">
        <f ca="1" t="shared" si="13"/>
        <v/>
      </c>
      <c r="S33" s="57" t="str">
        <f ca="1" t="shared" si="13"/>
        <v/>
      </c>
      <c r="T33" s="57" t="str">
        <f ca="1" t="shared" si="13"/>
        <v/>
      </c>
      <c r="U33" s="57" t="str">
        <f ca="1" t="shared" si="13"/>
        <v/>
      </c>
      <c r="V33" s="57" t="str">
        <f ca="1" t="shared" si="13"/>
        <v/>
      </c>
      <c r="W33" s="57" t="str">
        <f ca="1" t="shared" si="13"/>
        <v/>
      </c>
      <c r="X33" s="57" t="str">
        <f ca="1" t="shared" si="13"/>
        <v/>
      </c>
      <c r="Y33" s="57" t="str">
        <f ca="1" t="shared" si="12"/>
        <v/>
      </c>
      <c r="Z33" s="57" t="str">
        <f ca="1" t="shared" si="12"/>
        <v/>
      </c>
      <c r="AA33" s="57" t="str">
        <f ca="1" t="shared" si="12"/>
        <v/>
      </c>
      <c r="AB33" s="57" t="str">
        <f ca="1" t="shared" si="12"/>
        <v/>
      </c>
      <c r="AC33" s="57" t="str">
        <f ca="1" t="shared" si="12"/>
        <v/>
      </c>
      <c r="AD33" s="57" t="str">
        <f ca="1" t="shared" si="12"/>
        <v/>
      </c>
      <c r="AE33" s="57" t="str">
        <f ca="1" t="shared" si="12"/>
        <v/>
      </c>
      <c r="AF33" s="57" t="str">
        <f ca="1" t="shared" si="12"/>
        <v/>
      </c>
      <c r="AG33" s="57" t="str">
        <f ca="1" t="shared" si="12"/>
        <v/>
      </c>
      <c r="AH33" s="57" t="str">
        <f ca="1" t="shared" si="12"/>
        <v/>
      </c>
      <c r="AI33" s="57" t="str">
        <f ca="1" t="shared" si="12"/>
        <v/>
      </c>
      <c r="AJ33" s="57" t="str">
        <f ca="1" t="shared" si="12"/>
        <v/>
      </c>
      <c r="AK33" s="57" t="str">
        <f ca="1" t="shared" si="12"/>
        <v/>
      </c>
      <c r="AL33" s="57" t="str">
        <f ca="1" t="shared" si="12"/>
        <v/>
      </c>
      <c r="AM33" s="57" t="str">
        <f ca="1" t="shared" si="12"/>
        <v/>
      </c>
      <c r="AN33" s="57" t="str">
        <f ca="1" t="shared" si="10"/>
        <v/>
      </c>
      <c r="AO33" s="57" t="str">
        <f ca="1" t="shared" si="10"/>
        <v/>
      </c>
      <c r="AP33" s="57" t="str">
        <f ca="1" t="shared" si="10"/>
        <v/>
      </c>
      <c r="AQ33" s="57" t="str">
        <f ca="1" t="shared" si="10"/>
        <v/>
      </c>
      <c r="AR33" s="57" t="str">
        <f ca="1" t="shared" si="10"/>
        <v/>
      </c>
      <c r="AS33" s="57" t="str">
        <f ca="1" t="shared" si="10"/>
        <v/>
      </c>
      <c r="AT33" s="57" t="str">
        <f ca="1" t="shared" si="10"/>
        <v/>
      </c>
      <c r="AU33" s="57" t="str">
        <f ca="1" t="shared" si="10"/>
        <v/>
      </c>
      <c r="AV33" s="57" t="str">
        <f ca="1" t="shared" si="10"/>
        <v/>
      </c>
      <c r="AW33" s="57" t="str">
        <f ca="1" t="shared" si="10"/>
        <v/>
      </c>
      <c r="AX33" s="57" t="str">
        <f ca="1" t="shared" si="10"/>
        <v/>
      </c>
      <c r="AY33" s="57" t="str">
        <f ca="1" t="shared" si="10"/>
        <v/>
      </c>
      <c r="AZ33" s="57" t="str">
        <f ca="1" t="shared" si="10"/>
        <v/>
      </c>
      <c r="BA33" s="57" t="str">
        <f ca="1" t="shared" si="10"/>
        <v/>
      </c>
      <c r="BB33" s="57" t="str">
        <f ca="1" t="shared" si="10"/>
        <v/>
      </c>
      <c r="BC33" s="57" t="str">
        <f ca="1" t="shared" si="10"/>
        <v/>
      </c>
      <c r="BD33" s="57" t="str">
        <f ca="1" t="shared" si="11"/>
        <v/>
      </c>
      <c r="BE33" s="57" t="str">
        <f ca="1" t="shared" si="11"/>
        <v/>
      </c>
      <c r="BF33" s="57" t="str">
        <f ca="1" t="shared" si="11"/>
        <v/>
      </c>
      <c r="BG33" s="57" t="str">
        <f ca="1" t="shared" si="11"/>
        <v/>
      </c>
      <c r="BH33" s="57" t="str">
        <f ca="1" t="shared" si="11"/>
        <v/>
      </c>
      <c r="BI33" s="57" t="str">
        <f ca="1" t="shared" si="11"/>
        <v/>
      </c>
      <c r="BJ33" s="57" t="str">
        <f ca="1" t="shared" si="11"/>
        <v/>
      </c>
      <c r="BK33" s="57" t="str">
        <f ca="1" t="shared" si="11"/>
        <v/>
      </c>
      <c r="BL33" s="57" t="str">
        <f ca="1" t="shared" si="11"/>
        <v/>
      </c>
    </row>
    <row r="34" s="1" customFormat="1" ht="40.15" customHeight="1" spans="1:64">
      <c r="A34" s="2"/>
      <c r="B34" s="35" t="s">
        <v>28</v>
      </c>
      <c r="C34" s="32"/>
      <c r="D34" s="32"/>
      <c r="E34" s="33"/>
      <c r="F34" s="34"/>
      <c r="G34" s="30"/>
      <c r="H34" s="32"/>
      <c r="I34" s="57" t="str">
        <f ca="1" t="shared" si="13"/>
        <v/>
      </c>
      <c r="J34" s="57" t="str">
        <f ca="1" t="shared" si="13"/>
        <v/>
      </c>
      <c r="K34" s="57" t="str">
        <f ca="1" t="shared" si="13"/>
        <v/>
      </c>
      <c r="L34" s="57" t="str">
        <f ca="1" t="shared" si="13"/>
        <v/>
      </c>
      <c r="M34" s="57" t="str">
        <f ca="1" t="shared" si="13"/>
        <v/>
      </c>
      <c r="N34" s="57" t="str">
        <f ca="1" t="shared" si="13"/>
        <v/>
      </c>
      <c r="O34" s="57" t="str">
        <f ca="1" t="shared" si="13"/>
        <v/>
      </c>
      <c r="P34" s="57" t="str">
        <f ca="1" t="shared" si="13"/>
        <v/>
      </c>
      <c r="Q34" s="57" t="str">
        <f ca="1" t="shared" si="13"/>
        <v/>
      </c>
      <c r="R34" s="57" t="str">
        <f ca="1" t="shared" si="13"/>
        <v/>
      </c>
      <c r="S34" s="57" t="str">
        <f ca="1" t="shared" si="13"/>
        <v/>
      </c>
      <c r="T34" s="57" t="str">
        <f ca="1" t="shared" si="13"/>
        <v/>
      </c>
      <c r="U34" s="57" t="str">
        <f ca="1" t="shared" si="13"/>
        <v/>
      </c>
      <c r="V34" s="57" t="str">
        <f ca="1" t="shared" si="13"/>
        <v/>
      </c>
      <c r="W34" s="57" t="str">
        <f ca="1" t="shared" si="13"/>
        <v/>
      </c>
      <c r="X34" s="57" t="str">
        <f ca="1" t="shared" si="13"/>
        <v/>
      </c>
      <c r="Y34" s="57" t="str">
        <f ca="1" t="shared" si="12"/>
        <v/>
      </c>
      <c r="Z34" s="57" t="str">
        <f ca="1" t="shared" si="12"/>
        <v/>
      </c>
      <c r="AA34" s="57" t="str">
        <f ca="1" t="shared" si="12"/>
        <v/>
      </c>
      <c r="AB34" s="57" t="str">
        <f ca="1" t="shared" si="12"/>
        <v/>
      </c>
      <c r="AC34" s="57" t="str">
        <f ca="1" t="shared" si="12"/>
        <v/>
      </c>
      <c r="AD34" s="57" t="str">
        <f ca="1" t="shared" si="12"/>
        <v/>
      </c>
      <c r="AE34" s="57" t="str">
        <f ca="1" t="shared" si="12"/>
        <v/>
      </c>
      <c r="AF34" s="57" t="str">
        <f ca="1" t="shared" si="12"/>
        <v/>
      </c>
      <c r="AG34" s="57" t="str">
        <f ca="1" t="shared" si="12"/>
        <v/>
      </c>
      <c r="AH34" s="57" t="str">
        <f ca="1" t="shared" si="12"/>
        <v/>
      </c>
      <c r="AI34" s="57" t="str">
        <f ca="1" t="shared" si="12"/>
        <v/>
      </c>
      <c r="AJ34" s="57" t="str">
        <f ca="1" t="shared" si="12"/>
        <v/>
      </c>
      <c r="AK34" s="57" t="str">
        <f ca="1" t="shared" si="12"/>
        <v/>
      </c>
      <c r="AL34" s="57" t="str">
        <f ca="1" t="shared" si="12"/>
        <v/>
      </c>
      <c r="AM34" s="57" t="str">
        <f ca="1" t="shared" si="12"/>
        <v/>
      </c>
      <c r="AN34" s="57" t="str">
        <f ca="1" t="shared" si="10"/>
        <v/>
      </c>
      <c r="AO34" s="57" t="str">
        <f ca="1" t="shared" si="10"/>
        <v/>
      </c>
      <c r="AP34" s="57" t="str">
        <f ca="1" t="shared" si="10"/>
        <v/>
      </c>
      <c r="AQ34" s="57" t="str">
        <f ca="1" t="shared" si="10"/>
        <v/>
      </c>
      <c r="AR34" s="57" t="str">
        <f ca="1" t="shared" si="10"/>
        <v/>
      </c>
      <c r="AS34" s="57" t="str">
        <f ca="1" t="shared" si="10"/>
        <v/>
      </c>
      <c r="AT34" s="57" t="str">
        <f ca="1" t="shared" si="10"/>
        <v/>
      </c>
      <c r="AU34" s="57" t="str">
        <f ca="1" t="shared" si="10"/>
        <v/>
      </c>
      <c r="AV34" s="57" t="str">
        <f ca="1" t="shared" si="10"/>
        <v/>
      </c>
      <c r="AW34" s="57" t="str">
        <f ca="1" t="shared" si="10"/>
        <v/>
      </c>
      <c r="AX34" s="57" t="str">
        <f ca="1" t="shared" si="10"/>
        <v/>
      </c>
      <c r="AY34" s="57" t="str">
        <f ca="1" t="shared" si="10"/>
        <v/>
      </c>
      <c r="AZ34" s="57" t="str">
        <f ca="1" t="shared" si="10"/>
        <v/>
      </c>
      <c r="BA34" s="57" t="str">
        <f ca="1" t="shared" si="10"/>
        <v/>
      </c>
      <c r="BB34" s="57" t="str">
        <f ca="1" t="shared" si="10"/>
        <v/>
      </c>
      <c r="BC34" s="57" t="str">
        <f ca="1" t="shared" si="10"/>
        <v/>
      </c>
      <c r="BD34" s="57" t="str">
        <f ca="1" t="shared" si="11"/>
        <v/>
      </c>
      <c r="BE34" s="57" t="str">
        <f ca="1" t="shared" si="11"/>
        <v/>
      </c>
      <c r="BF34" s="57" t="str">
        <f ca="1" t="shared" si="11"/>
        <v/>
      </c>
      <c r="BG34" s="57" t="str">
        <f ca="1" t="shared" si="11"/>
        <v/>
      </c>
      <c r="BH34" s="57" t="str">
        <f ca="1" t="shared" si="11"/>
        <v/>
      </c>
      <c r="BI34" s="57" t="str">
        <f ca="1" t="shared" si="11"/>
        <v/>
      </c>
      <c r="BJ34" s="57" t="str">
        <f ca="1" t="shared" si="11"/>
        <v/>
      </c>
      <c r="BK34" s="57" t="str">
        <f ca="1" t="shared" si="11"/>
        <v/>
      </c>
      <c r="BL34" s="57" t="str">
        <f ca="1" t="shared" si="11"/>
        <v/>
      </c>
    </row>
    <row r="35" s="1" customFormat="1" ht="40.15" customHeight="1" spans="1:65">
      <c r="A35" s="2"/>
      <c r="B35" s="35"/>
      <c r="C35" s="32"/>
      <c r="D35" s="32"/>
      <c r="E35" s="33"/>
      <c r="F35" s="34"/>
      <c r="G35" s="30"/>
      <c r="H35" s="32"/>
      <c r="I35" s="57" t="str">
        <f ca="1" t="shared" si="13"/>
        <v/>
      </c>
      <c r="J35" s="57" t="str">
        <f ca="1" t="shared" si="13"/>
        <v/>
      </c>
      <c r="K35" s="57" t="str">
        <f ca="1" t="shared" si="13"/>
        <v/>
      </c>
      <c r="L35" s="57" t="str">
        <f ca="1" t="shared" si="13"/>
        <v/>
      </c>
      <c r="M35" s="57" t="str">
        <f ca="1" t="shared" si="13"/>
        <v/>
      </c>
      <c r="N35" s="57" t="str">
        <f ca="1" t="shared" si="13"/>
        <v/>
      </c>
      <c r="O35" s="57" t="str">
        <f ca="1" t="shared" si="13"/>
        <v/>
      </c>
      <c r="P35" s="57" t="str">
        <f ca="1" t="shared" si="13"/>
        <v/>
      </c>
      <c r="Q35" s="57" t="str">
        <f ca="1" t="shared" si="13"/>
        <v/>
      </c>
      <c r="R35" s="57" t="str">
        <f ca="1" t="shared" si="13"/>
        <v/>
      </c>
      <c r="S35" s="57" t="str">
        <f ca="1" t="shared" si="13"/>
        <v/>
      </c>
      <c r="T35" s="57" t="str">
        <f ca="1" t="shared" si="13"/>
        <v/>
      </c>
      <c r="U35" s="57" t="str">
        <f ca="1" t="shared" si="13"/>
        <v/>
      </c>
      <c r="V35" s="57" t="str">
        <f ca="1" t="shared" si="13"/>
        <v/>
      </c>
      <c r="W35" s="57" t="str">
        <f ca="1" t="shared" si="13"/>
        <v/>
      </c>
      <c r="X35" s="57" t="str">
        <f ca="1" t="shared" si="13"/>
        <v/>
      </c>
      <c r="Y35" s="57" t="str">
        <f ca="1" t="shared" si="12"/>
        <v/>
      </c>
      <c r="Z35" s="57" t="str">
        <f ca="1" t="shared" si="12"/>
        <v/>
      </c>
      <c r="AA35" s="57" t="str">
        <f ca="1" t="shared" si="12"/>
        <v/>
      </c>
      <c r="AB35" s="57" t="str">
        <f ca="1" t="shared" si="12"/>
        <v/>
      </c>
      <c r="AC35" s="57" t="str">
        <f ca="1" t="shared" si="12"/>
        <v/>
      </c>
      <c r="AD35" s="57" t="str">
        <f ca="1" t="shared" si="12"/>
        <v/>
      </c>
      <c r="AE35" s="57" t="str">
        <f ca="1" t="shared" si="12"/>
        <v/>
      </c>
      <c r="AF35" s="57" t="str">
        <f ca="1" t="shared" si="12"/>
        <v/>
      </c>
      <c r="AG35" s="57" t="str">
        <f ca="1" t="shared" si="12"/>
        <v/>
      </c>
      <c r="AH35" s="57" t="str">
        <f ca="1" t="shared" si="12"/>
        <v/>
      </c>
      <c r="AI35" s="57" t="str">
        <f ca="1" t="shared" si="12"/>
        <v/>
      </c>
      <c r="AJ35" s="57" t="str">
        <f ca="1" t="shared" si="12"/>
        <v/>
      </c>
      <c r="AK35" s="57" t="str">
        <f ca="1" t="shared" si="12"/>
        <v/>
      </c>
      <c r="AL35" s="57" t="str">
        <f ca="1" t="shared" si="12"/>
        <v/>
      </c>
      <c r="AM35" s="57" t="str">
        <f ca="1" t="shared" si="12"/>
        <v/>
      </c>
      <c r="AN35" s="57" t="str">
        <f ca="1" t="shared" si="10"/>
        <v/>
      </c>
      <c r="AO35" s="57" t="str">
        <f ca="1" t="shared" si="10"/>
        <v/>
      </c>
      <c r="AP35" s="57" t="str">
        <f ca="1" t="shared" si="10"/>
        <v/>
      </c>
      <c r="AQ35" s="57" t="str">
        <f ca="1" t="shared" si="10"/>
        <v/>
      </c>
      <c r="AR35" s="57" t="str">
        <f ca="1" t="shared" si="10"/>
        <v/>
      </c>
      <c r="AS35" s="57" t="str">
        <f ca="1" t="shared" si="10"/>
        <v/>
      </c>
      <c r="AT35" s="57" t="str">
        <f ca="1" t="shared" si="10"/>
        <v/>
      </c>
      <c r="AU35" s="57" t="str">
        <f ca="1" t="shared" si="10"/>
        <v/>
      </c>
      <c r="AV35" s="57" t="str">
        <f ca="1" t="shared" si="10"/>
        <v/>
      </c>
      <c r="AW35" s="57" t="str">
        <f ca="1" t="shared" si="10"/>
        <v/>
      </c>
      <c r="AX35" s="57" t="str">
        <f ca="1" t="shared" si="10"/>
        <v/>
      </c>
      <c r="AY35" s="57" t="str">
        <f ca="1" t="shared" si="10"/>
        <v/>
      </c>
      <c r="AZ35" s="57" t="str">
        <f ca="1" t="shared" si="10"/>
        <v/>
      </c>
      <c r="BA35" s="57" t="str">
        <f ca="1" t="shared" si="10"/>
        <v/>
      </c>
      <c r="BB35" s="57" t="str">
        <f ca="1" t="shared" si="10"/>
        <v/>
      </c>
      <c r="BC35" s="57" t="str">
        <f ca="1" t="shared" si="10"/>
        <v/>
      </c>
      <c r="BD35" s="57" t="str">
        <f ca="1" t="shared" si="11"/>
        <v/>
      </c>
      <c r="BE35" s="57" t="str">
        <f ca="1" t="shared" si="11"/>
        <v/>
      </c>
      <c r="BF35" s="57" t="str">
        <f ca="1" t="shared" si="11"/>
        <v/>
      </c>
      <c r="BG35" s="57" t="str">
        <f ca="1" t="shared" si="11"/>
        <v/>
      </c>
      <c r="BH35" s="57" t="str">
        <f ca="1" t="shared" si="11"/>
        <v/>
      </c>
      <c r="BI35" s="57" t="str">
        <f ca="1" t="shared" si="11"/>
        <v/>
      </c>
      <c r="BJ35" s="57" t="str">
        <f ca="1" t="shared" si="11"/>
        <v/>
      </c>
      <c r="BK35" s="57" t="str">
        <f ca="1" t="shared" si="11"/>
        <v/>
      </c>
      <c r="BL35" s="57" t="str">
        <f ca="1" t="shared" si="11"/>
        <v/>
      </c>
      <c r="BM35" s="69"/>
    </row>
    <row r="36" s="1" customFormat="1" ht="40.15" customHeight="1" spans="1:64">
      <c r="A36" s="5"/>
      <c r="B36" s="36" t="s">
        <v>32</v>
      </c>
      <c r="C36" s="32"/>
      <c r="D36" s="32"/>
      <c r="E36" s="14"/>
      <c r="F36" s="37"/>
      <c r="G36" s="38"/>
      <c r="H36" s="32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</row>
    <row r="37" customHeight="1" spans="4:8">
      <c r="D37" s="39"/>
      <c r="G37" s="40"/>
      <c r="H37" s="41"/>
    </row>
    <row r="38" customHeight="1" spans="4:4">
      <c r="D38" s="42"/>
    </row>
  </sheetData>
  <mergeCells count="8">
    <mergeCell ref="B2:H2"/>
    <mergeCell ref="I2:N2"/>
    <mergeCell ref="O2:T2"/>
    <mergeCell ref="I4:L4"/>
    <mergeCell ref="N4:Q4"/>
    <mergeCell ref="S4:V4"/>
    <mergeCell ref="X4:AA4"/>
    <mergeCell ref="AC4:AF4"/>
  </mergeCells>
  <conditionalFormatting sqref="I6:AM6">
    <cfRule type="expression" dxfId="6" priority="4">
      <formula>I$7&lt;=EOMONTH($I$7,0)</formula>
    </cfRule>
  </conditionalFormatting>
  <conditionalFormatting sqref="I6:BL6">
    <cfRule type="expression" dxfId="7" priority="2">
      <formula>AND(I$7&lt;=EOMONTH($I$7,1),I$7&gt;EOMONTH($I$7,0))</formula>
    </cfRule>
  </conditionalFormatting>
  <conditionalFormatting sqref="J6:BL6">
    <cfRule type="expression" dxfId="6" priority="3">
      <formula>AND(J$7&lt;=EOMONTH($I$7,2),J$7&gt;EOMONTH($I$7,0),J$7&gt;EOMONTH($I$7,1))</formula>
    </cfRule>
  </conditionalFormatting>
  <conditionalFormatting sqref="E9:E36">
    <cfRule type="dataBar" priority="5">
      <dataBar>
        <cfvo type="num" val="0"/>
        <cfvo type="num" val="1"/>
        <color theme="9" tint="0.599993896298105"/>
      </dataBar>
      <extLst>
        <ext xmlns:x14="http://schemas.microsoft.com/office/spreadsheetml/2009/9/main" uri="{B025F937-C7B1-47D3-B67F-A62EFF666E3E}">
          <x14:id>{5d476584-7b0e-4cd1-8cb3-6d8de0295bba}</x14:id>
        </ext>
      </extLst>
    </cfRule>
  </conditionalFormatting>
  <conditionalFormatting sqref="I7:BL36">
    <cfRule type="expression" dxfId="8" priority="1">
      <formula>AND(TODAY()&gt;=I$7,TODAY()&lt;J$7)</formula>
    </cfRule>
  </conditionalFormatting>
  <conditionalFormatting sqref="I10:BL35">
    <cfRule type="expression" dxfId="9" priority="7" stopIfTrue="1">
      <formula>AND($C10="低风险",I$7&gt;=$F10,I$7&lt;=$F10+$G10-1)</formula>
    </cfRule>
    <cfRule type="expression" dxfId="10" priority="8" stopIfTrue="1">
      <formula>AND($C10="高风险",I$7&gt;=$F10,I$7&lt;=$F10+$G10-1)</formula>
    </cfRule>
    <cfRule type="expression" dxfId="11" priority="9" stopIfTrue="1">
      <formula>AND($C10="正常",I$7&gt;=$F10,I$7&lt;=$F10+$G10-1)</formula>
    </cfRule>
    <cfRule type="expression" dxfId="12" priority="10" stopIfTrue="1">
      <formula>AND($C10="中风险",I$7&gt;=$F10,I$7&lt;=$F10+$G10-1)</formula>
    </cfRule>
    <cfRule type="expression" dxfId="13" priority="11" stopIfTrue="1">
      <formula>AND(LEN($C10)=0,I$7&gt;=$F10,I$7&lt;=$F10+$G10-1)</formula>
    </cfRule>
  </conditionalFormatting>
  <dataValidations count="13">
    <dataValidation allowBlank="1" showInputMessage="1" showErrorMessage="1" promptTitle="创建甘特图" prompt="在单元格 B2 中输入此项目的标题。&#10; 有关如何使用此工作表的信息，包括屏幕阅读器和此工作簿作者的说明，请参阅“关于工作表”。&#10; 继续向下导航到 A 列，听取进一步的说明。" sqref="A2"/>
    <dataValidation allowBlank="1" showInputMessage="1" showErrorMessage="1" prompt="在单元格 B4 中输入公司名。&#10;图例位于单元格 I4 到 AC4。“图例”标签位于单元格 G4。" sqref="A4"/>
    <dataValidation allowBlank="1" showInputMessage="1" showErrorMessage="1" prompt="在单元格 B5 中输入“项目主管”姓名。在单元格 C6 中输入“项目开始”日期，或允许示例公式查找“甘特数据”表中的最小日期值。  &#10;“项目开始日期：标签”位于单元格 B6。" sqref="A5"/>
    <dataValidation allowBlank="1" showInputMessage="1" showErrorMessage="1" prompt="滚动增量位于单元格 C7。&#10; 日期月份位于第 7 行，从单元格 I6 开始到单元格 BL6。&#10; 请不要修改这些单元格。它们会根据单元格 F6 中的项目开始日期自动更新。" sqref="A6"/>
    <dataValidation allowBlank="1" showInputMessage="1" showErrorMessage="1" prompt="单元格 I9 到 BL9 包含每个日期单元格上方“月”单元格块的当月日期，这些单元格自动计算。&#10; 请不要修改这些单元格。&#10;" sqref="A7"/>
    <dataValidation type="whole" operator="greaterThanOrEqual" allowBlank="1" showInputMessage="1" promptTitle="滚动增量" prompt="更改此数字将滚动“甘特图”视图。" sqref="C7">
      <formula1>0</formula1>
    </dataValidation>
    <dataValidation allowBlank="1" showInputMessage="1" showErrorMessage="1" prompt="滚动条位于单元格 I8 到 BL8。&#10; 要在时间线中前后跳转，请在单元格 C7 中输入 0 或更高的值。&#10;  0 值将带你跳转到图表开端。" sqref="A8"/>
    <dataValidation allowBlank="1" showInputMessage="1" showErrorMessage="1" prompt="此行包含项目日程安排的标题。B9 到 G9 包含日程安排信息。单元格 I9 到 BL9 包含该标题上方日期一周七天的首个字母。&#10;所有项目时间线制图会自动生成。" sqref="A9"/>
    <dataValidation type="list" allowBlank="1" showInputMessage="1" showErrorMessage="1" sqref="C10 C12:C35">
      <formula1>"目标,里程碑,正常, 低风险, 中风险, 高风险"</formula1>
    </dataValidation>
    <dataValidation allowBlank="1" showInputMessage="1" showErrorMessage="1" prompt="从单元格 B11 开始到单元格 G11，输入项目信息。&#10; 输入“里程碑说明”、选择类别、为任务分配人员、输入进度、开始日期以及任务天数，从而开始制图。&#10;" sqref="A11"/>
    <dataValidation type="list" allowBlank="1" showInputMessage="1" sqref="C11">
      <formula1>"目标,里程碑,正常, 低风险, 中风险, 高风险"</formula1>
    </dataValidation>
    <dataValidation allowBlank="1" showInputMessage="1" showErrorMessage="1" prompt="此为空行" sqref="A35"/>
    <dataValidation allowBlank="1" showInputMessage="1" showErrorMessage="1" prompt="此行标记甘特里程碑数据的结尾。请不要在此行输入任何内容。&#10; 要添加更多项目，请在此行上方插入新行。&#10;" sqref="A36"/>
  </dataValidations>
  <printOptions horizontalCentered="1"/>
  <pageMargins left="0.25" right="0.25" top="0.5" bottom="0.5" header="0.3" footer="0.3"/>
  <pageSetup paperSize="9" scale="41" fitToHeight="0" orientation="landscape"/>
  <headerFooter scaleWithDoc="0" differentFirst="1">
    <oddFooter>&amp;CPage &amp;P of &amp;N</oddFooter>
  </headerFooter>
  <ignoredErrors>
    <ignoredError sqref="F20" formula="1"/>
  </ignoredErrors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15a5e346-8c21-47ec-a880-fec657e946f6}">
            <x14:iconSet iconSet="3Stars" custom="1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  <x14:conditionalFormatting xmlns:xm="http://schemas.microsoft.com/office/excel/2006/main">
          <x14:cfRule type="dataBar" id="{5d476584-7b0e-4cd1-8cb3-6d8de0295bb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9794d2a6-057a-4e62-b159-30fcbd7862be}">
            <x14:iconSet iconSet="3Stars" custom="1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4" sqref="E14"/>
    </sheetView>
  </sheetViews>
  <sheetFormatPr defaultColWidth="8.88888888888889" defaultRowHeight="16.5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419B9A7-BD90-4E8F-A951-10D5C6932475}">
  <ds:schemaRefs/>
</ds:datastoreItem>
</file>

<file path=customXml/itemProps2.xml><?xml version="1.0" encoding="utf-8"?>
<ds:datastoreItem xmlns:ds="http://schemas.openxmlformats.org/officeDocument/2006/customXml" ds:itemID="{6CD6AD73-D703-40CF-AB8D-72E6A3921BEB}">
  <ds:schemaRefs/>
</ds:datastoreItem>
</file>

<file path=customXml/itemProps3.xml><?xml version="1.0" encoding="utf-8"?>
<ds:datastoreItem xmlns:ds="http://schemas.openxmlformats.org/officeDocument/2006/customXml" ds:itemID="{BAF2F40C-D12E-4644-AA6E-31E499F048D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关于</vt:lpstr>
      <vt:lpstr>浅色</vt:lpstr>
      <vt:lpstr>深色</vt:lpstr>
      <vt:lpstr>颜色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drkdgxu1</cp:lastModifiedBy>
  <dcterms:created xsi:type="dcterms:W3CDTF">2022-10-24T06:07:00Z</dcterms:created>
  <dcterms:modified xsi:type="dcterms:W3CDTF">2025-06-13T09:26:03Z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ICV">
    <vt:lpwstr>23CBDAC6D2C24769A479BACC9E4F0B37_12</vt:lpwstr>
  </property>
  <property fmtid="{D5CDD505-2E9C-101B-9397-08002B2CF9AE}" pid="4" name="KSOProductBuildVer">
    <vt:lpwstr>2052-12.1.0.21541</vt:lpwstr>
  </property>
</Properties>
</file>