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EMESTRE 7\SISTEMAS INTELIGENTES\PRACTICAS\OthelloGame\"/>
    </mc:Choice>
  </mc:AlternateContent>
  <xr:revisionPtr revIDLastSave="0" documentId="13_ncr:1_{1A0E131F-4E23-4D81-B463-F5730BC52B6E}" xr6:coauthVersionLast="47" xr6:coauthVersionMax="47" xr10:uidLastSave="{00000000-0000-0000-0000-000000000000}"/>
  <bookViews>
    <workbookView xWindow="-108" yWindow="-108" windowWidth="23256" windowHeight="12576" xr2:uid="{C4900285-0DA3-48C4-80A2-A2368DC5D570}"/>
  </bookViews>
  <sheets>
    <sheet name="Sheet3" sheetId="3" r:id="rId1"/>
  </sheets>
  <definedNames>
    <definedName name="_xlchart.v1.0" hidden="1">Sheet3!$G$2</definedName>
    <definedName name="_xlchart.v1.1" hidden="1">Sheet3!$G$3:$G$8</definedName>
    <definedName name="_xlchart.v1.2" hidden="1">Sheet3!$H$2</definedName>
    <definedName name="_xlchart.v1.3" hidden="1">Sheet3!$H$3:$H$8</definedName>
    <definedName name="_xlchart.v1.4" hidden="1">Sheet3!$F$33:$F$36</definedName>
    <definedName name="_xlchart.v1.5" hidden="1">Sheet3!$G$33:$G$36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H4" i="3"/>
  <c r="H5" i="3"/>
  <c r="H6" i="3"/>
  <c r="H7" i="3"/>
  <c r="H8" i="3"/>
  <c r="H3" i="3"/>
</calcChain>
</file>

<file path=xl/sharedStrings.xml><?xml version="1.0" encoding="utf-8"?>
<sst xmlns="http://schemas.openxmlformats.org/spreadsheetml/2006/main" count="49" uniqueCount="26">
  <si>
    <t>iterations</t>
  </si>
  <si>
    <t>heuristic</t>
  </si>
  <si>
    <t>max_depth</t>
  </si>
  <si>
    <t>1 number of pieces</t>
  </si>
  <si>
    <t>tie</t>
  </si>
  <si>
    <t>average_time</t>
  </si>
  <si>
    <t>algorithm</t>
  </si>
  <si>
    <t>min_max_cutoff</t>
  </si>
  <si>
    <t>alpha_beta_pruning_cutoff</t>
  </si>
  <si>
    <t>3 smart position</t>
  </si>
  <si>
    <t>average_expanded_states</t>
  </si>
  <si>
    <t>number of pieces</t>
  </si>
  <si>
    <t>smart position</t>
  </si>
  <si>
    <t>min max cutoff</t>
  </si>
  <si>
    <t>alpha-beta pruning</t>
  </si>
  <si>
    <t>computer</t>
  </si>
  <si>
    <t>human</t>
  </si>
  <si>
    <t>mobility</t>
  </si>
  <si>
    <t>mobiility</t>
  </si>
  <si>
    <t>norm_expanded_states</t>
  </si>
  <si>
    <t>norm_average_time</t>
  </si>
  <si>
    <t>2 mobility</t>
  </si>
  <si>
    <t>winning_difference</t>
  </si>
  <si>
    <t>alpha_beta</t>
  </si>
  <si>
    <t>EXPERIMENTS MADE</t>
  </si>
  <si>
    <t>The results of the experiments made are shown below. They represent the averages obtained from playing 10 times against the computer.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</si>
</sst>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b/>
      <sz val="11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Game Results</a:t>
            </a:r>
            <a:r>
              <a:rPr lang="en-US" baseline="0"/>
              <a:t> MinMax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Sheet3!$A$30</c:f>
              <c:strCache>
                <c:ptCount val="1"/>
                <c:pt idx="0">
                  <c:v>computer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Sheet3!$B$29:$D$29</c:f>
              <c:strCache>
                <c:ptCount val="3"/>
                <c:pt idx="0">
                  <c:v>number of pieces</c:v>
                </c:pt>
                <c:pt idx="1">
                  <c:v>mobiility</c:v>
                </c:pt>
                <c:pt idx="2">
                  <c:v>smart position</c:v>
                </c:pt>
              </c:strCache>
            </c:strRef>
          </c:cat>
          <c:val>
            <c:numRef>
              <c:f>Sheet3!$B$30:$D$30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FF-4DE0-97B8-4E3E6E8DF41A}"/>
            </c:ext>
          </c:extLst>
        </c:ser>
        <c:ser>
          <c:idx val="1"/>
          <c:order val="1"/>
          <c:tx>
            <c:strRef>
              <c:f>Sheet3!$A$31</c:f>
              <c:strCache>
                <c:ptCount val="1"/>
                <c:pt idx="0">
                  <c:v>human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Sheet3!$B$29:$D$29</c:f>
              <c:strCache>
                <c:ptCount val="3"/>
                <c:pt idx="0">
                  <c:v>number of pieces</c:v>
                </c:pt>
                <c:pt idx="1">
                  <c:v>mobiility</c:v>
                </c:pt>
                <c:pt idx="2">
                  <c:v>smart position</c:v>
                </c:pt>
              </c:strCache>
            </c:strRef>
          </c:cat>
          <c:val>
            <c:numRef>
              <c:f>Sheet3!$B$31:$D$31</c:f>
              <c:numCache>
                <c:formatCode>General</c:formatCode>
                <c:ptCount val="3"/>
                <c:pt idx="0">
                  <c:v>6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FF-4DE0-97B8-4E3E6E8DF41A}"/>
            </c:ext>
          </c:extLst>
        </c:ser>
        <c:ser>
          <c:idx val="2"/>
          <c:order val="2"/>
          <c:tx>
            <c:strRef>
              <c:f>Sheet3!$A$32</c:f>
              <c:strCache>
                <c:ptCount val="1"/>
                <c:pt idx="0">
                  <c:v>tie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Sheet3!$B$29:$D$29</c:f>
              <c:strCache>
                <c:ptCount val="3"/>
                <c:pt idx="0">
                  <c:v>number of pieces</c:v>
                </c:pt>
                <c:pt idx="1">
                  <c:v>mobiility</c:v>
                </c:pt>
                <c:pt idx="2">
                  <c:v>smart position</c:v>
                </c:pt>
              </c:strCache>
            </c:strRef>
          </c:cat>
          <c:val>
            <c:numRef>
              <c:f>Sheet3!$B$32:$D$32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FF-4DE0-97B8-4E3E6E8DF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614992"/>
        <c:axId val="651614664"/>
      </c:barChart>
      <c:catAx>
        <c:axId val="651614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heuristic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14664"/>
        <c:crosses val="autoZero"/>
        <c:auto val="1"/>
        <c:lblAlgn val="ctr"/>
        <c:lblOffset val="100"/>
        <c:noMultiLvlLbl val="0"/>
      </c:catAx>
      <c:valAx>
        <c:axId val="65161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games</a:t>
                </a:r>
                <a:r>
                  <a:rPr lang="en-US" baseline="0"/>
                  <a:t> won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1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Game</a:t>
            </a:r>
            <a:r>
              <a:rPr lang="en-US" baseline="0"/>
              <a:t> Results Alpha-Beta Pruning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Sheet3!$A$35</c:f>
              <c:strCache>
                <c:ptCount val="1"/>
                <c:pt idx="0">
                  <c:v>computer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Sheet3!$B$34:$D$34</c:f>
              <c:strCache>
                <c:ptCount val="3"/>
                <c:pt idx="0">
                  <c:v>number of pieces</c:v>
                </c:pt>
                <c:pt idx="1">
                  <c:v>mobility</c:v>
                </c:pt>
                <c:pt idx="2">
                  <c:v>smart position</c:v>
                </c:pt>
              </c:strCache>
            </c:strRef>
          </c:cat>
          <c:val>
            <c:numRef>
              <c:f>Sheet3!$B$35:$D$35</c:f>
              <c:numCache>
                <c:formatCode>General</c:formatCode>
                <c:ptCount val="3"/>
                <c:pt idx="0">
                  <c:v>1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6C-42D6-83D5-B26AAC68CE69}"/>
            </c:ext>
          </c:extLst>
        </c:ser>
        <c:ser>
          <c:idx val="1"/>
          <c:order val="1"/>
          <c:tx>
            <c:strRef>
              <c:f>Sheet3!$A$36</c:f>
              <c:strCache>
                <c:ptCount val="1"/>
                <c:pt idx="0">
                  <c:v>human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Sheet3!$B$34:$D$34</c:f>
              <c:strCache>
                <c:ptCount val="3"/>
                <c:pt idx="0">
                  <c:v>number of pieces</c:v>
                </c:pt>
                <c:pt idx="1">
                  <c:v>mobility</c:v>
                </c:pt>
                <c:pt idx="2">
                  <c:v>smart position</c:v>
                </c:pt>
              </c:strCache>
            </c:strRef>
          </c:cat>
          <c:val>
            <c:numRef>
              <c:f>Sheet3!$B$36:$D$36</c:f>
              <c:numCache>
                <c:formatCode>General</c:formatCode>
                <c:ptCount val="3"/>
                <c:pt idx="0">
                  <c:v>9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6C-42D6-83D5-B26AAC68CE69}"/>
            </c:ext>
          </c:extLst>
        </c:ser>
        <c:ser>
          <c:idx val="2"/>
          <c:order val="2"/>
          <c:tx>
            <c:strRef>
              <c:f>Sheet3!$A$37</c:f>
              <c:strCache>
                <c:ptCount val="1"/>
                <c:pt idx="0">
                  <c:v>tie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Sheet3!$B$34:$D$34</c:f>
              <c:strCache>
                <c:ptCount val="3"/>
                <c:pt idx="0">
                  <c:v>number of pieces</c:v>
                </c:pt>
                <c:pt idx="1">
                  <c:v>mobility</c:v>
                </c:pt>
                <c:pt idx="2">
                  <c:v>smart position</c:v>
                </c:pt>
              </c:strCache>
            </c:strRef>
          </c:cat>
          <c:val>
            <c:numRef>
              <c:f>Sheet3!$B$37:$D$37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6C-42D6-83D5-B26AAC68C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2487440"/>
        <c:axId val="591506800"/>
      </c:barChart>
      <c:catAx>
        <c:axId val="53248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Heuristic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06800"/>
        <c:crosses val="autoZero"/>
        <c:auto val="1"/>
        <c:lblAlgn val="ctr"/>
        <c:lblOffset val="100"/>
        <c:noMultiLvlLbl val="0"/>
      </c:catAx>
      <c:valAx>
        <c:axId val="59150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cap="all" baseline="0">
                    <a:effectLst/>
                  </a:rPr>
                  <a:t>games won</a:t>
                </a:r>
                <a:endParaRPr lang="en-US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48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of</a:t>
            </a:r>
            <a:r>
              <a:rPr lang="en-US" baseline="0"/>
              <a:t> </a:t>
            </a:r>
            <a:r>
              <a:rPr lang="en-US"/>
              <a:t>Expanded States</a:t>
            </a:r>
          </a:p>
          <a:p>
            <a:pPr>
              <a:defRPr/>
            </a:pPr>
            <a:r>
              <a:rPr lang="en-US" sz="1050"/>
              <a:t>(max_depth</a:t>
            </a:r>
            <a:r>
              <a:rPr lang="en-US" sz="1050" baseline="0"/>
              <a:t> = 3)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Sheet3!$A$57</c:f>
              <c:strCache>
                <c:ptCount val="1"/>
                <c:pt idx="0">
                  <c:v>min max cutoff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Sheet3!$B$56:$D$56</c:f>
              <c:strCache>
                <c:ptCount val="3"/>
                <c:pt idx="0">
                  <c:v>number of pieces</c:v>
                </c:pt>
                <c:pt idx="1">
                  <c:v>mobility</c:v>
                </c:pt>
                <c:pt idx="2">
                  <c:v>smart position</c:v>
                </c:pt>
              </c:strCache>
            </c:strRef>
          </c:cat>
          <c:val>
            <c:numRef>
              <c:f>Sheet3!$B$57:$D$57</c:f>
              <c:numCache>
                <c:formatCode>General</c:formatCode>
                <c:ptCount val="3"/>
                <c:pt idx="0">
                  <c:v>45686</c:v>
                </c:pt>
                <c:pt idx="1">
                  <c:v>27472</c:v>
                </c:pt>
                <c:pt idx="2">
                  <c:v>59680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C-4E7A-A824-8159EB0508DC}"/>
            </c:ext>
          </c:extLst>
        </c:ser>
        <c:ser>
          <c:idx val="1"/>
          <c:order val="1"/>
          <c:tx>
            <c:strRef>
              <c:f>Sheet3!$A$58</c:f>
              <c:strCache>
                <c:ptCount val="1"/>
                <c:pt idx="0">
                  <c:v>alpha-beta pruning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Sheet3!$B$56:$D$56</c:f>
              <c:strCache>
                <c:ptCount val="3"/>
                <c:pt idx="0">
                  <c:v>number of pieces</c:v>
                </c:pt>
                <c:pt idx="1">
                  <c:v>mobility</c:v>
                </c:pt>
                <c:pt idx="2">
                  <c:v>smart position</c:v>
                </c:pt>
              </c:strCache>
            </c:strRef>
          </c:cat>
          <c:val>
            <c:numRef>
              <c:f>Sheet3!$B$58:$D$58</c:f>
              <c:numCache>
                <c:formatCode>General</c:formatCode>
                <c:ptCount val="3"/>
                <c:pt idx="0">
                  <c:v>1365</c:v>
                </c:pt>
                <c:pt idx="1">
                  <c:v>20137</c:v>
                </c:pt>
                <c:pt idx="2">
                  <c:v>9745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8C-4E7A-A824-8159EB050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3802184"/>
        <c:axId val="593800872"/>
      </c:barChart>
      <c:catAx>
        <c:axId val="593802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heuristic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800872"/>
        <c:crosses val="autoZero"/>
        <c:auto val="1"/>
        <c:lblAlgn val="ctr"/>
        <c:lblOffset val="100"/>
        <c:noMultiLvlLbl val="0"/>
      </c:catAx>
      <c:valAx>
        <c:axId val="59380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expanded 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802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Expanded</a:t>
            </a:r>
            <a:r>
              <a:rPr lang="en-US" baseline="0"/>
              <a:t> States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Sheet3!$G$2</c:f>
              <c:strCache>
                <c:ptCount val="1"/>
                <c:pt idx="0">
                  <c:v>norm_expanded_states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Sheet3!$G$3:$G$8</c:f>
              <c:numCache>
                <c:formatCode>General</c:formatCode>
                <c:ptCount val="6"/>
                <c:pt idx="0">
                  <c:v>76.551608579088466</c:v>
                </c:pt>
                <c:pt idx="1">
                  <c:v>46.03217158176944</c:v>
                </c:pt>
                <c:pt idx="2">
                  <c:v>100</c:v>
                </c:pt>
                <c:pt idx="3">
                  <c:v>2.2871983914209117</c:v>
                </c:pt>
                <c:pt idx="4">
                  <c:v>33.741621983914207</c:v>
                </c:pt>
                <c:pt idx="5">
                  <c:v>16.328753351206434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5-4F4C-875B-2267DB5F6979}"/>
            </c:ext>
          </c:extLst>
        </c:ser>
        <c:ser>
          <c:idx val="1"/>
          <c:order val="1"/>
          <c:tx>
            <c:strRef>
              <c:f>Sheet3!$H$2</c:f>
              <c:strCache>
                <c:ptCount val="1"/>
                <c:pt idx="0">
                  <c:v>norm_average_time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Sheet3!$H$3:$H$8</c:f>
              <c:numCache>
                <c:formatCode>General</c:formatCode>
                <c:ptCount val="6"/>
                <c:pt idx="0">
                  <c:v>13.468749999999998</c:v>
                </c:pt>
                <c:pt idx="1">
                  <c:v>100</c:v>
                </c:pt>
                <c:pt idx="2">
                  <c:v>18.5625</c:v>
                </c:pt>
                <c:pt idx="3">
                  <c:v>5.75</c:v>
                </c:pt>
                <c:pt idx="4">
                  <c:v>33.15625</c:v>
                </c:pt>
                <c:pt idx="5">
                  <c:v>8.125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75-4F4C-875B-2267DB5F6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214520"/>
        <c:axId val="591212552"/>
      </c:lineChart>
      <c:catAx>
        <c:axId val="5912145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Experiments</a:t>
                </a:r>
                <a:r>
                  <a:rPr lang="en-US" baseline="0"/>
                  <a:t> made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12552"/>
        <c:crosses val="autoZero"/>
        <c:auto val="1"/>
        <c:lblAlgn val="ctr"/>
        <c:lblOffset val="100"/>
        <c:noMultiLvlLbl val="0"/>
      </c:catAx>
      <c:valAx>
        <c:axId val="5912125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1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Winning Difference</a:t>
            </a:r>
          </a:p>
          <a:p>
            <a:pPr>
              <a:defRPr/>
            </a:pPr>
            <a:r>
              <a:rPr lang="en-US" sz="1050"/>
              <a:t>(alpha-beta, max_depth = 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Sheet3!$F$34:$F$36</c:f>
              <c:strCache>
                <c:ptCount val="3"/>
                <c:pt idx="0">
                  <c:v>number of pieces</c:v>
                </c:pt>
                <c:pt idx="1">
                  <c:v>mobility</c:v>
                </c:pt>
                <c:pt idx="2">
                  <c:v>smart position</c:v>
                </c:pt>
              </c:strCache>
            </c:strRef>
          </c:cat>
          <c:val>
            <c:numRef>
              <c:f>Sheet3!$G$34:$G$36</c:f>
              <c:numCache>
                <c:formatCode>General</c:formatCode>
                <c:ptCount val="3"/>
                <c:pt idx="0">
                  <c:v>29</c:v>
                </c:pt>
                <c:pt idx="1">
                  <c:v>26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5-42A6-800C-E40645970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1417405</xdr:colOff>
      <xdr:row>37</xdr:row>
      <xdr:rowOff>160585</xdr:rowOff>
    </xdr:from>
    <xdr:to>
      <xdr:col>9</xdr:col>
      <xdr:colOff>330307</xdr:colOff>
      <xdr:row>52</xdr:row>
      <xdr:rowOff>49215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9BC73C-2479-4153-8D8B-ABFEB4EFA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37</xdr:row>
      <xdr:rowOff>169985</xdr:rowOff>
    </xdr:from>
    <xdr:to>
      <xdr:col>3</xdr:col>
      <xdr:colOff>1280159</xdr:colOff>
      <xdr:row>52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BD70C6-7000-4264-9789-6A1C234A34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232183</xdr:colOff>
      <xdr:row>54</xdr:row>
      <xdr:rowOff>138074</xdr:rowOff>
    </xdr:from>
    <xdr:to>
      <xdr:col>8</xdr:col>
      <xdr:colOff>209062</xdr:colOff>
      <xdr:row>67</xdr:row>
      <xdr:rowOff>155657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AA675EA-AF2C-4C8D-8DD0-929BA581E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891059</xdr:colOff>
      <xdr:row>8</xdr:row>
      <xdr:rowOff>149826</xdr:rowOff>
    </xdr:from>
    <xdr:to>
      <xdr:col>6</xdr:col>
      <xdr:colOff>106332</xdr:colOff>
      <xdr:row>24</xdr:row>
      <xdr:rowOff>24321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924BC98-B847-4486-8360-E6C953490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49390</xdr:colOff>
      <xdr:row>29</xdr:row>
      <xdr:rowOff>28222</xdr:rowOff>
    </xdr:from>
    <xdr:to>
      <xdr:col>11</xdr:col>
      <xdr:colOff>197555</xdr:colOff>
      <xdr:row>36</xdr:row>
      <xdr:rowOff>34511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602FD9F-E5BF-46A4-9637-2E35520B9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7367-C380-40E6-83B3-887F57F689C9}">
  <dimension ref="A1:L58"/>
  <sheetViews>
    <sheetView tabSelected="1" topLeftCell="A4" zoomScale="108" zoomScaleNormal="145" workbookViewId="0">
      <selection activeCell="K43" sqref="K43"/>
    </sheetView>
  </sheetViews>
  <sheetFormatPr defaultRowHeight="14.4" x14ac:dyDescent="0.3"/>
  <cols>
    <col min="1" max="1" width="13.88671875" customWidth="1"/>
    <col min="2" max="2" width="18.44140625" customWidth="1"/>
    <col min="3" max="3" width="12.88671875" customWidth="1"/>
    <col min="4" max="4" width="21.6640625" customWidth="1"/>
    <col min="5" max="5" width="23.21875" customWidth="1"/>
    <col min="6" max="6" width="15" customWidth="1"/>
    <col min="7" max="7" width="17.33203125" customWidth="1"/>
    <col min="8" max="8" width="15.33203125" customWidth="1"/>
  </cols>
  <sheetData>
    <row r="1" spans="1:12" ht="28.8" x14ac:dyDescent="0.3">
      <c r="A1" s="3" t="s">
        <v>24</v>
      </c>
      <c r="B1" s="10" t="s">
        <v>25</v>
      </c>
      <c r="C1" s="11"/>
      <c r="D1" s="11"/>
      <c r="E1" s="11"/>
      <c r="F1" s="11"/>
      <c r="G1" s="11"/>
      <c r="H1" s="11"/>
    </row>
    <row r="2" spans="1:12" ht="28.8" x14ac:dyDescent="0.3">
      <c r="A2" s="3" t="s">
        <v>0</v>
      </c>
      <c r="B2" s="3" t="s">
        <v>1</v>
      </c>
      <c r="C2" s="3" t="s">
        <v>2</v>
      </c>
      <c r="D2" s="3" t="s">
        <v>6</v>
      </c>
      <c r="E2" s="3" t="s">
        <v>10</v>
      </c>
      <c r="F2" s="3" t="s">
        <v>5</v>
      </c>
      <c r="G2" s="3" t="s">
        <v>19</v>
      </c>
      <c r="H2" s="3" t="s">
        <v>20</v>
      </c>
      <c r="I2" s="2"/>
      <c r="J2" s="2"/>
      <c r="K2" s="2"/>
      <c r="L2" s="1"/>
    </row>
    <row r="3" spans="1:12" ht="28.8" x14ac:dyDescent="0.3">
      <c r="A3" s="4">
        <v>10</v>
      </c>
      <c r="B3" s="9" t="s">
        <v>3</v>
      </c>
      <c r="C3" s="4">
        <v>3</v>
      </c>
      <c r="D3" s="5" t="s">
        <v>7</v>
      </c>
      <c r="E3" s="4">
        <v>45686</v>
      </c>
      <c r="F3" s="4">
        <v>4.3099999999999996</v>
      </c>
      <c r="G3" s="4">
        <f>(E3/MAX($E$3:$E$8))*100</f>
        <v>76.551608579088466</v>
      </c>
      <c r="H3" s="4">
        <f>(F3/MAX($F$3:$F$8)*100)</f>
        <v>13.468749999999998</v>
      </c>
      <c r="I3" s="1"/>
      <c r="J3" s="1"/>
      <c r="K3" s="1"/>
      <c r="L3" s="1"/>
    </row>
    <row r="4" spans="1:12" x14ac:dyDescent="0.3">
      <c r="A4" s="4">
        <v>10</v>
      </c>
      <c r="B4" s="9" t="s">
        <v>21</v>
      </c>
      <c r="C4" s="4">
        <v>3</v>
      </c>
      <c r="D4" s="5" t="s">
        <v>7</v>
      </c>
      <c r="E4" s="4">
        <v>27472</v>
      </c>
      <c r="F4" s="4">
        <v>32</v>
      </c>
      <c r="G4" s="4">
        <f>(E4/MAX($E$3:$E$8))*100</f>
        <v>46.03217158176944</v>
      </c>
      <c r="H4" s="4">
        <f t="shared" ref="H4:H8" si="0">(F4/MAX($F$3:$F$8)*100)</f>
        <v>100</v>
      </c>
      <c r="I4" s="1"/>
      <c r="J4" s="1"/>
      <c r="K4" s="1"/>
      <c r="L4" s="1"/>
    </row>
    <row r="5" spans="1:12" ht="28.8" x14ac:dyDescent="0.3">
      <c r="A5" s="4">
        <v>10</v>
      </c>
      <c r="B5" s="9" t="s">
        <v>9</v>
      </c>
      <c r="C5" s="4">
        <v>3</v>
      </c>
      <c r="D5" s="5" t="s">
        <v>7</v>
      </c>
      <c r="E5" s="4">
        <v>59680</v>
      </c>
      <c r="F5" s="4">
        <v>5.94</v>
      </c>
      <c r="G5" s="4">
        <f t="shared" ref="G5:G8" si="1">(E5/MAX($E$3:$E$8))*100</f>
        <v>100</v>
      </c>
      <c r="H5" s="4">
        <f t="shared" si="0"/>
        <v>18.5625</v>
      </c>
      <c r="I5" s="1"/>
      <c r="J5" s="1"/>
      <c r="K5" s="1"/>
      <c r="L5" s="1"/>
    </row>
    <row r="6" spans="1:12" ht="28.8" x14ac:dyDescent="0.3">
      <c r="A6" s="4">
        <v>10</v>
      </c>
      <c r="B6" s="9" t="s">
        <v>3</v>
      </c>
      <c r="C6" s="4">
        <v>3</v>
      </c>
      <c r="D6" s="5" t="s">
        <v>8</v>
      </c>
      <c r="E6" s="4">
        <v>1365</v>
      </c>
      <c r="F6" s="4">
        <v>1.84</v>
      </c>
      <c r="G6" s="4">
        <f t="shared" si="1"/>
        <v>2.2871983914209117</v>
      </c>
      <c r="H6" s="4">
        <f t="shared" si="0"/>
        <v>5.75</v>
      </c>
      <c r="I6" s="1"/>
      <c r="J6" s="1"/>
      <c r="K6" s="1"/>
      <c r="L6" s="1"/>
    </row>
    <row r="7" spans="1:12" ht="28.8" x14ac:dyDescent="0.3">
      <c r="A7" s="4">
        <v>10</v>
      </c>
      <c r="B7" s="9" t="s">
        <v>21</v>
      </c>
      <c r="C7" s="4">
        <v>3</v>
      </c>
      <c r="D7" s="5" t="s">
        <v>8</v>
      </c>
      <c r="E7" s="4">
        <v>20137</v>
      </c>
      <c r="F7" s="4">
        <v>10.61</v>
      </c>
      <c r="G7" s="4">
        <f t="shared" si="1"/>
        <v>33.741621983914207</v>
      </c>
      <c r="H7" s="4">
        <f t="shared" si="0"/>
        <v>33.15625</v>
      </c>
      <c r="I7" s="1"/>
      <c r="J7" s="1"/>
      <c r="K7" s="1"/>
      <c r="L7" s="1"/>
    </row>
    <row r="8" spans="1:12" ht="28.8" x14ac:dyDescent="0.3">
      <c r="A8" s="4">
        <v>10</v>
      </c>
      <c r="B8" s="9" t="s">
        <v>9</v>
      </c>
      <c r="C8" s="4">
        <v>3</v>
      </c>
      <c r="D8" s="5" t="s">
        <v>8</v>
      </c>
      <c r="E8" s="4">
        <v>9745</v>
      </c>
      <c r="F8" s="4">
        <v>2.6</v>
      </c>
      <c r="G8" s="4">
        <f t="shared" si="1"/>
        <v>16.328753351206434</v>
      </c>
      <c r="H8" s="4">
        <f t="shared" si="0"/>
        <v>8.125</v>
      </c>
      <c r="I8" s="1"/>
      <c r="J8" s="1"/>
      <c r="K8" s="1"/>
      <c r="L8" s="1"/>
    </row>
    <row r="28" spans="1:4" ht="28.8" x14ac:dyDescent="0.3">
      <c r="A28" s="6" t="s">
        <v>13</v>
      </c>
    </row>
    <row r="29" spans="1:4" ht="28.8" x14ac:dyDescent="0.3">
      <c r="A29" s="3" t="s">
        <v>13</v>
      </c>
      <c r="B29" s="3" t="s">
        <v>11</v>
      </c>
      <c r="C29" s="3" t="s">
        <v>18</v>
      </c>
      <c r="D29" s="3" t="s">
        <v>12</v>
      </c>
    </row>
    <row r="30" spans="1:4" x14ac:dyDescent="0.3">
      <c r="A30" s="9" t="s">
        <v>15</v>
      </c>
      <c r="B30" s="4">
        <v>4</v>
      </c>
      <c r="C30" s="5">
        <v>8</v>
      </c>
      <c r="D30" s="4">
        <v>9</v>
      </c>
    </row>
    <row r="31" spans="1:4" x14ac:dyDescent="0.3">
      <c r="A31" s="9" t="s">
        <v>16</v>
      </c>
      <c r="B31" s="4">
        <v>6</v>
      </c>
      <c r="C31" s="5">
        <v>2</v>
      </c>
      <c r="D31" s="4">
        <v>0</v>
      </c>
    </row>
    <row r="32" spans="1:4" x14ac:dyDescent="0.3">
      <c r="A32" s="9" t="s">
        <v>4</v>
      </c>
      <c r="B32" s="4">
        <v>0</v>
      </c>
      <c r="C32" s="5">
        <v>0</v>
      </c>
      <c r="D32" s="4">
        <v>1</v>
      </c>
    </row>
    <row r="33" spans="1:7" ht="28.8" x14ac:dyDescent="0.3">
      <c r="A33" s="6" t="s">
        <v>14</v>
      </c>
      <c r="B33" s="7"/>
      <c r="C33" s="8"/>
      <c r="D33" s="7"/>
      <c r="F33" s="3" t="s">
        <v>23</v>
      </c>
      <c r="G33" s="3" t="s">
        <v>22</v>
      </c>
    </row>
    <row r="34" spans="1:7" ht="28.8" x14ac:dyDescent="0.3">
      <c r="A34" s="3" t="s">
        <v>14</v>
      </c>
      <c r="B34" s="3" t="s">
        <v>11</v>
      </c>
      <c r="C34" s="3" t="s">
        <v>17</v>
      </c>
      <c r="D34" s="3" t="s">
        <v>12</v>
      </c>
      <c r="F34" s="9" t="s">
        <v>11</v>
      </c>
      <c r="G34" s="4">
        <v>29</v>
      </c>
    </row>
    <row r="35" spans="1:7" x14ac:dyDescent="0.3">
      <c r="A35" s="9" t="s">
        <v>15</v>
      </c>
      <c r="B35" s="4">
        <v>1</v>
      </c>
      <c r="C35" s="5">
        <v>8</v>
      </c>
      <c r="D35" s="4">
        <v>8</v>
      </c>
      <c r="F35" s="9" t="s">
        <v>17</v>
      </c>
      <c r="G35" s="4">
        <v>26</v>
      </c>
    </row>
    <row r="36" spans="1:7" ht="28.8" x14ac:dyDescent="0.3">
      <c r="A36" s="9" t="s">
        <v>16</v>
      </c>
      <c r="B36" s="4">
        <v>9</v>
      </c>
      <c r="C36" s="5">
        <v>1</v>
      </c>
      <c r="D36" s="4">
        <v>2</v>
      </c>
      <c r="F36" s="9" t="s">
        <v>12</v>
      </c>
      <c r="G36" s="4">
        <v>19</v>
      </c>
    </row>
    <row r="37" spans="1:7" x14ac:dyDescent="0.3">
      <c r="A37" s="9" t="s">
        <v>4</v>
      </c>
      <c r="B37" s="4">
        <v>0</v>
      </c>
      <c r="C37" s="5">
        <v>1</v>
      </c>
      <c r="D37" s="4">
        <v>0</v>
      </c>
    </row>
    <row r="56" spans="1:4" ht="28.8" x14ac:dyDescent="0.3">
      <c r="A56" s="3" t="s">
        <v>6</v>
      </c>
      <c r="B56" s="3" t="s">
        <v>11</v>
      </c>
      <c r="C56" s="3" t="s">
        <v>17</v>
      </c>
      <c r="D56" s="3" t="s">
        <v>12</v>
      </c>
    </row>
    <row r="57" spans="1:4" ht="28.8" x14ac:dyDescent="0.3">
      <c r="A57" s="9" t="s">
        <v>13</v>
      </c>
      <c r="B57" s="4">
        <v>45686</v>
      </c>
      <c r="C57" s="5">
        <v>27472</v>
      </c>
      <c r="D57" s="4">
        <v>59680</v>
      </c>
    </row>
    <row r="58" spans="1:4" ht="28.8" x14ac:dyDescent="0.3">
      <c r="A58" s="9" t="s">
        <v>14</v>
      </c>
      <c r="B58" s="4">
        <v>1365</v>
      </c>
      <c r="C58" s="5">
        <v>20137</v>
      </c>
      <c r="D58" s="4">
        <v>9745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2022-04-03T05:16:20Z</dcterms:created>
  <dcterms:modified xsi:type="dcterms:W3CDTF">2022-04-03T23:12:22Z</dcterms:modified>
</cp:coreProperties>
</file>