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ngo proyecciones" sheetId="1" state="visible" r:id="rId1"/>
    <sheet name="Stock - E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color rgb="0022305a"/>
    </font>
    <font>
      <b val="1"/>
      <color rgb="00ffffff"/>
    </font>
    <font>
      <b val="1"/>
    </font>
  </fonts>
  <fills count="6">
    <fill>
      <patternFill/>
    </fill>
    <fill>
      <patternFill patternType="gray125"/>
    </fill>
    <fill>
      <patternFill patternType="solid">
        <fgColor rgb="00dbe5f1"/>
      </patternFill>
    </fill>
    <fill>
      <patternFill patternType="solid">
        <fgColor rgb="008ba9d7"/>
      </patternFill>
    </fill>
    <fill>
      <patternFill patternType="solid">
        <fgColor rgb="00ffeb9c"/>
      </patternFill>
    </fill>
    <fill>
      <patternFill patternType="solid">
        <fgColor rgb="00c6eecd"/>
      </patternFill>
    </fill>
  </fills>
  <borders count="7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22305a"/>
      </left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pivotButton="0" quotePrefix="0" xfId="0"/>
    <xf numFmtId="0" fontId="2" fillId="3" borderId="1" applyAlignment="1" pivotButton="0" quotePrefix="0" xfId="0">
      <alignment horizontal="center" vertical="center" wrapText="1"/>
    </xf>
    <xf numFmtId="164" fontId="0" fillId="0" borderId="0" pivotButton="0" quotePrefix="0" xfId="0"/>
    <xf numFmtId="3" fontId="0" fillId="0" borderId="2" pivotButton="0" quotePrefix="0" xfId="0"/>
    <xf numFmtId="3" fontId="0" fillId="0" borderId="0" pivotButton="0" quotePrefix="0" xfId="0"/>
    <xf numFmtId="4" fontId="0" fillId="0" borderId="2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5" pivotButton="0" quotePrefix="0" xfId="0"/>
    <xf numFmtId="0" fontId="0" fillId="0" borderId="6" pivotButton="0" quotePrefix="0" xfId="0"/>
    <xf numFmtId="3" fontId="2" fillId="3" borderId="1" applyAlignment="1" pivotButton="0" quotePrefix="0" xfId="0">
      <alignment horizontal="center" vertical="center" wrapText="1"/>
    </xf>
    <xf numFmtId="3" fontId="3" fillId="0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2"/>
  <sheetViews>
    <sheetView workbookViewId="0">
      <selection activeCell="A1" sqref="A1"/>
    </sheetView>
  </sheetViews>
  <sheetFormatPr baseColWidth="8" defaultRowHeight="15"/>
  <cols>
    <col width="23" customWidth="1" min="2" max="2"/>
    <col width="16" customWidth="1" min="3" max="3"/>
    <col width="32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</cols>
  <sheetData>
    <row r="1" ht="25" customHeight="1">
      <c r="H1" s="2" t="inlineStr">
        <is>
          <t>Proyección Enero 2023</t>
        </is>
      </c>
      <c r="I1" s="10" t="n"/>
      <c r="J1" s="10" t="n"/>
      <c r="K1" s="10" t="n"/>
      <c r="L1" s="10" t="n"/>
      <c r="M1" s="11" t="n"/>
      <c r="N1" s="2" t="n"/>
      <c r="O1" s="10" t="n"/>
      <c r="P1" s="10" t="n"/>
      <c r="Q1" s="11" t="n"/>
      <c r="R1" s="2" t="n"/>
      <c r="S1" s="10" t="n"/>
      <c r="T1" s="10" t="n"/>
      <c r="U1" s="10" t="n"/>
      <c r="V1" s="11" t="n"/>
    </row>
    <row r="2">
      <c r="A2" s="2" t="inlineStr">
        <is>
          <t>Sector</t>
        </is>
      </c>
      <c r="B2" s="2" t="inlineStr">
        <is>
          <t>Llave</t>
        </is>
      </c>
      <c r="C2" s="2" t="inlineStr">
        <is>
          <t>Oficina</t>
        </is>
      </c>
      <c r="D2" s="2" t="inlineStr">
        <is>
          <t>Material</t>
        </is>
      </c>
      <c r="E2" s="2" t="inlineStr">
        <is>
          <t>Descripción</t>
        </is>
      </c>
      <c r="F2" s="12" t="inlineStr">
        <is>
          <t>Venta Actual</t>
        </is>
      </c>
      <c r="G2" s="12" t="inlineStr">
        <is>
          <t>Plan</t>
        </is>
      </c>
      <c r="H2" s="12" t="inlineStr">
        <is>
          <t>ETA Pesimista</t>
        </is>
      </c>
      <c r="I2" s="12" t="inlineStr">
        <is>
          <t>ETA Optimista</t>
        </is>
      </c>
      <c r="J2" s="12" t="inlineStr">
        <is>
          <t>Pesimista Proy.</t>
        </is>
      </c>
      <c r="K2" s="12" t="inlineStr">
        <is>
          <t>Optimista Proy.</t>
        </is>
      </c>
      <c r="L2" s="12" t="inlineStr">
        <is>
          <t>ETA Pesimista</t>
        </is>
      </c>
      <c r="M2" s="12" t="inlineStr">
        <is>
          <t>ETA Optimista</t>
        </is>
      </c>
      <c r="N2" s="12" t="inlineStr">
        <is>
          <t>Pesimista Proy.2</t>
        </is>
      </c>
      <c r="O2" s="12" t="inlineStr">
        <is>
          <t>Optimista Proy.2</t>
        </is>
      </c>
      <c r="P2" s="12" t="inlineStr">
        <is>
          <t>Asignación de venta</t>
        </is>
      </c>
      <c r="Q2" s="12" t="inlineStr">
        <is>
          <t>ETA Pesimista</t>
        </is>
      </c>
      <c r="R2" s="12" t="inlineStr">
        <is>
          <t>ETA Optimista</t>
        </is>
      </c>
      <c r="S2" s="12" t="inlineStr">
        <is>
          <t>Pesimista Proy.3</t>
        </is>
      </c>
      <c r="T2" s="12" t="inlineStr">
        <is>
          <t>Optimista Proy.3</t>
        </is>
      </c>
      <c r="U2" s="5" t="n"/>
      <c r="V2" s="5" t="n"/>
    </row>
    <row r="3">
      <c r="A3" s="1" t="inlineStr">
        <is>
          <t>Pollo</t>
        </is>
      </c>
      <c r="B3" s="1" t="inlineStr">
        <is>
          <t>agro sudamerica1010877</t>
        </is>
      </c>
      <c r="C3" s="1" t="inlineStr">
        <is>
          <t>Agro Sudamerica</t>
        </is>
      </c>
      <c r="D3" s="1" t="n">
        <v>1010877</v>
      </c>
      <c r="E3" s="1" t="inlineStr">
        <is>
          <t>PO Molleja Mrps@ Cj 10k AS</t>
        </is>
      </c>
      <c r="F3" s="4" t="n">
        <v>48000</v>
      </c>
      <c r="G3" s="5" t="n">
        <v>48000</v>
      </c>
      <c r="H3" s="4" t="n">
        <v>0</v>
      </c>
      <c r="I3" s="5">
        <f>SUMIFS('Stock - ETA'!$G$2:G427,'Stock - ETA'!$E$2:E427,'Rango proyecciones'!B3,'Stock - ETA'!$L$2:L427,'Rango proyecciones'!$X$5)</f>
        <v/>
      </c>
      <c r="J3" s="13">
        <f>F3 + H3</f>
        <v/>
      </c>
      <c r="K3" s="13">
        <f>F3 + I3</f>
        <v/>
      </c>
      <c r="L3" s="4" t="n"/>
      <c r="M3" s="5">
        <f>SUMIFS('Stock - ETA'!$H$2:H427,'Stock - ETA'!$E$2:E427,'Rango proyecciones'!B3,'Stock - ETA'!$L$2:L427,'Rango proyecciones'!$X$5) + SUMIFS('Stock - ETA'!$G$2:G427,'Stock - ETA'!$E$2:E427,'Rango proyecciones'!B3,'Stock - ETA'!$L$2:L427,'Rango proyecciones'!$X$7)</f>
        <v/>
      </c>
      <c r="N3" s="13">
        <f>L3</f>
        <v/>
      </c>
      <c r="O3" s="13">
        <f>M3</f>
        <v/>
      </c>
      <c r="P3" s="4" t="n">
        <v>48000</v>
      </c>
      <c r="Q3" s="5" t="n"/>
      <c r="R3" s="5">
        <f>SUMIFS('Stock - ETA'!$I$2:I427,'Stock - ETA'!$E$2:E427,'Rango proyecciones'!B3,'Stock - ETA'!$L$2:L427,'Rango proyecciones'!$X$5) + SUMIFS('Stock - ETA'!$H$2:H427,'Stock - ETA'!$E$2:E427,'Rango proyecciones'!B3,'Stock - ETA'!$L$2:L427,'Rango proyecciones'!$X$8)</f>
        <v/>
      </c>
      <c r="S3" s="13">
        <f> 0.6 * P3 + Q3</f>
        <v/>
      </c>
      <c r="T3" s="13">
        <f> 0.6 * P3 + R3</f>
        <v/>
      </c>
      <c r="U3" s="4" t="n"/>
      <c r="V3" s="5" t="n"/>
      <c r="X3" s="14" t="n"/>
      <c r="Y3" t="inlineStr">
        <is>
          <t>Se suma los pedidos de puerto oficina</t>
        </is>
      </c>
    </row>
    <row r="4">
      <c r="A4" s="1" t="inlineStr">
        <is>
          <t>Pollo</t>
        </is>
      </c>
      <c r="B4" s="1" t="inlineStr">
        <is>
          <t>agro sudamerica1011042</t>
        </is>
      </c>
      <c r="C4" s="1" t="inlineStr">
        <is>
          <t>Agro Sudamerica</t>
        </is>
      </c>
      <c r="D4" s="1" t="n">
        <v>1011042</v>
      </c>
      <c r="E4" s="1" t="inlineStr">
        <is>
          <t>PO Pta Espinaz@ Cj 10k AS</t>
        </is>
      </c>
      <c r="F4" s="4" t="n">
        <v>124200</v>
      </c>
      <c r="G4" s="5" t="n">
        <v>104800</v>
      </c>
      <c r="H4" s="4" t="n">
        <v>0</v>
      </c>
      <c r="I4" s="5">
        <f>SUMIFS('Stock - ETA'!$G$2:G427,'Stock - ETA'!$E$2:E427,'Rango proyecciones'!B4,'Stock - ETA'!$L$2:L427,'Rango proyecciones'!$X$5)</f>
        <v/>
      </c>
      <c r="J4" s="13">
        <f>F4 + H4</f>
        <v/>
      </c>
      <c r="K4" s="13">
        <f>F4 + I4</f>
        <v/>
      </c>
      <c r="L4" s="4" t="n"/>
      <c r="M4" s="5">
        <f>SUMIFS('Stock - ETA'!$H$2:H427,'Stock - ETA'!$E$2:E427,'Rango proyecciones'!B4,'Stock - ETA'!$L$2:L427,'Rango proyecciones'!$X$5) + SUMIFS('Stock - ETA'!$G$2:G427,'Stock - ETA'!$E$2:E427,'Rango proyecciones'!B4,'Stock - ETA'!$L$2:L427,'Rango proyecciones'!$X$7)</f>
        <v/>
      </c>
      <c r="N4" s="13">
        <f>L4</f>
        <v/>
      </c>
      <c r="O4" s="13">
        <f>M4</f>
        <v/>
      </c>
      <c r="P4" s="4" t="n">
        <v>72000</v>
      </c>
      <c r="Q4" s="5" t="n"/>
      <c r="R4" s="5">
        <f>SUMIFS('Stock - ETA'!$I$2:I427,'Stock - ETA'!$E$2:E427,'Rango proyecciones'!B4,'Stock - ETA'!$L$2:L427,'Rango proyecciones'!$X$5) + SUMIFS('Stock - ETA'!$H$2:H427,'Stock - ETA'!$E$2:E427,'Rango proyecciones'!B4,'Stock - ETA'!$L$2:L427,'Rango proyecciones'!$X$8)</f>
        <v/>
      </c>
      <c r="S4" s="13">
        <f> 0.6 * P4 + Q4</f>
        <v/>
      </c>
      <c r="T4" s="13">
        <f> 0.6 * P4 + R4</f>
        <v/>
      </c>
      <c r="U4" s="4" t="n"/>
      <c r="V4" s="5" t="n"/>
      <c r="X4" s="15" t="n"/>
      <c r="Y4" t="inlineStr">
        <is>
          <t>Se suma los pedidos que llegan este mes de agua</t>
        </is>
      </c>
    </row>
    <row r="5">
      <c r="A5" s="1" t="inlineStr">
        <is>
          <t>Pollo</t>
        </is>
      </c>
      <c r="B5" s="1" t="inlineStr">
        <is>
          <t>agro sudamerica1011290</t>
        </is>
      </c>
      <c r="C5" s="1" t="inlineStr">
        <is>
          <t>Agro Sudamerica</t>
        </is>
      </c>
      <c r="D5" s="1" t="n">
        <v>1011290</v>
      </c>
      <c r="E5" s="1" t="inlineStr">
        <is>
          <t>PO Pch Piel@ Cj 20k AS</t>
        </is>
      </c>
      <c r="F5" s="4" t="n">
        <v>23994.09</v>
      </c>
      <c r="G5" s="5" t="n">
        <v>48000</v>
      </c>
      <c r="H5" s="4" t="n">
        <v>0</v>
      </c>
      <c r="I5" s="5">
        <f>SUMIFS('Stock - ETA'!$G$2:G427,'Stock - ETA'!$E$2:E427,'Rango proyecciones'!B5,'Stock - ETA'!$L$2:L427,'Rango proyecciones'!$X$5)</f>
        <v/>
      </c>
      <c r="J5" s="13">
        <f>F5 + H5</f>
        <v/>
      </c>
      <c r="K5" s="13">
        <f>F5 + I5</f>
        <v/>
      </c>
      <c r="L5" s="4" t="n"/>
      <c r="M5" s="5">
        <f>SUMIFS('Stock - ETA'!$H$2:H427,'Stock - ETA'!$E$2:E427,'Rango proyecciones'!B5,'Stock - ETA'!$L$2:L427,'Rango proyecciones'!$X$5) + SUMIFS('Stock - ETA'!$G$2:G427,'Stock - ETA'!$E$2:E427,'Rango proyecciones'!B5,'Stock - ETA'!$L$2:L427,'Rango proyecciones'!$X$7)</f>
        <v/>
      </c>
      <c r="N5" s="13">
        <f>L5</f>
        <v/>
      </c>
      <c r="O5" s="13">
        <f>M5</f>
        <v/>
      </c>
      <c r="P5" s="4" t="n"/>
      <c r="Q5" s="5" t="n"/>
      <c r="R5" s="5">
        <f>SUMIFS('Stock - ETA'!$I$2:I427,'Stock - ETA'!$E$2:E427,'Rango proyecciones'!B5,'Stock - ETA'!$L$2:L427,'Rango proyecciones'!$X$5) + SUMIFS('Stock - ETA'!$H$2:H427,'Stock - ETA'!$E$2:E427,'Rango proyecciones'!B5,'Stock - ETA'!$L$2:L427,'Rango proyecciones'!$X$8)</f>
        <v/>
      </c>
      <c r="S5" s="13">
        <f> 0.6 * P5 + Q5</f>
        <v/>
      </c>
      <c r="T5" s="13">
        <f> 0.6 * P5 + R5</f>
        <v/>
      </c>
      <c r="U5" s="4" t="n"/>
      <c r="V5" s="5" t="n"/>
      <c r="X5" t="inlineStr">
        <is>
          <t>SI</t>
        </is>
      </c>
    </row>
    <row r="6">
      <c r="A6" s="1" t="inlineStr">
        <is>
          <t>Pollo</t>
        </is>
      </c>
      <c r="B6" s="1" t="inlineStr">
        <is>
          <t>agro sudamerica1011421</t>
        </is>
      </c>
      <c r="C6" s="1" t="inlineStr">
        <is>
          <t>Agro Sudamerica</t>
        </is>
      </c>
      <c r="D6" s="1" t="n">
        <v>1011421</v>
      </c>
      <c r="E6" s="1" t="inlineStr">
        <is>
          <t>PO Ppa Esp 50 Pim@ Cj 20k AS</t>
        </is>
      </c>
      <c r="F6" s="4" t="n">
        <v>911016.71</v>
      </c>
      <c r="G6" s="5" t="n">
        <v>957942.39</v>
      </c>
      <c r="H6" s="4" t="n">
        <v>0</v>
      </c>
      <c r="I6" s="5">
        <f>SUMIFS('Stock - ETA'!$G$2:G427,'Stock - ETA'!$E$2:E427,'Rango proyecciones'!B6,'Stock - ETA'!$L$2:L427,'Rango proyecciones'!$X$5)</f>
        <v/>
      </c>
      <c r="J6" s="13">
        <f>F6 + H6</f>
        <v/>
      </c>
      <c r="K6" s="13">
        <f>F6 + I6</f>
        <v/>
      </c>
      <c r="L6" s="4" t="n"/>
      <c r="M6" s="5">
        <f>SUMIFS('Stock - ETA'!$H$2:H427,'Stock - ETA'!$E$2:E427,'Rango proyecciones'!B6,'Stock - ETA'!$L$2:L427,'Rango proyecciones'!$X$5) + SUMIFS('Stock - ETA'!$G$2:G427,'Stock - ETA'!$E$2:E427,'Rango proyecciones'!B6,'Stock - ETA'!$L$2:L427,'Rango proyecciones'!$X$7)</f>
        <v/>
      </c>
      <c r="N6" s="13">
        <f>L6</f>
        <v/>
      </c>
      <c r="O6" s="13">
        <f>M6</f>
        <v/>
      </c>
      <c r="P6" s="4" t="n">
        <v>960000</v>
      </c>
      <c r="Q6" s="5" t="n"/>
      <c r="R6" s="5">
        <f>SUMIFS('Stock - ETA'!$I$2:I427,'Stock - ETA'!$E$2:E427,'Rango proyecciones'!B6,'Stock - ETA'!$L$2:L427,'Rango proyecciones'!$X$5) + SUMIFS('Stock - ETA'!$H$2:H427,'Stock - ETA'!$E$2:E427,'Rango proyecciones'!B6,'Stock - ETA'!$L$2:L427,'Rango proyecciones'!$X$8)</f>
        <v/>
      </c>
      <c r="S6" s="13">
        <f> 0.6 * P6 + Q6</f>
        <v/>
      </c>
      <c r="T6" s="13">
        <f> 0.6 * P6 + R6</f>
        <v/>
      </c>
      <c r="U6" s="4" t="n"/>
      <c r="V6" s="5" t="n"/>
      <c r="X6" t="inlineStr">
        <is>
          <t>Mes 1</t>
        </is>
      </c>
    </row>
    <row r="7">
      <c r="A7" s="1" t="inlineStr">
        <is>
          <t>Pollo</t>
        </is>
      </c>
      <c r="B7" s="1" t="inlineStr">
        <is>
          <t>agro sudamerica1011558</t>
        </is>
      </c>
      <c r="C7" s="1" t="inlineStr">
        <is>
          <t>Agro Sudamerica</t>
        </is>
      </c>
      <c r="D7" s="1" t="n">
        <v>1011558</v>
      </c>
      <c r="E7" s="1" t="inlineStr">
        <is>
          <t>PO Ppa Esp@ 2 blo x 10k Cj AS</t>
        </is>
      </c>
      <c r="F7" s="4" t="n">
        <v>863199.42</v>
      </c>
      <c r="G7" s="5" t="n">
        <v>621882.58</v>
      </c>
      <c r="H7" s="4" t="n">
        <v>0</v>
      </c>
      <c r="I7" s="5">
        <f>SUMIFS('Stock - ETA'!$G$2:G427,'Stock - ETA'!$E$2:E427,'Rango proyecciones'!B7,'Stock - ETA'!$L$2:L427,'Rango proyecciones'!$X$5)</f>
        <v/>
      </c>
      <c r="J7" s="13">
        <f>F7 + H7</f>
        <v/>
      </c>
      <c r="K7" s="13">
        <f>F7 + I7</f>
        <v/>
      </c>
      <c r="L7" s="4" t="n"/>
      <c r="M7" s="5">
        <f>SUMIFS('Stock - ETA'!$H$2:H427,'Stock - ETA'!$E$2:E427,'Rango proyecciones'!B7,'Stock - ETA'!$L$2:L427,'Rango proyecciones'!$X$5) + SUMIFS('Stock - ETA'!$G$2:G427,'Stock - ETA'!$E$2:E427,'Rango proyecciones'!B7,'Stock - ETA'!$L$2:L427,'Rango proyecciones'!$X$7)</f>
        <v/>
      </c>
      <c r="N7" s="13">
        <f>L7</f>
        <v/>
      </c>
      <c r="O7" s="13">
        <f>M7</f>
        <v/>
      </c>
      <c r="P7" s="4" t="n">
        <v>144000</v>
      </c>
      <c r="Q7" s="5" t="n"/>
      <c r="R7" s="5">
        <f>SUMIFS('Stock - ETA'!$I$2:I427,'Stock - ETA'!$E$2:E427,'Rango proyecciones'!B7,'Stock - ETA'!$L$2:L427,'Rango proyecciones'!$X$5) + SUMIFS('Stock - ETA'!$H$2:H427,'Stock - ETA'!$E$2:E427,'Rango proyecciones'!B7,'Stock - ETA'!$L$2:L427,'Rango proyecciones'!$X$8)</f>
        <v/>
      </c>
      <c r="S7" s="13">
        <f> 0.6 * P7 + Q7</f>
        <v/>
      </c>
      <c r="T7" s="13">
        <f> 0.6 * P7 + R7</f>
        <v/>
      </c>
      <c r="U7" s="4" t="n"/>
      <c r="V7" s="5" t="n"/>
      <c r="X7" t="inlineStr">
        <is>
          <t>Mes 2</t>
        </is>
      </c>
    </row>
    <row r="8">
      <c r="A8" s="1" t="inlineStr">
        <is>
          <t>Pollo</t>
        </is>
      </c>
      <c r="B8" s="1" t="inlineStr">
        <is>
          <t>agrosuper brasil1011560</t>
        </is>
      </c>
      <c r="C8" s="1" t="inlineStr">
        <is>
          <t>Agrosuper Brasil</t>
        </is>
      </c>
      <c r="D8" s="1" t="n">
        <v>1011560</v>
      </c>
      <c r="E8" s="1" t="inlineStr">
        <is>
          <t>PO Corazón@ Bo Cj 18k AS</t>
        </is>
      </c>
      <c r="F8" s="4" t="n">
        <v>22410</v>
      </c>
      <c r="G8" s="5" t="n">
        <v>24000</v>
      </c>
      <c r="H8" s="4" t="n">
        <v>0</v>
      </c>
      <c r="I8" s="5">
        <f>SUMIFS('Stock - ETA'!$G$2:G427,'Stock - ETA'!$E$2:E427,'Rango proyecciones'!B8,'Stock - ETA'!$L$2:L427,'Rango proyecciones'!$X$5)</f>
        <v/>
      </c>
      <c r="J8" s="13">
        <f>F8 + H8</f>
        <v/>
      </c>
      <c r="K8" s="13">
        <f>F8 + I8</f>
        <v/>
      </c>
      <c r="L8" s="4" t="n"/>
      <c r="M8" s="5">
        <f>SUMIFS('Stock - ETA'!$H$2:H427,'Stock - ETA'!$E$2:E427,'Rango proyecciones'!B8,'Stock - ETA'!$L$2:L427,'Rango proyecciones'!$X$5) + SUMIFS('Stock - ETA'!$G$2:G427,'Stock - ETA'!$E$2:E427,'Rango proyecciones'!B8,'Stock - ETA'!$L$2:L427,'Rango proyecciones'!$X$7)</f>
        <v/>
      </c>
      <c r="N8" s="13">
        <f>L8</f>
        <v/>
      </c>
      <c r="O8" s="13">
        <f>M8</f>
        <v/>
      </c>
      <c r="P8" s="4" t="n">
        <v>19620</v>
      </c>
      <c r="Q8" s="5" t="n"/>
      <c r="R8" s="5">
        <f>SUMIFS('Stock - ETA'!$I$2:I427,'Stock - ETA'!$E$2:E427,'Rango proyecciones'!B8,'Stock - ETA'!$L$2:L427,'Rango proyecciones'!$X$5) + SUMIFS('Stock - ETA'!$H$2:H427,'Stock - ETA'!$E$2:E427,'Rango proyecciones'!B8,'Stock - ETA'!$L$2:L427,'Rango proyecciones'!$X$8)</f>
        <v/>
      </c>
      <c r="S8" s="13">
        <f> 0.8 * P8 + Q8</f>
        <v/>
      </c>
      <c r="T8" s="13">
        <f> 0.8 * P8 + R8</f>
        <v/>
      </c>
      <c r="U8" s="4" t="n"/>
      <c r="V8" s="5" t="n"/>
      <c r="X8" t="inlineStr">
        <is>
          <t>Mes 3</t>
        </is>
      </c>
    </row>
    <row r="9">
      <c r="A9" s="1" t="inlineStr">
        <is>
          <t>Pollo</t>
        </is>
      </c>
      <c r="B9" s="1" t="inlineStr">
        <is>
          <t>agro sudamerica1012207</t>
        </is>
      </c>
      <c r="C9" s="1" t="inlineStr">
        <is>
          <t>Agro Sudamerica</t>
        </is>
      </c>
      <c r="D9" s="1" t="n">
        <v>1012207</v>
      </c>
      <c r="E9" s="1" t="inlineStr">
        <is>
          <t>PO Ctre Mrps@ Bo 12x1k Cj AS</t>
        </is>
      </c>
      <c r="F9" s="4" t="n">
        <v>0</v>
      </c>
      <c r="G9" s="5" t="n">
        <v>48000</v>
      </c>
      <c r="H9" s="4" t="n">
        <v>0</v>
      </c>
      <c r="I9" s="5">
        <f>SUMIFS('Stock - ETA'!$G$2:G427,'Stock - ETA'!$E$2:E427,'Rango proyecciones'!B9,'Stock - ETA'!$L$2:L427,'Rango proyecciones'!$X$5)</f>
        <v/>
      </c>
      <c r="J9" s="13">
        <f>F9 + H9</f>
        <v/>
      </c>
      <c r="K9" s="13">
        <f>F9 + I9</f>
        <v/>
      </c>
      <c r="L9" s="4" t="n"/>
      <c r="M9" s="5">
        <f>SUMIFS('Stock - ETA'!$H$2:H427,'Stock - ETA'!$E$2:E427,'Rango proyecciones'!B9,'Stock - ETA'!$L$2:L427,'Rango proyecciones'!$X$5) + SUMIFS('Stock - ETA'!$G$2:G427,'Stock - ETA'!$E$2:E427,'Rango proyecciones'!B9,'Stock - ETA'!$L$2:L427,'Rango proyecciones'!$X$7)</f>
        <v/>
      </c>
      <c r="N9" s="13">
        <f>L9</f>
        <v/>
      </c>
      <c r="O9" s="13">
        <f>M9</f>
        <v/>
      </c>
      <c r="P9" s="4" t="n">
        <v>96000</v>
      </c>
      <c r="Q9" s="5" t="n"/>
      <c r="R9" s="5">
        <f>SUMIFS('Stock - ETA'!$I$2:I427,'Stock - ETA'!$E$2:E427,'Rango proyecciones'!B9,'Stock - ETA'!$L$2:L427,'Rango proyecciones'!$X$5) + SUMIFS('Stock - ETA'!$H$2:H427,'Stock - ETA'!$E$2:E427,'Rango proyecciones'!B9,'Stock - ETA'!$L$2:L427,'Rango proyecciones'!$X$8)</f>
        <v/>
      </c>
      <c r="S9" s="13">
        <f> 0.6 * P9 + Q9</f>
        <v/>
      </c>
      <c r="T9" s="13">
        <f> 0.6 * P9 + R9</f>
        <v/>
      </c>
      <c r="U9" s="4" t="n"/>
      <c r="V9" s="5" t="n"/>
    </row>
    <row r="10">
      <c r="A10" s="1" t="inlineStr">
        <is>
          <t>Pollo</t>
        </is>
      </c>
      <c r="B10" s="1" t="inlineStr">
        <is>
          <t>agro sudamerica1012208</t>
        </is>
      </c>
      <c r="C10" s="1" t="inlineStr">
        <is>
          <t>Agro Sudamerica</t>
        </is>
      </c>
      <c r="D10" s="1" t="n">
        <v>1012208</v>
      </c>
      <c r="E10" s="1" t="inlineStr">
        <is>
          <t>GA S/m@ Bo Cj AS</t>
        </is>
      </c>
      <c r="F10" s="4" t="n">
        <v>0</v>
      </c>
      <c r="G10" s="5" t="n">
        <v>0</v>
      </c>
      <c r="H10" s="4" t="n">
        <v>0</v>
      </c>
      <c r="I10" s="5">
        <f>SUMIFS('Stock - ETA'!$G$2:G427,'Stock - ETA'!$E$2:E427,'Rango proyecciones'!B10,'Stock - ETA'!$L$2:L427,'Rango proyecciones'!$X$5)</f>
        <v/>
      </c>
      <c r="J10" s="13">
        <f>F10 + H10</f>
        <v/>
      </c>
      <c r="K10" s="13">
        <f>F10 + I10</f>
        <v/>
      </c>
      <c r="L10" s="4" t="n"/>
      <c r="M10" s="5">
        <f>SUMIFS('Stock - ETA'!$H$2:H427,'Stock - ETA'!$E$2:E427,'Rango proyecciones'!B10,'Stock - ETA'!$L$2:L427,'Rango proyecciones'!$X$5) + SUMIFS('Stock - ETA'!$G$2:G427,'Stock - ETA'!$E$2:E427,'Rango proyecciones'!B10,'Stock - ETA'!$L$2:L427,'Rango proyecciones'!$X$7)</f>
        <v/>
      </c>
      <c r="N10" s="13">
        <f>L10</f>
        <v/>
      </c>
      <c r="O10" s="13">
        <f>M10</f>
        <v/>
      </c>
      <c r="P10" s="4" t="n">
        <v>13800</v>
      </c>
      <c r="Q10" s="5" t="n"/>
      <c r="R10" s="5">
        <f>SUMIFS('Stock - ETA'!$I$2:I427,'Stock - ETA'!$E$2:E427,'Rango proyecciones'!B10,'Stock - ETA'!$L$2:L427,'Rango proyecciones'!$X$5) + SUMIFS('Stock - ETA'!$H$2:H427,'Stock - ETA'!$E$2:E427,'Rango proyecciones'!B10,'Stock - ETA'!$L$2:L427,'Rango proyecciones'!$X$8)</f>
        <v/>
      </c>
      <c r="S10" s="13">
        <f> 0.6 * P10 + Q10</f>
        <v/>
      </c>
      <c r="T10" s="13">
        <f> 0.6 * P10 + R10</f>
        <v/>
      </c>
      <c r="U10" s="4" t="n"/>
      <c r="V10" s="5" t="n"/>
    </row>
    <row r="11">
      <c r="A11" s="1" t="inlineStr">
        <is>
          <t>Pollo</t>
        </is>
      </c>
      <c r="B11" s="1" t="inlineStr">
        <is>
          <t>agro sudamerica1012283</t>
        </is>
      </c>
      <c r="C11" s="1" t="inlineStr">
        <is>
          <t>Agro Sudamerica</t>
        </is>
      </c>
      <c r="D11" s="1" t="n">
        <v>1012283</v>
      </c>
      <c r="E11" s="1" t="inlineStr">
        <is>
          <t>PO Pana S/Corazón@ Cj 20k AS</t>
        </is>
      </c>
      <c r="F11" s="4" t="n">
        <v>0</v>
      </c>
      <c r="G11" s="5" t="n">
        <v>24000</v>
      </c>
      <c r="H11" s="4" t="n">
        <v>0</v>
      </c>
      <c r="I11" s="5">
        <f>SUMIFS('Stock - ETA'!$G$2:G427,'Stock - ETA'!$E$2:E427,'Rango proyecciones'!B11,'Stock - ETA'!$L$2:L427,'Rango proyecciones'!$X$5)</f>
        <v/>
      </c>
      <c r="J11" s="13">
        <f>F11 + H11</f>
        <v/>
      </c>
      <c r="K11" s="13">
        <f>F11 + I11</f>
        <v/>
      </c>
      <c r="L11" s="4" t="n"/>
      <c r="M11" s="5">
        <f>SUMIFS('Stock - ETA'!$H$2:H427,'Stock - ETA'!$E$2:E427,'Rango proyecciones'!B11,'Stock - ETA'!$L$2:L427,'Rango proyecciones'!$X$5) + SUMIFS('Stock - ETA'!$G$2:G427,'Stock - ETA'!$E$2:E427,'Rango proyecciones'!B11,'Stock - ETA'!$L$2:L427,'Rango proyecciones'!$X$7)</f>
        <v/>
      </c>
      <c r="N11" s="13">
        <f>L11</f>
        <v/>
      </c>
      <c r="O11" s="13">
        <f>M11</f>
        <v/>
      </c>
      <c r="P11" s="4" t="n">
        <v>24000</v>
      </c>
      <c r="Q11" s="5" t="n"/>
      <c r="R11" s="5">
        <f>SUMIFS('Stock - ETA'!$I$2:I427,'Stock - ETA'!$E$2:E427,'Rango proyecciones'!B11,'Stock - ETA'!$L$2:L427,'Rango proyecciones'!$X$5) + SUMIFS('Stock - ETA'!$H$2:H427,'Stock - ETA'!$E$2:E427,'Rango proyecciones'!B11,'Stock - ETA'!$L$2:L427,'Rango proyecciones'!$X$8)</f>
        <v/>
      </c>
      <c r="S11" s="13">
        <f> 0.6 * P11 + Q11</f>
        <v/>
      </c>
      <c r="T11" s="13">
        <f> 0.6 * P11 + R11</f>
        <v/>
      </c>
      <c r="U11" s="4" t="n"/>
      <c r="V11" s="5" t="n"/>
    </row>
    <row r="12">
      <c r="A12" s="1" t="inlineStr">
        <is>
          <t>Pollo</t>
        </is>
      </c>
      <c r="B12" s="1" t="inlineStr">
        <is>
          <t>agrosuper brasil1012362</t>
        </is>
      </c>
      <c r="C12" s="1" t="inlineStr">
        <is>
          <t>Agrosuper Brasil</t>
        </is>
      </c>
      <c r="D12" s="1" t="n">
        <v>1012362</v>
      </c>
      <c r="E12" s="1" t="inlineStr">
        <is>
          <t>PO Corazon@ Cj 18k AS</t>
        </is>
      </c>
      <c r="F12" s="4" t="n">
        <v>22374</v>
      </c>
      <c r="G12" s="5" t="n">
        <v>48000</v>
      </c>
      <c r="H12" s="4" t="n">
        <v>0</v>
      </c>
      <c r="I12" s="5">
        <f>SUMIFS('Stock - ETA'!$G$2:G427,'Stock - ETA'!$E$2:E427,'Rango proyecciones'!B12,'Stock - ETA'!$L$2:L427,'Rango proyecciones'!$X$5)</f>
        <v/>
      </c>
      <c r="J12" s="13">
        <f>F12 + H12</f>
        <v/>
      </c>
      <c r="K12" s="13">
        <f>F12 + I12</f>
        <v/>
      </c>
      <c r="L12" s="4" t="n"/>
      <c r="M12" s="5">
        <f>SUMIFS('Stock - ETA'!$H$2:H427,'Stock - ETA'!$E$2:E427,'Rango proyecciones'!B12,'Stock - ETA'!$L$2:L427,'Rango proyecciones'!$X$5) + SUMIFS('Stock - ETA'!$G$2:G427,'Stock - ETA'!$E$2:E427,'Rango proyecciones'!B12,'Stock - ETA'!$L$2:L427,'Rango proyecciones'!$X$7)</f>
        <v/>
      </c>
      <c r="N12" s="13">
        <f>L12</f>
        <v/>
      </c>
      <c r="O12" s="13">
        <f>M12</f>
        <v/>
      </c>
      <c r="P12" s="4" t="n">
        <v>72000</v>
      </c>
      <c r="Q12" s="5" t="n"/>
      <c r="R12" s="5">
        <f>SUMIFS('Stock - ETA'!$I$2:I427,'Stock - ETA'!$E$2:E427,'Rango proyecciones'!B12,'Stock - ETA'!$L$2:L427,'Rango proyecciones'!$X$5) + SUMIFS('Stock - ETA'!$H$2:H427,'Stock - ETA'!$E$2:E427,'Rango proyecciones'!B12,'Stock - ETA'!$L$2:L427,'Rango proyecciones'!$X$8)</f>
        <v/>
      </c>
      <c r="S12" s="13">
        <f> 0.8 * P12 + Q12</f>
        <v/>
      </c>
      <c r="T12" s="13">
        <f> 0.8 * P12 + R12</f>
        <v/>
      </c>
      <c r="U12" s="4" t="n"/>
      <c r="V12" s="5" t="n"/>
    </row>
    <row r="13">
      <c r="A13" s="1" t="inlineStr">
        <is>
          <t>Pollo</t>
        </is>
      </c>
      <c r="B13" s="1" t="inlineStr">
        <is>
          <t>agro sudamerica1012552</t>
        </is>
      </c>
      <c r="C13" s="1" t="inlineStr">
        <is>
          <t>Agro Sudamerica</t>
        </is>
      </c>
      <c r="D13" s="1" t="n">
        <v>1012552</v>
      </c>
      <c r="E13" s="1" t="inlineStr">
        <is>
          <t>PO PchDeh Random@ Cj 10k AS</t>
        </is>
      </c>
      <c r="F13" s="4" t="n">
        <v>70050</v>
      </c>
      <c r="G13" s="5" t="n">
        <v>70000</v>
      </c>
      <c r="H13" s="4" t="n">
        <v>0</v>
      </c>
      <c r="I13" s="5">
        <f>SUMIFS('Stock - ETA'!$G$2:G427,'Stock - ETA'!$E$2:E427,'Rango proyecciones'!B13,'Stock - ETA'!$L$2:L427,'Rango proyecciones'!$X$5)</f>
        <v/>
      </c>
      <c r="J13" s="13">
        <f>F13 + H13</f>
        <v/>
      </c>
      <c r="K13" s="13">
        <f>F13 + I13</f>
        <v/>
      </c>
      <c r="L13" s="4" t="n"/>
      <c r="M13" s="5">
        <f>SUMIFS('Stock - ETA'!$H$2:H427,'Stock - ETA'!$E$2:E427,'Rango proyecciones'!B13,'Stock - ETA'!$L$2:L427,'Rango proyecciones'!$X$5) + SUMIFS('Stock - ETA'!$G$2:G427,'Stock - ETA'!$E$2:E427,'Rango proyecciones'!B13,'Stock - ETA'!$L$2:L427,'Rango proyecciones'!$X$7)</f>
        <v/>
      </c>
      <c r="N13" s="13">
        <f>L13</f>
        <v/>
      </c>
      <c r="O13" s="13">
        <f>M13</f>
        <v/>
      </c>
      <c r="P13" s="4" t="n"/>
      <c r="Q13" s="5" t="n"/>
      <c r="R13" s="5">
        <f>SUMIFS('Stock - ETA'!$I$2:I427,'Stock - ETA'!$E$2:E427,'Rango proyecciones'!B13,'Stock - ETA'!$L$2:L427,'Rango proyecciones'!$X$5) + SUMIFS('Stock - ETA'!$H$2:H427,'Stock - ETA'!$E$2:E427,'Rango proyecciones'!B13,'Stock - ETA'!$L$2:L427,'Rango proyecciones'!$X$8)</f>
        <v/>
      </c>
      <c r="S13" s="13">
        <f> 0.6 * P13 + Q13</f>
        <v/>
      </c>
      <c r="T13" s="13">
        <f> 0.6 * P13 + R13</f>
        <v/>
      </c>
      <c r="U13" s="4" t="n"/>
      <c r="V13" s="5" t="n"/>
    </row>
    <row r="14">
      <c r="A14" s="1" t="inlineStr">
        <is>
          <t>Pollo</t>
        </is>
      </c>
      <c r="B14" s="1" t="inlineStr">
        <is>
          <t>agro sudamerica1012556</t>
        </is>
      </c>
      <c r="C14" s="1" t="inlineStr">
        <is>
          <t>Agro Sudamerica</t>
        </is>
      </c>
      <c r="D14" s="1" t="n">
        <v>1012556</v>
      </c>
      <c r="E14" s="1" t="inlineStr">
        <is>
          <t>PO CDM 14% proteina@ Cj 20k AS</t>
        </is>
      </c>
      <c r="F14" s="4" t="n">
        <v>192098.54</v>
      </c>
      <c r="G14" s="5" t="n">
        <v>168027.8</v>
      </c>
      <c r="H14" s="4" t="n">
        <v>0</v>
      </c>
      <c r="I14" s="5">
        <f>SUMIFS('Stock - ETA'!$G$2:G427,'Stock - ETA'!$E$2:E427,'Rango proyecciones'!B14,'Stock - ETA'!$L$2:L427,'Rango proyecciones'!$X$5)</f>
        <v/>
      </c>
      <c r="J14" s="13">
        <f>F14 + H14</f>
        <v/>
      </c>
      <c r="K14" s="13">
        <f>F14 + I14</f>
        <v/>
      </c>
      <c r="L14" s="4" t="n"/>
      <c r="M14" s="5">
        <f>SUMIFS('Stock - ETA'!$H$2:H427,'Stock - ETA'!$E$2:E427,'Rango proyecciones'!B14,'Stock - ETA'!$L$2:L427,'Rango proyecciones'!$X$5) + SUMIFS('Stock - ETA'!$G$2:G427,'Stock - ETA'!$E$2:E427,'Rango proyecciones'!B14,'Stock - ETA'!$L$2:L427,'Rango proyecciones'!$X$7)</f>
        <v/>
      </c>
      <c r="N14" s="13">
        <f>L14</f>
        <v/>
      </c>
      <c r="O14" s="13">
        <f>M14</f>
        <v/>
      </c>
      <c r="P14" s="4" t="n">
        <v>144000</v>
      </c>
      <c r="Q14" s="5" t="n"/>
      <c r="R14" s="5">
        <f>SUMIFS('Stock - ETA'!$I$2:I427,'Stock - ETA'!$E$2:E427,'Rango proyecciones'!B14,'Stock - ETA'!$L$2:L427,'Rango proyecciones'!$X$5) + SUMIFS('Stock - ETA'!$H$2:H427,'Stock - ETA'!$E$2:E427,'Rango proyecciones'!B14,'Stock - ETA'!$L$2:L427,'Rango proyecciones'!$X$8)</f>
        <v/>
      </c>
      <c r="S14" s="13">
        <f> 0.6 * P14 + Q14</f>
        <v/>
      </c>
      <c r="T14" s="13">
        <f> 0.6 * P14 + R14</f>
        <v/>
      </c>
      <c r="U14" s="4" t="n"/>
      <c r="V14" s="5" t="n"/>
    </row>
    <row r="15">
      <c r="A15" s="1" t="inlineStr">
        <is>
          <t>Pollo</t>
        </is>
      </c>
      <c r="B15" s="1" t="inlineStr">
        <is>
          <t>agrosuper asia1012612</t>
        </is>
      </c>
      <c r="C15" s="1" t="inlineStr">
        <is>
          <t>Agrosuper Asia</t>
        </is>
      </c>
      <c r="D15" s="1" t="n">
        <v>1012612</v>
      </c>
      <c r="E15" s="1" t="inlineStr">
        <is>
          <t>PO Ppa Esp Blo@ Bo Cj 20k AS</t>
        </is>
      </c>
      <c r="F15" s="4" t="n">
        <v>1106641.26</v>
      </c>
      <c r="G15" s="5" t="n">
        <v>825000</v>
      </c>
      <c r="H15" s="4" t="n">
        <v>0</v>
      </c>
      <c r="I15" s="5">
        <f>SUMIFS('Stock - ETA'!$G$2:G427,'Stock - ETA'!$E$2:E427,'Rango proyecciones'!B15,'Stock - ETA'!$L$2:L427,'Rango proyecciones'!$X$5)</f>
        <v/>
      </c>
      <c r="J15" s="13">
        <f>F15 + H15</f>
        <v/>
      </c>
      <c r="K15" s="13">
        <f>F15 + I15</f>
        <v/>
      </c>
      <c r="L15" s="4" t="n"/>
      <c r="M15" s="5">
        <f>SUMIFS('Stock - ETA'!$H$2:H427,'Stock - ETA'!$E$2:E427,'Rango proyecciones'!B15,'Stock - ETA'!$L$2:L427,'Rango proyecciones'!$X$5) + SUMIFS('Stock - ETA'!$G$2:G427,'Stock - ETA'!$E$2:E427,'Rango proyecciones'!B15,'Stock - ETA'!$L$2:L427,'Rango proyecciones'!$X$7)</f>
        <v/>
      </c>
      <c r="N15" s="13">
        <f>L15</f>
        <v/>
      </c>
      <c r="O15" s="13">
        <f>M15</f>
        <v/>
      </c>
      <c r="P15" s="4" t="n">
        <v>995922</v>
      </c>
      <c r="Q15" s="5" t="n"/>
      <c r="R15" s="5">
        <f>SUMIFS('Stock - ETA'!$I$2:I427,'Stock - ETA'!$E$2:E427,'Rango proyecciones'!B15,'Stock - ETA'!$L$2:L427,'Rango proyecciones'!$X$5) + SUMIFS('Stock - ETA'!$H$2:H427,'Stock - ETA'!$E$2:E427,'Rango proyecciones'!B15,'Stock - ETA'!$L$2:L427,'Rango proyecciones'!$X$8)</f>
        <v/>
      </c>
      <c r="S15" s="13">
        <f> 0.7 * P15 + Q15</f>
        <v/>
      </c>
      <c r="T15" s="13">
        <f> 0.7 * P15 + R15</f>
        <v/>
      </c>
      <c r="U15" s="4" t="n"/>
      <c r="V15" s="5" t="n"/>
    </row>
    <row r="16">
      <c r="A16" s="1" t="inlineStr">
        <is>
          <t>Pollo</t>
        </is>
      </c>
      <c r="B16" s="1" t="inlineStr">
        <is>
          <t>agro sudamerica1012626</t>
        </is>
      </c>
      <c r="C16" s="1" t="inlineStr">
        <is>
          <t>Agro Sudamerica</t>
        </is>
      </c>
      <c r="D16" s="1" t="n">
        <v>1012626</v>
      </c>
      <c r="E16" s="1" t="inlineStr">
        <is>
          <t>PO Tru Lar@ NNII Bo Cj 15k AS</t>
        </is>
      </c>
      <c r="F16" s="4" t="n">
        <v>-1</v>
      </c>
      <c r="G16" s="5" t="n">
        <v>0</v>
      </c>
      <c r="H16" s="4" t="n">
        <v>0</v>
      </c>
      <c r="I16" s="5">
        <f>SUMIFS('Stock - ETA'!$G$2:G427,'Stock - ETA'!$E$2:E427,'Rango proyecciones'!B16,'Stock - ETA'!$L$2:L427,'Rango proyecciones'!$X$5)</f>
        <v/>
      </c>
      <c r="J16" s="13">
        <f>F16 + H16</f>
        <v/>
      </c>
      <c r="K16" s="13">
        <f>F16 + I16</f>
        <v/>
      </c>
      <c r="L16" s="4" t="n"/>
      <c r="M16" s="5">
        <f>SUMIFS('Stock - ETA'!$H$2:H427,'Stock - ETA'!$E$2:E427,'Rango proyecciones'!B16,'Stock - ETA'!$L$2:L427,'Rango proyecciones'!$X$5) + SUMIFS('Stock - ETA'!$G$2:G427,'Stock - ETA'!$E$2:E427,'Rango proyecciones'!B16,'Stock - ETA'!$L$2:L427,'Rango proyecciones'!$X$7)</f>
        <v/>
      </c>
      <c r="N16" s="13">
        <f>L16</f>
        <v/>
      </c>
      <c r="O16" s="13">
        <f>M16</f>
        <v/>
      </c>
      <c r="P16" s="4" t="n"/>
      <c r="Q16" s="5" t="n"/>
      <c r="R16" s="5">
        <f>SUMIFS('Stock - ETA'!$I$2:I427,'Stock - ETA'!$E$2:E427,'Rango proyecciones'!B16,'Stock - ETA'!$L$2:L427,'Rango proyecciones'!$X$5) + SUMIFS('Stock - ETA'!$H$2:H427,'Stock - ETA'!$E$2:E427,'Rango proyecciones'!B16,'Stock - ETA'!$L$2:L427,'Rango proyecciones'!$X$8)</f>
        <v/>
      </c>
      <c r="S16" s="13">
        <f> 0.6 * P16 + Q16</f>
        <v/>
      </c>
      <c r="T16" s="13">
        <f> 0.6 * P16 + R16</f>
        <v/>
      </c>
      <c r="U16" s="4" t="n"/>
      <c r="V16" s="5" t="n"/>
    </row>
    <row r="17">
      <c r="A17" s="1" t="inlineStr">
        <is>
          <t>Pollo</t>
        </is>
      </c>
      <c r="B17" s="1" t="inlineStr">
        <is>
          <t>agrosuper brasil1012674</t>
        </is>
      </c>
      <c r="C17" s="1" t="inlineStr">
        <is>
          <t>Agrosuper Brasil</t>
        </is>
      </c>
      <c r="D17" s="1" t="n">
        <v>1012674</v>
      </c>
      <c r="E17" s="1" t="inlineStr">
        <is>
          <t>PO Corazon@Pla Cj 19k</t>
        </is>
      </c>
      <c r="F17" s="4" t="n">
        <v>23206.7</v>
      </c>
      <c r="G17" s="5" t="n">
        <v>0</v>
      </c>
      <c r="H17" s="4" t="n">
        <v>0</v>
      </c>
      <c r="I17" s="5">
        <f>SUMIFS('Stock - ETA'!$G$2:G427,'Stock - ETA'!$E$2:E427,'Rango proyecciones'!B17,'Stock - ETA'!$L$2:L427,'Rango proyecciones'!$X$5)</f>
        <v/>
      </c>
      <c r="J17" s="13">
        <f>F17 + H17</f>
        <v/>
      </c>
      <c r="K17" s="13">
        <f>F17 + I17</f>
        <v/>
      </c>
      <c r="L17" s="4" t="n"/>
      <c r="M17" s="5">
        <f>SUMIFS('Stock - ETA'!$H$2:H427,'Stock - ETA'!$E$2:E427,'Rango proyecciones'!B17,'Stock - ETA'!$L$2:L427,'Rango proyecciones'!$X$5) + SUMIFS('Stock - ETA'!$G$2:G427,'Stock - ETA'!$E$2:E427,'Rango proyecciones'!B17,'Stock - ETA'!$L$2:L427,'Rango proyecciones'!$X$7)</f>
        <v/>
      </c>
      <c r="N17" s="13">
        <f>L17</f>
        <v/>
      </c>
      <c r="O17" s="13">
        <f>M17</f>
        <v/>
      </c>
      <c r="P17" s="4" t="n">
        <v>48000</v>
      </c>
      <c r="Q17" s="5" t="n"/>
      <c r="R17" s="5">
        <f>SUMIFS('Stock - ETA'!$I$2:I427,'Stock - ETA'!$E$2:E427,'Rango proyecciones'!B17,'Stock - ETA'!$L$2:L427,'Rango proyecciones'!$X$5) + SUMIFS('Stock - ETA'!$H$2:H427,'Stock - ETA'!$E$2:E427,'Rango proyecciones'!B17,'Stock - ETA'!$L$2:L427,'Rango proyecciones'!$X$8)</f>
        <v/>
      </c>
      <c r="S17" s="13">
        <f> 0.8 * P17 + Q17</f>
        <v/>
      </c>
      <c r="T17" s="13">
        <f> 0.8 * P17 + R17</f>
        <v/>
      </c>
      <c r="U17" s="4" t="n"/>
      <c r="V17" s="5" t="n"/>
    </row>
    <row r="18">
      <c r="A18" s="1" t="inlineStr">
        <is>
          <t>Pollo</t>
        </is>
      </c>
      <c r="B18" s="1" t="inlineStr">
        <is>
          <t>agro sudamerica1012719</t>
        </is>
      </c>
      <c r="C18" s="1" t="inlineStr">
        <is>
          <t>Agro Sudamerica</t>
        </is>
      </c>
      <c r="D18" s="1" t="n">
        <v>1012719</v>
      </c>
      <c r="E18" s="1" t="inlineStr">
        <is>
          <t>PO Ppa Esp@ 2 Blox10kg CJ AS SD</t>
        </is>
      </c>
      <c r="F18" s="4" t="n">
        <v>636147.4300000001</v>
      </c>
      <c r="G18" s="5" t="n">
        <v>491895.73</v>
      </c>
      <c r="H18" s="4" t="n">
        <v>0</v>
      </c>
      <c r="I18" s="5">
        <f>SUMIFS('Stock - ETA'!$G$2:G427,'Stock - ETA'!$E$2:E427,'Rango proyecciones'!B18,'Stock - ETA'!$L$2:L427,'Rango proyecciones'!$X$5)</f>
        <v/>
      </c>
      <c r="J18" s="13">
        <f>F18 + H18</f>
        <v/>
      </c>
      <c r="K18" s="13">
        <f>F18 + I18</f>
        <v/>
      </c>
      <c r="L18" s="4" t="n"/>
      <c r="M18" s="5">
        <f>SUMIFS('Stock - ETA'!$H$2:H427,'Stock - ETA'!$E$2:E427,'Rango proyecciones'!B18,'Stock - ETA'!$L$2:L427,'Rango proyecciones'!$X$5) + SUMIFS('Stock - ETA'!$G$2:G427,'Stock - ETA'!$E$2:E427,'Rango proyecciones'!B18,'Stock - ETA'!$L$2:L427,'Rango proyecciones'!$X$7)</f>
        <v/>
      </c>
      <c r="N18" s="13">
        <f>L18</f>
        <v/>
      </c>
      <c r="O18" s="13">
        <f>M18</f>
        <v/>
      </c>
      <c r="P18" s="4" t="n">
        <v>373172</v>
      </c>
      <c r="Q18" s="5" t="n"/>
      <c r="R18" s="5">
        <f>SUMIFS('Stock - ETA'!$I$2:I427,'Stock - ETA'!$E$2:E427,'Rango proyecciones'!B18,'Stock - ETA'!$L$2:L427,'Rango proyecciones'!$X$5) + SUMIFS('Stock - ETA'!$H$2:H427,'Stock - ETA'!$E$2:E427,'Rango proyecciones'!B18,'Stock - ETA'!$L$2:L427,'Rango proyecciones'!$X$8)</f>
        <v/>
      </c>
      <c r="S18" s="13">
        <f> 0.6 * P18 + Q18</f>
        <v/>
      </c>
      <c r="T18" s="13">
        <f> 0.6 * P18 + R18</f>
        <v/>
      </c>
      <c r="U18" s="4" t="n"/>
      <c r="V18" s="5" t="n"/>
    </row>
    <row r="19">
      <c r="A19" s="1" t="inlineStr">
        <is>
          <t>Pollo</t>
        </is>
      </c>
      <c r="B19" s="1" t="inlineStr">
        <is>
          <t>agro sudamerica1012744</t>
        </is>
      </c>
      <c r="C19" s="1" t="inlineStr">
        <is>
          <t>Agro Sudamerica</t>
        </is>
      </c>
      <c r="D19" s="1" t="n">
        <v>1012744</v>
      </c>
      <c r="E19" s="1" t="inlineStr">
        <is>
          <t>PO Pch Deh NMr@SD Cj 20kg AS</t>
        </is>
      </c>
      <c r="F19" s="4" t="n">
        <v>143929.05</v>
      </c>
      <c r="G19" s="5" t="n">
        <v>96000</v>
      </c>
      <c r="H19" s="4" t="n">
        <v>0</v>
      </c>
      <c r="I19" s="5">
        <f>SUMIFS('Stock - ETA'!$G$2:G427,'Stock - ETA'!$E$2:E427,'Rango proyecciones'!B19,'Stock - ETA'!$L$2:L427,'Rango proyecciones'!$X$5)</f>
        <v/>
      </c>
      <c r="J19" s="13">
        <f>F19 + H19</f>
        <v/>
      </c>
      <c r="K19" s="13">
        <f>F19 + I19</f>
        <v/>
      </c>
      <c r="L19" s="4" t="n"/>
      <c r="M19" s="5">
        <f>SUMIFS('Stock - ETA'!$H$2:H427,'Stock - ETA'!$E$2:E427,'Rango proyecciones'!B19,'Stock - ETA'!$L$2:L427,'Rango proyecciones'!$X$5) + SUMIFS('Stock - ETA'!$G$2:G427,'Stock - ETA'!$E$2:E427,'Rango proyecciones'!B19,'Stock - ETA'!$L$2:L427,'Rango proyecciones'!$X$7)</f>
        <v/>
      </c>
      <c r="N19" s="13">
        <f>L19</f>
        <v/>
      </c>
      <c r="O19" s="13">
        <f>M19</f>
        <v/>
      </c>
      <c r="P19" s="4" t="n"/>
      <c r="Q19" s="5" t="n"/>
      <c r="R19" s="5">
        <f>SUMIFS('Stock - ETA'!$I$2:I427,'Stock - ETA'!$E$2:E427,'Rango proyecciones'!B19,'Stock - ETA'!$L$2:L427,'Rango proyecciones'!$X$5) + SUMIFS('Stock - ETA'!$H$2:H427,'Stock - ETA'!$E$2:E427,'Rango proyecciones'!B19,'Stock - ETA'!$L$2:L427,'Rango proyecciones'!$X$8)</f>
        <v/>
      </c>
      <c r="S19" s="13">
        <f> 0.6 * P19 + Q19</f>
        <v/>
      </c>
      <c r="T19" s="13">
        <f> 0.6 * P19 + R19</f>
        <v/>
      </c>
      <c r="U19" s="4" t="n"/>
      <c r="V19" s="5" t="n"/>
    </row>
    <row r="20">
      <c r="A20" s="1" t="inlineStr">
        <is>
          <t>Pollo</t>
        </is>
      </c>
      <c r="B20" s="1" t="inlineStr">
        <is>
          <t>agro sudamerica1012778</t>
        </is>
      </c>
      <c r="C20" s="1" t="inlineStr">
        <is>
          <t>Agro Sudamerica</t>
        </is>
      </c>
      <c r="D20" s="1" t="n">
        <v>1012778</v>
      </c>
      <c r="E20" s="1" t="inlineStr">
        <is>
          <t>PO Corazón@ Placa Cj 19kg SD</t>
        </is>
      </c>
      <c r="F20" s="4" t="n">
        <v>0</v>
      </c>
      <c r="G20" s="5" t="n">
        <v>26000</v>
      </c>
      <c r="H20" s="4" t="n">
        <v>0</v>
      </c>
      <c r="I20" s="5">
        <f>SUMIFS('Stock - ETA'!$G$2:G427,'Stock - ETA'!$E$2:E427,'Rango proyecciones'!B20,'Stock - ETA'!$L$2:L427,'Rango proyecciones'!$X$5)</f>
        <v/>
      </c>
      <c r="J20" s="13">
        <f>F20 + H20</f>
        <v/>
      </c>
      <c r="K20" s="13">
        <f>F20 + I20</f>
        <v/>
      </c>
      <c r="L20" s="4" t="n"/>
      <c r="M20" s="5">
        <f>SUMIFS('Stock - ETA'!$H$2:H427,'Stock - ETA'!$E$2:E427,'Rango proyecciones'!B20,'Stock - ETA'!$L$2:L427,'Rango proyecciones'!$X$5) + SUMIFS('Stock - ETA'!$G$2:G427,'Stock - ETA'!$E$2:E427,'Rango proyecciones'!B20,'Stock - ETA'!$L$2:L427,'Rango proyecciones'!$X$7)</f>
        <v/>
      </c>
      <c r="N20" s="13">
        <f>L20</f>
        <v/>
      </c>
      <c r="O20" s="13">
        <f>M20</f>
        <v/>
      </c>
      <c r="P20" s="4" t="n"/>
      <c r="Q20" s="5" t="n"/>
      <c r="R20" s="5">
        <f>SUMIFS('Stock - ETA'!$I$2:I427,'Stock - ETA'!$E$2:E427,'Rango proyecciones'!B20,'Stock - ETA'!$L$2:L427,'Rango proyecciones'!$X$5) + SUMIFS('Stock - ETA'!$H$2:H427,'Stock - ETA'!$E$2:E427,'Rango proyecciones'!B20,'Stock - ETA'!$L$2:L427,'Rango proyecciones'!$X$8)</f>
        <v/>
      </c>
      <c r="S20" s="13">
        <f> 0.6 * P20 + Q20</f>
        <v/>
      </c>
      <c r="T20" s="13">
        <f> 0.6 * P20 + R20</f>
        <v/>
      </c>
      <c r="U20" s="4" t="n"/>
      <c r="V20" s="5" t="n"/>
    </row>
    <row r="21">
      <c r="A21" s="1" t="inlineStr">
        <is>
          <t>Pollo</t>
        </is>
      </c>
      <c r="B21" s="1" t="inlineStr">
        <is>
          <t>agro sudamerica1012819</t>
        </is>
      </c>
      <c r="C21" s="1" t="inlineStr">
        <is>
          <t>Agro Sudamerica</t>
        </is>
      </c>
      <c r="D21" s="1" t="n">
        <v>1012819</v>
      </c>
      <c r="E21" s="1" t="inlineStr">
        <is>
          <t>PO Ppa Esp@Cf Cj AS</t>
        </is>
      </c>
      <c r="F21" s="4" t="n">
        <v>0</v>
      </c>
      <c r="G21" s="5" t="n">
        <v>0</v>
      </c>
      <c r="H21" s="4" t="n">
        <v>0</v>
      </c>
      <c r="I21" s="5">
        <f>SUMIFS('Stock - ETA'!$G$2:G427,'Stock - ETA'!$E$2:E427,'Rango proyecciones'!B21,'Stock - ETA'!$L$2:L427,'Rango proyecciones'!$X$5)</f>
        <v/>
      </c>
      <c r="J21" s="13">
        <f>F21 + H21</f>
        <v/>
      </c>
      <c r="K21" s="13">
        <f>F21 + I21</f>
        <v/>
      </c>
      <c r="L21" s="4" t="n"/>
      <c r="M21" s="5">
        <f>SUMIFS('Stock - ETA'!$H$2:H427,'Stock - ETA'!$E$2:E427,'Rango proyecciones'!B21,'Stock - ETA'!$L$2:L427,'Rango proyecciones'!$X$5) + SUMIFS('Stock - ETA'!$G$2:G427,'Stock - ETA'!$E$2:E427,'Rango proyecciones'!B21,'Stock - ETA'!$L$2:L427,'Rango proyecciones'!$X$7)</f>
        <v/>
      </c>
      <c r="N21" s="13">
        <f>L21</f>
        <v/>
      </c>
      <c r="O21" s="13">
        <f>M21</f>
        <v/>
      </c>
      <c r="P21" s="4" t="n"/>
      <c r="Q21" s="5" t="n"/>
      <c r="R21" s="5">
        <f>SUMIFS('Stock - ETA'!$I$2:I427,'Stock - ETA'!$E$2:E427,'Rango proyecciones'!B21,'Stock - ETA'!$L$2:L427,'Rango proyecciones'!$X$5) + SUMIFS('Stock - ETA'!$H$2:H427,'Stock - ETA'!$E$2:E427,'Rango proyecciones'!B21,'Stock - ETA'!$L$2:L427,'Rango proyecciones'!$X$8)</f>
        <v/>
      </c>
      <c r="S21" s="13">
        <f> 0.6 * P21 + Q21</f>
        <v/>
      </c>
      <c r="T21" s="13">
        <f> 0.6 * P21 + R21</f>
        <v/>
      </c>
      <c r="U21" s="4" t="n"/>
      <c r="V21" s="5" t="n"/>
    </row>
    <row r="22">
      <c r="A22" s="1" t="inlineStr">
        <is>
          <t>Cerdo</t>
        </is>
      </c>
      <c r="B22" s="1" t="inlineStr">
        <is>
          <t>agro sudamerica1020017</t>
        </is>
      </c>
      <c r="C22" s="1" t="inlineStr">
        <is>
          <t>Agro Sudamerica</t>
        </is>
      </c>
      <c r="D22" s="1" t="n">
        <v>1020017</v>
      </c>
      <c r="E22" s="1" t="inlineStr">
        <is>
          <t>GO Chu Ctro@ Fi Cj 20k AS</t>
        </is>
      </c>
      <c r="F22" s="4" t="n">
        <v>53726.83</v>
      </c>
      <c r="G22" s="5" t="n">
        <v>72000</v>
      </c>
      <c r="H22" s="4" t="n">
        <v>0</v>
      </c>
      <c r="I22" s="5">
        <f>SUMIFS('Stock - ETA'!$G$2:G427,'Stock - ETA'!$E$2:E427,'Rango proyecciones'!B22,'Stock - ETA'!$L$2:L427,'Rango proyecciones'!$X$5)</f>
        <v/>
      </c>
      <c r="J22" s="13">
        <f>F22 + H22</f>
        <v/>
      </c>
      <c r="K22" s="13">
        <f>F22 + I22</f>
        <v/>
      </c>
      <c r="L22" s="4" t="n"/>
      <c r="M22" s="5">
        <f>SUMIFS('Stock - ETA'!$H$2:H427,'Stock - ETA'!$E$2:E427,'Rango proyecciones'!B22,'Stock - ETA'!$L$2:L427,'Rango proyecciones'!$X$5) + SUMIFS('Stock - ETA'!$G$2:G427,'Stock - ETA'!$E$2:E427,'Rango proyecciones'!B22,'Stock - ETA'!$L$2:L427,'Rango proyecciones'!$X$7)</f>
        <v/>
      </c>
      <c r="N22" s="13">
        <f>L22</f>
        <v/>
      </c>
      <c r="O22" s="13">
        <f>M22</f>
        <v/>
      </c>
      <c r="P22" s="4" t="n">
        <v>192000</v>
      </c>
      <c r="Q22" s="5" t="n"/>
      <c r="R22" s="5">
        <f>SUMIFS('Stock - ETA'!$I$2:I427,'Stock - ETA'!$E$2:E427,'Rango proyecciones'!B22,'Stock - ETA'!$L$2:L427,'Rango proyecciones'!$X$5) + SUMIFS('Stock - ETA'!$H$2:H427,'Stock - ETA'!$E$2:E427,'Rango proyecciones'!B22,'Stock - ETA'!$L$2:L427,'Rango proyecciones'!$X$8)</f>
        <v/>
      </c>
      <c r="S22" s="13">
        <f> 0.6 * P22 + Q22</f>
        <v/>
      </c>
      <c r="T22" s="13">
        <f> 0.6 * P22 + R22</f>
        <v/>
      </c>
      <c r="U22" s="4" t="n"/>
      <c r="V22" s="5" t="n"/>
    </row>
    <row r="23">
      <c r="A23" s="1" t="inlineStr">
        <is>
          <t>Cerdo</t>
        </is>
      </c>
      <c r="B23" s="1" t="inlineStr">
        <is>
          <t>agro sudamerica1020086</t>
        </is>
      </c>
      <c r="C23" s="1" t="inlineStr">
        <is>
          <t>Agro Sudamerica</t>
        </is>
      </c>
      <c r="D23" s="1" t="n">
        <v>1020086</v>
      </c>
      <c r="E23" s="1" t="inlineStr">
        <is>
          <t>GO Lom Ctro 27 S/f@ Va Cj t-f AS</t>
        </is>
      </c>
      <c r="F23" s="4" t="n">
        <v>71951.94</v>
      </c>
      <c r="G23" s="5" t="n">
        <v>48000</v>
      </c>
      <c r="H23" s="4" t="n">
        <v>0</v>
      </c>
      <c r="I23" s="5">
        <f>SUMIFS('Stock - ETA'!$G$2:G427,'Stock - ETA'!$E$2:E427,'Rango proyecciones'!B23,'Stock - ETA'!$L$2:L427,'Rango proyecciones'!$X$5)</f>
        <v/>
      </c>
      <c r="J23" s="13">
        <f>F23 + H23</f>
        <v/>
      </c>
      <c r="K23" s="13">
        <f>F23 + I23</f>
        <v/>
      </c>
      <c r="L23" s="4" t="n"/>
      <c r="M23" s="5">
        <f>SUMIFS('Stock - ETA'!$H$2:H427,'Stock - ETA'!$E$2:E427,'Rango proyecciones'!B23,'Stock - ETA'!$L$2:L427,'Rango proyecciones'!$X$5) + SUMIFS('Stock - ETA'!$G$2:G427,'Stock - ETA'!$E$2:E427,'Rango proyecciones'!B23,'Stock - ETA'!$L$2:L427,'Rango proyecciones'!$X$7)</f>
        <v/>
      </c>
      <c r="N23" s="13">
        <f>L23</f>
        <v/>
      </c>
      <c r="O23" s="13">
        <f>M23</f>
        <v/>
      </c>
      <c r="P23" s="4" t="n">
        <v>96000</v>
      </c>
      <c r="Q23" s="5" t="n"/>
      <c r="R23" s="5">
        <f>SUMIFS('Stock - ETA'!$I$2:I427,'Stock - ETA'!$E$2:E427,'Rango proyecciones'!B23,'Stock - ETA'!$L$2:L427,'Rango proyecciones'!$X$5) + SUMIFS('Stock - ETA'!$H$2:H427,'Stock - ETA'!$E$2:E427,'Rango proyecciones'!B23,'Stock - ETA'!$L$2:L427,'Rango proyecciones'!$X$8)</f>
        <v/>
      </c>
      <c r="S23" s="13">
        <f> 0.6 * P23 + Q23</f>
        <v/>
      </c>
      <c r="T23" s="13">
        <f> 0.6 * P23 + R23</f>
        <v/>
      </c>
      <c r="U23" s="4" t="n"/>
      <c r="V23" s="5" t="n"/>
    </row>
    <row r="24">
      <c r="A24" s="1" t="inlineStr">
        <is>
          <t>Cerdo</t>
        </is>
      </c>
      <c r="B24" s="1" t="inlineStr">
        <is>
          <t>exportacion directa1020105</t>
        </is>
      </c>
      <c r="C24" s="1" t="inlineStr">
        <is>
          <t>Exportacion Directa</t>
        </is>
      </c>
      <c r="D24" s="1" t="n">
        <v>1020105</v>
      </c>
      <c r="E24" s="1" t="inlineStr">
        <is>
          <t>GO Lom Tecla@ Cj Lom Ctro JP</t>
        </is>
      </c>
      <c r="F24" s="4" t="n">
        <v>85241.28999999999</v>
      </c>
      <c r="G24" s="5" t="n">
        <v>111488</v>
      </c>
      <c r="H24" s="4" t="n">
        <v>0</v>
      </c>
      <c r="I24" s="5">
        <f>SUMIFS('Stock - ETA'!$G$2:G427,'Stock - ETA'!$E$2:E427,'Rango proyecciones'!B24,'Stock - ETA'!$L$2:L427,'Rango proyecciones'!$X$5)</f>
        <v/>
      </c>
      <c r="J24" s="13">
        <f>F24 + H24</f>
        <v/>
      </c>
      <c r="K24" s="13">
        <f>F24 + I24</f>
        <v/>
      </c>
      <c r="L24" s="4" t="n"/>
      <c r="M24" s="5">
        <f>SUMIFS('Stock - ETA'!$H$2:H427,'Stock - ETA'!$E$2:E427,'Rango proyecciones'!B24,'Stock - ETA'!$L$2:L427,'Rango proyecciones'!$X$5) + SUMIFS('Stock - ETA'!$G$2:G427,'Stock - ETA'!$E$2:E427,'Rango proyecciones'!B24,'Stock - ETA'!$L$2:L427,'Rango proyecciones'!$X$7)</f>
        <v/>
      </c>
      <c r="N24" s="13">
        <f>L24</f>
        <v/>
      </c>
      <c r="O24" s="13">
        <f>M24</f>
        <v/>
      </c>
      <c r="P24" s="4" t="n">
        <v>95000</v>
      </c>
      <c r="Q24" s="5" t="n"/>
      <c r="R24" s="5">
        <f>SUMIFS('Stock - ETA'!$I$2:I427,'Stock - ETA'!$E$2:E427,'Rango proyecciones'!B24,'Stock - ETA'!$L$2:L427,'Rango proyecciones'!$X$5) + SUMIFS('Stock - ETA'!$H$2:H427,'Stock - ETA'!$E$2:E427,'Rango proyecciones'!B24,'Stock - ETA'!$L$2:L427,'Rango proyecciones'!$X$8)</f>
        <v/>
      </c>
      <c r="S24" s="13">
        <f> 1 * P24 + Q24</f>
        <v/>
      </c>
      <c r="T24" s="13">
        <f> 1 * P24 + R24</f>
        <v/>
      </c>
      <c r="U24" s="4" t="n"/>
      <c r="V24" s="5" t="n"/>
    </row>
    <row r="25">
      <c r="A25" s="1" t="inlineStr">
        <is>
          <t>Cerdo</t>
        </is>
      </c>
      <c r="B25" s="1" t="inlineStr">
        <is>
          <t>exportacion directa1020110</t>
        </is>
      </c>
      <c r="C25" s="1" t="inlineStr">
        <is>
          <t>Exportacion Directa</t>
        </is>
      </c>
      <c r="D25" s="1" t="n">
        <v>1020110</v>
      </c>
      <c r="E25" s="1" t="inlineStr">
        <is>
          <t>GO MM Loin L@ Cj 12k AP</t>
        </is>
      </c>
      <c r="F25" s="4" t="n">
        <v>306165.75</v>
      </c>
      <c r="G25" s="5" t="n">
        <v>501262</v>
      </c>
      <c r="H25" s="4" t="n">
        <v>0</v>
      </c>
      <c r="I25" s="5">
        <f>SUMIFS('Stock - ETA'!$G$2:G427,'Stock - ETA'!$E$2:E427,'Rango proyecciones'!B25,'Stock - ETA'!$L$2:L427,'Rango proyecciones'!$X$5)</f>
        <v/>
      </c>
      <c r="J25" s="13">
        <f>F25 + H25</f>
        <v/>
      </c>
      <c r="K25" s="13">
        <f>F25 + I25</f>
        <v/>
      </c>
      <c r="L25" s="4" t="n"/>
      <c r="M25" s="5">
        <f>SUMIFS('Stock - ETA'!$H$2:H427,'Stock - ETA'!$E$2:E427,'Rango proyecciones'!B25,'Stock - ETA'!$L$2:L427,'Rango proyecciones'!$X$5) + SUMIFS('Stock - ETA'!$G$2:G427,'Stock - ETA'!$E$2:E427,'Rango proyecciones'!B25,'Stock - ETA'!$L$2:L427,'Rango proyecciones'!$X$7)</f>
        <v/>
      </c>
      <c r="N25" s="13">
        <f>L25</f>
        <v/>
      </c>
      <c r="O25" s="13">
        <f>M25</f>
        <v/>
      </c>
      <c r="P25" s="4" t="n">
        <v>320000</v>
      </c>
      <c r="Q25" s="5" t="n"/>
      <c r="R25" s="5">
        <f>SUMIFS('Stock - ETA'!$I$2:I427,'Stock - ETA'!$E$2:E427,'Rango proyecciones'!B25,'Stock - ETA'!$L$2:L427,'Rango proyecciones'!$X$5) + SUMIFS('Stock - ETA'!$H$2:H427,'Stock - ETA'!$E$2:E427,'Rango proyecciones'!B25,'Stock - ETA'!$L$2:L427,'Rango proyecciones'!$X$8)</f>
        <v/>
      </c>
      <c r="S25" s="13">
        <f> 1 * P25 + Q25</f>
        <v/>
      </c>
      <c r="T25" s="13">
        <f> 1 * P25 + R25</f>
        <v/>
      </c>
      <c r="U25" s="4" t="n"/>
      <c r="V25" s="5" t="n"/>
    </row>
    <row r="26">
      <c r="A26" s="1" t="inlineStr">
        <is>
          <t>Cerdo</t>
        </is>
      </c>
      <c r="B26" s="1" t="inlineStr">
        <is>
          <t>exportacion directa1020284</t>
        </is>
      </c>
      <c r="C26" s="1" t="inlineStr">
        <is>
          <t>Exportacion Directa</t>
        </is>
      </c>
      <c r="D26" s="1" t="n">
        <v>1020284</v>
      </c>
      <c r="E26" s="1" t="inlineStr">
        <is>
          <t>GO Posta Negra 3P T@ Va Cj t-f JP</t>
        </is>
      </c>
      <c r="F26" s="4" t="n">
        <v>11069.69</v>
      </c>
      <c r="G26" s="5" t="n">
        <v>13668</v>
      </c>
      <c r="H26" s="4" t="n">
        <v>0</v>
      </c>
      <c r="I26" s="5">
        <f>SUMIFS('Stock - ETA'!$G$2:G427,'Stock - ETA'!$E$2:E427,'Rango proyecciones'!B26,'Stock - ETA'!$L$2:L427,'Rango proyecciones'!$X$5)</f>
        <v/>
      </c>
      <c r="J26" s="13">
        <f>F26 + H26</f>
        <v/>
      </c>
      <c r="K26" s="13">
        <f>F26 + I26</f>
        <v/>
      </c>
      <c r="L26" s="4" t="n"/>
      <c r="M26" s="5">
        <f>SUMIFS('Stock - ETA'!$H$2:H427,'Stock - ETA'!$E$2:E427,'Rango proyecciones'!B26,'Stock - ETA'!$L$2:L427,'Rango proyecciones'!$X$5) + SUMIFS('Stock - ETA'!$G$2:G427,'Stock - ETA'!$E$2:E427,'Rango proyecciones'!B26,'Stock - ETA'!$L$2:L427,'Rango proyecciones'!$X$7)</f>
        <v/>
      </c>
      <c r="N26" s="13">
        <f>L26</f>
        <v/>
      </c>
      <c r="O26" s="13">
        <f>M26</f>
        <v/>
      </c>
      <c r="P26" s="4" t="n">
        <v>7000</v>
      </c>
      <c r="Q26" s="5" t="n"/>
      <c r="R26" s="5">
        <f>SUMIFS('Stock - ETA'!$I$2:I427,'Stock - ETA'!$E$2:E427,'Rango proyecciones'!B26,'Stock - ETA'!$L$2:L427,'Rango proyecciones'!$X$5) + SUMIFS('Stock - ETA'!$H$2:H427,'Stock - ETA'!$E$2:E427,'Rango proyecciones'!B26,'Stock - ETA'!$L$2:L427,'Rango proyecciones'!$X$8)</f>
        <v/>
      </c>
      <c r="S26" s="13">
        <f> 1 * P26 + Q26</f>
        <v/>
      </c>
      <c r="T26" s="13">
        <f> 1 * P26 + R26</f>
        <v/>
      </c>
      <c r="U26" s="4" t="n"/>
      <c r="V26" s="5" t="n"/>
    </row>
    <row r="27">
      <c r="A27" s="1" t="inlineStr">
        <is>
          <t>Cerdo</t>
        </is>
      </c>
      <c r="B27" s="1" t="inlineStr">
        <is>
          <t>exportacion directa1020326</t>
        </is>
      </c>
      <c r="C27" s="1" t="inlineStr">
        <is>
          <t>Exportacion Directa</t>
        </is>
      </c>
      <c r="D27" s="1" t="n">
        <v>1020326</v>
      </c>
      <c r="E27" s="1" t="inlineStr">
        <is>
          <t>GO PpPal Pim@ Cj AP</t>
        </is>
      </c>
      <c r="F27" s="4" t="n">
        <v>168000</v>
      </c>
      <c r="G27" s="5" t="n">
        <v>154908</v>
      </c>
      <c r="H27" s="4" t="n">
        <v>0</v>
      </c>
      <c r="I27" s="5">
        <f>SUMIFS('Stock - ETA'!$G$2:G427,'Stock - ETA'!$E$2:E427,'Rango proyecciones'!B27,'Stock - ETA'!$L$2:L427,'Rango proyecciones'!$X$5)</f>
        <v/>
      </c>
      <c r="J27" s="13">
        <f>F27 + H27</f>
        <v/>
      </c>
      <c r="K27" s="13">
        <f>F27 + I27</f>
        <v/>
      </c>
      <c r="L27" s="4" t="n"/>
      <c r="M27" s="5">
        <f>SUMIFS('Stock - ETA'!$H$2:H427,'Stock - ETA'!$E$2:E427,'Rango proyecciones'!B27,'Stock - ETA'!$L$2:L427,'Rango proyecciones'!$X$5) + SUMIFS('Stock - ETA'!$G$2:G427,'Stock - ETA'!$E$2:E427,'Rango proyecciones'!B27,'Stock - ETA'!$L$2:L427,'Rango proyecciones'!$X$7)</f>
        <v/>
      </c>
      <c r="N27" s="13">
        <f>L27</f>
        <v/>
      </c>
      <c r="O27" s="13">
        <f>M27</f>
        <v/>
      </c>
      <c r="P27" s="4" t="n">
        <v>240000</v>
      </c>
      <c r="Q27" s="5" t="n"/>
      <c r="R27" s="5">
        <f>SUMIFS('Stock - ETA'!$I$2:I427,'Stock - ETA'!$E$2:E427,'Rango proyecciones'!B27,'Stock - ETA'!$L$2:L427,'Rango proyecciones'!$X$5) + SUMIFS('Stock - ETA'!$H$2:H427,'Stock - ETA'!$E$2:E427,'Rango proyecciones'!B27,'Stock - ETA'!$L$2:L427,'Rango proyecciones'!$X$8)</f>
        <v/>
      </c>
      <c r="S27" s="13">
        <f> 1 * P27 + Q27</f>
        <v/>
      </c>
      <c r="T27" s="13">
        <f> 1 * P27 + R27</f>
        <v/>
      </c>
      <c r="U27" s="4" t="n"/>
      <c r="V27" s="5" t="n"/>
    </row>
    <row r="28">
      <c r="A28" s="1" t="inlineStr">
        <is>
          <t>Cerdo</t>
        </is>
      </c>
      <c r="B28" s="1" t="inlineStr">
        <is>
          <t>agro sudamerica1020339</t>
        </is>
      </c>
      <c r="C28" s="1" t="inlineStr">
        <is>
          <t>Agro Sudamerica</t>
        </is>
      </c>
      <c r="D28" s="1" t="n">
        <v>1020339</v>
      </c>
      <c r="E28" s="1" t="inlineStr">
        <is>
          <t>GO Lom Tocino@ Cj 20k AS</t>
        </is>
      </c>
      <c r="F28" s="4" t="n">
        <v>23995.9</v>
      </c>
      <c r="G28" s="5" t="n">
        <v>24000</v>
      </c>
      <c r="H28" s="4" t="n">
        <v>0</v>
      </c>
      <c r="I28" s="5">
        <f>SUMIFS('Stock - ETA'!$G$2:G427,'Stock - ETA'!$E$2:E427,'Rango proyecciones'!B28,'Stock - ETA'!$L$2:L427,'Rango proyecciones'!$X$5)</f>
        <v/>
      </c>
      <c r="J28" s="13">
        <f>F28 + H28</f>
        <v/>
      </c>
      <c r="K28" s="13">
        <f>F28 + I28</f>
        <v/>
      </c>
      <c r="L28" s="4" t="n"/>
      <c r="M28" s="5">
        <f>SUMIFS('Stock - ETA'!$H$2:H427,'Stock - ETA'!$E$2:E427,'Rango proyecciones'!B28,'Stock - ETA'!$L$2:L427,'Rango proyecciones'!$X$5) + SUMIFS('Stock - ETA'!$G$2:G427,'Stock - ETA'!$E$2:E427,'Rango proyecciones'!B28,'Stock - ETA'!$L$2:L427,'Rango proyecciones'!$X$7)</f>
        <v/>
      </c>
      <c r="N28" s="13">
        <f>L28</f>
        <v/>
      </c>
      <c r="O28" s="13">
        <f>M28</f>
        <v/>
      </c>
      <c r="P28" s="4" t="n">
        <v>114675</v>
      </c>
      <c r="Q28" s="5" t="n"/>
      <c r="R28" s="5">
        <f>SUMIFS('Stock - ETA'!$I$2:I427,'Stock - ETA'!$E$2:E427,'Rango proyecciones'!B28,'Stock - ETA'!$L$2:L427,'Rango proyecciones'!$X$5) + SUMIFS('Stock - ETA'!$H$2:H427,'Stock - ETA'!$E$2:E427,'Rango proyecciones'!B28,'Stock - ETA'!$L$2:L427,'Rango proyecciones'!$X$8)</f>
        <v/>
      </c>
      <c r="S28" s="13">
        <f> 0.6 * P28 + Q28</f>
        <v/>
      </c>
      <c r="T28" s="13">
        <f> 0.6 * P28 + R28</f>
        <v/>
      </c>
      <c r="U28" s="4" t="n"/>
      <c r="V28" s="5" t="n"/>
    </row>
    <row r="29">
      <c r="A29" s="1" t="inlineStr">
        <is>
          <t>Cerdo</t>
        </is>
      </c>
      <c r="B29" s="1" t="inlineStr">
        <is>
          <t>agro sudamerica1020352</t>
        </is>
      </c>
      <c r="C29" s="1" t="inlineStr">
        <is>
          <t>Agro Sudamerica</t>
        </is>
      </c>
      <c r="D29" s="1" t="n">
        <v>1020352</v>
      </c>
      <c r="E29" s="1" t="inlineStr">
        <is>
          <t>GO Cue 20@ Cj 20k AS</t>
        </is>
      </c>
      <c r="F29" s="4" t="n">
        <v>0</v>
      </c>
      <c r="G29" s="5" t="n">
        <v>24000</v>
      </c>
      <c r="H29" s="4" t="n">
        <v>0</v>
      </c>
      <c r="I29" s="5">
        <f>SUMIFS('Stock - ETA'!$G$2:G427,'Stock - ETA'!$E$2:E427,'Rango proyecciones'!B29,'Stock - ETA'!$L$2:L427,'Rango proyecciones'!$X$5)</f>
        <v/>
      </c>
      <c r="J29" s="13">
        <f>F29 + H29</f>
        <v/>
      </c>
      <c r="K29" s="13">
        <f>F29 + I29</f>
        <v/>
      </c>
      <c r="L29" s="4" t="n"/>
      <c r="M29" s="5">
        <f>SUMIFS('Stock - ETA'!$H$2:H427,'Stock - ETA'!$E$2:E427,'Rango proyecciones'!B29,'Stock - ETA'!$L$2:L427,'Rango proyecciones'!$X$5) + SUMIFS('Stock - ETA'!$G$2:G427,'Stock - ETA'!$E$2:E427,'Rango proyecciones'!B29,'Stock - ETA'!$L$2:L427,'Rango proyecciones'!$X$7)</f>
        <v/>
      </c>
      <c r="N29" s="13">
        <f>L29</f>
        <v/>
      </c>
      <c r="O29" s="13">
        <f>M29</f>
        <v/>
      </c>
      <c r="P29" s="4" t="n">
        <v>48000</v>
      </c>
      <c r="Q29" s="5" t="n"/>
      <c r="R29" s="5">
        <f>SUMIFS('Stock - ETA'!$I$2:I427,'Stock - ETA'!$E$2:E427,'Rango proyecciones'!B29,'Stock - ETA'!$L$2:L427,'Rango proyecciones'!$X$5) + SUMIFS('Stock - ETA'!$H$2:H427,'Stock - ETA'!$E$2:E427,'Rango proyecciones'!B29,'Stock - ETA'!$L$2:L427,'Rango proyecciones'!$X$8)</f>
        <v/>
      </c>
      <c r="S29" s="13">
        <f> 0.6 * P29 + Q29</f>
        <v/>
      </c>
      <c r="T29" s="13">
        <f> 0.6 * P29 + R29</f>
        <v/>
      </c>
      <c r="U29" s="4" t="n"/>
      <c r="V29" s="5" t="n"/>
    </row>
    <row r="30">
      <c r="A30" s="1" t="inlineStr">
        <is>
          <t>Cerdo</t>
        </is>
      </c>
      <c r="B30" s="1" t="inlineStr">
        <is>
          <t>agro sudamerica1020367</t>
        </is>
      </c>
      <c r="C30" s="1" t="inlineStr">
        <is>
          <t>Agro Sudamerica</t>
        </is>
      </c>
      <c r="D30" s="1" t="n">
        <v>1020367</v>
      </c>
      <c r="E30" s="1" t="inlineStr">
        <is>
          <t>GO Gord Lom Tocino@ Cj t-f AS</t>
        </is>
      </c>
      <c r="F30" s="4" t="n">
        <v>179822.97</v>
      </c>
      <c r="G30" s="5" t="n">
        <v>119900</v>
      </c>
      <c r="H30" s="4" t="n">
        <v>0</v>
      </c>
      <c r="I30" s="5">
        <f>SUMIFS('Stock - ETA'!$G$2:G427,'Stock - ETA'!$E$2:E427,'Rango proyecciones'!B30,'Stock - ETA'!$L$2:L427,'Rango proyecciones'!$X$5)</f>
        <v/>
      </c>
      <c r="J30" s="13">
        <f>F30 + H30</f>
        <v/>
      </c>
      <c r="K30" s="13">
        <f>F30 + I30</f>
        <v/>
      </c>
      <c r="L30" s="4" t="n"/>
      <c r="M30" s="5">
        <f>SUMIFS('Stock - ETA'!$H$2:H427,'Stock - ETA'!$E$2:E427,'Rango proyecciones'!B30,'Stock - ETA'!$L$2:L427,'Rango proyecciones'!$X$5) + SUMIFS('Stock - ETA'!$G$2:G427,'Stock - ETA'!$E$2:E427,'Rango proyecciones'!B30,'Stock - ETA'!$L$2:L427,'Rango proyecciones'!$X$7)</f>
        <v/>
      </c>
      <c r="N30" s="13">
        <f>L30</f>
        <v/>
      </c>
      <c r="O30" s="13">
        <f>M30</f>
        <v/>
      </c>
      <c r="P30" s="4" t="n">
        <v>225504</v>
      </c>
      <c r="Q30" s="5" t="n"/>
      <c r="R30" s="5">
        <f>SUMIFS('Stock - ETA'!$I$2:I427,'Stock - ETA'!$E$2:E427,'Rango proyecciones'!B30,'Stock - ETA'!$L$2:L427,'Rango proyecciones'!$X$5) + SUMIFS('Stock - ETA'!$H$2:H427,'Stock - ETA'!$E$2:E427,'Rango proyecciones'!B30,'Stock - ETA'!$L$2:L427,'Rango proyecciones'!$X$8)</f>
        <v/>
      </c>
      <c r="S30" s="13">
        <f> 0.6 * P30 + Q30</f>
        <v/>
      </c>
      <c r="T30" s="13">
        <f> 0.6 * P30 + R30</f>
        <v/>
      </c>
      <c r="U30" s="4" t="n"/>
      <c r="V30" s="5" t="n"/>
    </row>
    <row r="31">
      <c r="A31" s="1" t="inlineStr">
        <is>
          <t>Cerdo</t>
        </is>
      </c>
      <c r="B31" s="1" t="inlineStr">
        <is>
          <t>agro sudamerica1020412</t>
        </is>
      </c>
      <c r="C31" s="1" t="inlineStr">
        <is>
          <t>Agro Sudamerica</t>
        </is>
      </c>
      <c r="D31" s="1" t="n">
        <v>1020412</v>
      </c>
      <c r="E31" s="1" t="inlineStr">
        <is>
          <t>GO Cne Long@ Cj t-f AS</t>
        </is>
      </c>
      <c r="F31" s="4" t="n">
        <v>48006.15</v>
      </c>
      <c r="G31" s="5" t="n">
        <v>24000</v>
      </c>
      <c r="H31" s="4" t="n">
        <v>0</v>
      </c>
      <c r="I31" s="5">
        <f>SUMIFS('Stock - ETA'!$G$2:G427,'Stock - ETA'!$E$2:E427,'Rango proyecciones'!B31,'Stock - ETA'!$L$2:L427,'Rango proyecciones'!$X$5)</f>
        <v/>
      </c>
      <c r="J31" s="13">
        <f>F31 + H31</f>
        <v/>
      </c>
      <c r="K31" s="13">
        <f>F31 + I31</f>
        <v/>
      </c>
      <c r="L31" s="4" t="n"/>
      <c r="M31" s="5">
        <f>SUMIFS('Stock - ETA'!$H$2:H427,'Stock - ETA'!$E$2:E427,'Rango proyecciones'!B31,'Stock - ETA'!$L$2:L427,'Rango proyecciones'!$X$5) + SUMIFS('Stock - ETA'!$G$2:G427,'Stock - ETA'!$E$2:E427,'Rango proyecciones'!B31,'Stock - ETA'!$L$2:L427,'Rango proyecciones'!$X$7)</f>
        <v/>
      </c>
      <c r="N31" s="13">
        <f>L31</f>
        <v/>
      </c>
      <c r="O31" s="13">
        <f>M31</f>
        <v/>
      </c>
      <c r="P31" s="4" t="n">
        <v>192000</v>
      </c>
      <c r="Q31" s="5" t="n"/>
      <c r="R31" s="5">
        <f>SUMIFS('Stock - ETA'!$I$2:I427,'Stock - ETA'!$E$2:E427,'Rango proyecciones'!B31,'Stock - ETA'!$L$2:L427,'Rango proyecciones'!$X$5) + SUMIFS('Stock - ETA'!$H$2:H427,'Stock - ETA'!$E$2:E427,'Rango proyecciones'!B31,'Stock - ETA'!$L$2:L427,'Rango proyecciones'!$X$8)</f>
        <v/>
      </c>
      <c r="S31" s="13">
        <f> 0.6 * P31 + Q31</f>
        <v/>
      </c>
      <c r="T31" s="13">
        <f> 0.6 * P31 + R31</f>
        <v/>
      </c>
      <c r="U31" s="4" t="n"/>
      <c r="V31" s="5" t="n"/>
    </row>
    <row r="32">
      <c r="A32" s="1" t="inlineStr">
        <is>
          <t>Cerdo</t>
        </is>
      </c>
      <c r="B32" s="1" t="inlineStr">
        <is>
          <t>exportacion directa1020589</t>
        </is>
      </c>
      <c r="C32" s="1" t="inlineStr">
        <is>
          <t>Exportacion Directa</t>
        </is>
      </c>
      <c r="D32" s="1" t="n">
        <v>1020589</v>
      </c>
      <c r="E32" s="1" t="inlineStr">
        <is>
          <t>GO MM Loin S@ Fi Cj 12k AP</t>
        </is>
      </c>
      <c r="F32" s="4" t="n">
        <v>145035.81</v>
      </c>
      <c r="G32" s="5" t="n">
        <v>150100</v>
      </c>
      <c r="H32" s="4" t="n">
        <v>0</v>
      </c>
      <c r="I32" s="5">
        <f>SUMIFS('Stock - ETA'!$G$2:G427,'Stock - ETA'!$E$2:E427,'Rango proyecciones'!B32,'Stock - ETA'!$L$2:L427,'Rango proyecciones'!$X$5)</f>
        <v/>
      </c>
      <c r="J32" s="13">
        <f>F32 + H32</f>
        <v/>
      </c>
      <c r="K32" s="13">
        <f>F32 + I32</f>
        <v/>
      </c>
      <c r="L32" s="4" t="n"/>
      <c r="M32" s="5">
        <f>SUMIFS('Stock - ETA'!$H$2:H427,'Stock - ETA'!$E$2:E427,'Rango proyecciones'!B32,'Stock - ETA'!$L$2:L427,'Rango proyecciones'!$X$5) + SUMIFS('Stock - ETA'!$G$2:G427,'Stock - ETA'!$E$2:E427,'Rango proyecciones'!B32,'Stock - ETA'!$L$2:L427,'Rango proyecciones'!$X$7)</f>
        <v/>
      </c>
      <c r="N32" s="13">
        <f>L32</f>
        <v/>
      </c>
      <c r="O32" s="13">
        <f>M32</f>
        <v/>
      </c>
      <c r="P32" s="4" t="n">
        <v>85000</v>
      </c>
      <c r="Q32" s="5" t="n"/>
      <c r="R32" s="5">
        <f>SUMIFS('Stock - ETA'!$I$2:I427,'Stock - ETA'!$E$2:E427,'Rango proyecciones'!B32,'Stock - ETA'!$L$2:L427,'Rango proyecciones'!$X$5) + SUMIFS('Stock - ETA'!$H$2:H427,'Stock - ETA'!$E$2:E427,'Rango proyecciones'!B32,'Stock - ETA'!$L$2:L427,'Rango proyecciones'!$X$8)</f>
        <v/>
      </c>
      <c r="S32" s="13">
        <f> 1 * P32 + Q32</f>
        <v/>
      </c>
      <c r="T32" s="13">
        <f> 1 * P32 + R32</f>
        <v/>
      </c>
      <c r="U32" s="4" t="n"/>
      <c r="V32" s="5" t="n"/>
    </row>
    <row r="33">
      <c r="A33" s="1" t="inlineStr">
        <is>
          <t>Cerdo</t>
        </is>
      </c>
      <c r="B33" s="1" t="inlineStr">
        <is>
          <t>exportacion directa1020592</t>
        </is>
      </c>
      <c r="C33" s="1" t="inlineStr">
        <is>
          <t>Exportacion Directa</t>
        </is>
      </c>
      <c r="D33" s="1" t="n">
        <v>1020592</v>
      </c>
      <c r="E33" s="1" t="inlineStr">
        <is>
          <t>GO Lom Vet &gt;2.0@ Fi Cj Lom Vet AP</t>
        </is>
      </c>
      <c r="F33" s="4" t="n">
        <v>219221.78</v>
      </c>
      <c r="G33" s="5" t="n">
        <v>238400</v>
      </c>
      <c r="H33" s="4" t="n">
        <v>0</v>
      </c>
      <c r="I33" s="5">
        <f>SUMIFS('Stock - ETA'!$G$2:G427,'Stock - ETA'!$E$2:E427,'Rango proyecciones'!B33,'Stock - ETA'!$L$2:L427,'Rango proyecciones'!$X$5)</f>
        <v/>
      </c>
      <c r="J33" s="13">
        <f>F33 + H33</f>
        <v/>
      </c>
      <c r="K33" s="13">
        <f>F33 + I33</f>
        <v/>
      </c>
      <c r="L33" s="4" t="n"/>
      <c r="M33" s="5">
        <f>SUMIFS('Stock - ETA'!$H$2:H427,'Stock - ETA'!$E$2:E427,'Rango proyecciones'!B33,'Stock - ETA'!$L$2:L427,'Rango proyecciones'!$X$5) + SUMIFS('Stock - ETA'!$G$2:G427,'Stock - ETA'!$E$2:E427,'Rango proyecciones'!B33,'Stock - ETA'!$L$2:L427,'Rango proyecciones'!$X$7)</f>
        <v/>
      </c>
      <c r="N33" s="13">
        <f>L33</f>
        <v/>
      </c>
      <c r="O33" s="13">
        <f>M33</f>
        <v/>
      </c>
      <c r="P33" s="4" t="n">
        <v>164000</v>
      </c>
      <c r="Q33" s="5" t="n"/>
      <c r="R33" s="5">
        <f>SUMIFS('Stock - ETA'!$I$2:I427,'Stock - ETA'!$E$2:E427,'Rango proyecciones'!B33,'Stock - ETA'!$L$2:L427,'Rango proyecciones'!$X$5) + SUMIFS('Stock - ETA'!$H$2:H427,'Stock - ETA'!$E$2:E427,'Rango proyecciones'!B33,'Stock - ETA'!$L$2:L427,'Rango proyecciones'!$X$8)</f>
        <v/>
      </c>
      <c r="S33" s="13">
        <f> 1 * P33 + Q33</f>
        <v/>
      </c>
      <c r="T33" s="13">
        <f> 1 * P33 + R33</f>
        <v/>
      </c>
      <c r="U33" s="4" t="n"/>
      <c r="V33" s="5" t="n"/>
    </row>
    <row r="34">
      <c r="A34" s="1" t="inlineStr">
        <is>
          <t>Cerdo</t>
        </is>
      </c>
      <c r="B34" s="1" t="inlineStr">
        <is>
          <t>exportacion directa1020620</t>
        </is>
      </c>
      <c r="C34" s="1" t="inlineStr">
        <is>
          <t>Exportacion Directa</t>
        </is>
      </c>
      <c r="D34" s="1" t="n">
        <v>1020620</v>
      </c>
      <c r="E34" s="1" t="inlineStr">
        <is>
          <t>GO Lom Vet &lt;2.0@ Fi Cj AP</t>
        </is>
      </c>
      <c r="F34" s="4" t="n">
        <v>55055.35</v>
      </c>
      <c r="G34" s="5" t="n">
        <v>48210</v>
      </c>
      <c r="H34" s="4" t="n">
        <v>0</v>
      </c>
      <c r="I34" s="5">
        <f>SUMIFS('Stock - ETA'!$G$2:G427,'Stock - ETA'!$E$2:E427,'Rango proyecciones'!B34,'Stock - ETA'!$L$2:L427,'Rango proyecciones'!$X$5)</f>
        <v/>
      </c>
      <c r="J34" s="13">
        <f>F34 + H34</f>
        <v/>
      </c>
      <c r="K34" s="13">
        <f>F34 + I34</f>
        <v/>
      </c>
      <c r="L34" s="4" t="n"/>
      <c r="M34" s="5">
        <f>SUMIFS('Stock - ETA'!$H$2:H427,'Stock - ETA'!$E$2:E427,'Rango proyecciones'!B34,'Stock - ETA'!$L$2:L427,'Rango proyecciones'!$X$5) + SUMIFS('Stock - ETA'!$G$2:G427,'Stock - ETA'!$E$2:E427,'Rango proyecciones'!B34,'Stock - ETA'!$L$2:L427,'Rango proyecciones'!$X$7)</f>
        <v/>
      </c>
      <c r="N34" s="13">
        <f>L34</f>
        <v/>
      </c>
      <c r="O34" s="13">
        <f>M34</f>
        <v/>
      </c>
      <c r="P34" s="4" t="n">
        <v>40000</v>
      </c>
      <c r="Q34" s="5" t="n"/>
      <c r="R34" s="5">
        <f>SUMIFS('Stock - ETA'!$I$2:I427,'Stock - ETA'!$E$2:E427,'Rango proyecciones'!B34,'Stock - ETA'!$L$2:L427,'Rango proyecciones'!$X$5) + SUMIFS('Stock - ETA'!$H$2:H427,'Stock - ETA'!$E$2:E427,'Rango proyecciones'!B34,'Stock - ETA'!$L$2:L427,'Rango proyecciones'!$X$8)</f>
        <v/>
      </c>
      <c r="S34" s="13">
        <f> 1 * P34 + Q34</f>
        <v/>
      </c>
      <c r="T34" s="13">
        <f> 1 * P34 + R34</f>
        <v/>
      </c>
      <c r="U34" s="4" t="n"/>
      <c r="V34" s="5" t="n"/>
    </row>
    <row r="35">
      <c r="A35" s="1" t="inlineStr">
        <is>
          <t>Cerdo</t>
        </is>
      </c>
      <c r="B35" s="1" t="inlineStr">
        <is>
          <t>exportacion directa1020636</t>
        </is>
      </c>
      <c r="C35" s="1" t="inlineStr">
        <is>
          <t>Exportacion Directa</t>
        </is>
      </c>
      <c r="D35" s="1" t="n">
        <v>1020636</v>
      </c>
      <c r="E35" s="1" t="inlineStr">
        <is>
          <t>GO File C/cab@ Va Cj 10k AP</t>
        </is>
      </c>
      <c r="F35" s="4" t="n">
        <v>24885</v>
      </c>
      <c r="G35" s="5" t="n">
        <v>22790</v>
      </c>
      <c r="H35" s="4" t="n">
        <v>0</v>
      </c>
      <c r="I35" s="5">
        <f>SUMIFS('Stock - ETA'!$G$2:G427,'Stock - ETA'!$E$2:E427,'Rango proyecciones'!B35,'Stock - ETA'!$L$2:L427,'Rango proyecciones'!$X$5)</f>
        <v/>
      </c>
      <c r="J35" s="13">
        <f>F35 + H35</f>
        <v/>
      </c>
      <c r="K35" s="13">
        <f>F35 + I35</f>
        <v/>
      </c>
      <c r="L35" s="4" t="n"/>
      <c r="M35" s="5">
        <f>SUMIFS('Stock - ETA'!$H$2:H427,'Stock - ETA'!$E$2:E427,'Rango proyecciones'!B35,'Stock - ETA'!$L$2:L427,'Rango proyecciones'!$X$5) + SUMIFS('Stock - ETA'!$G$2:G427,'Stock - ETA'!$E$2:E427,'Rango proyecciones'!B35,'Stock - ETA'!$L$2:L427,'Rango proyecciones'!$X$7)</f>
        <v/>
      </c>
      <c r="N35" s="13">
        <f>L35</f>
        <v/>
      </c>
      <c r="O35" s="13">
        <f>M35</f>
        <v/>
      </c>
      <c r="P35" s="4" t="n">
        <v>20000</v>
      </c>
      <c r="Q35" s="5" t="n"/>
      <c r="R35" s="5">
        <f>SUMIFS('Stock - ETA'!$I$2:I427,'Stock - ETA'!$E$2:E427,'Rango proyecciones'!B35,'Stock - ETA'!$L$2:L427,'Rango proyecciones'!$X$5) + SUMIFS('Stock - ETA'!$H$2:H427,'Stock - ETA'!$E$2:E427,'Rango proyecciones'!B35,'Stock - ETA'!$L$2:L427,'Rango proyecciones'!$X$8)</f>
        <v/>
      </c>
      <c r="S35" s="13">
        <f> 1 * P35 + Q35</f>
        <v/>
      </c>
      <c r="T35" s="13">
        <f> 1 * P35 + R35</f>
        <v/>
      </c>
      <c r="U35" s="4" t="n"/>
      <c r="V35" s="5" t="n"/>
    </row>
    <row r="36">
      <c r="A36" s="1" t="inlineStr">
        <is>
          <t>Cerdo</t>
        </is>
      </c>
      <c r="B36" s="1" t="inlineStr">
        <is>
          <t>exportacion directa1020637</t>
        </is>
      </c>
      <c r="C36" s="1" t="inlineStr">
        <is>
          <t>Exportacion Directa</t>
        </is>
      </c>
      <c r="D36" s="1" t="n">
        <v>1020637</v>
      </c>
      <c r="E36" s="1" t="inlineStr">
        <is>
          <t>GO Panc Tec S/cue@ Fi Cj ch AP</t>
        </is>
      </c>
      <c r="F36" s="4" t="n">
        <v>335984.37</v>
      </c>
      <c r="G36" s="5" t="n">
        <v>262922</v>
      </c>
      <c r="H36" s="4" t="n">
        <v>0</v>
      </c>
      <c r="I36" s="5">
        <f>SUMIFS('Stock - ETA'!$G$2:G427,'Stock - ETA'!$E$2:E427,'Rango proyecciones'!B36,'Stock - ETA'!$L$2:L427,'Rango proyecciones'!$X$5)</f>
        <v/>
      </c>
      <c r="J36" s="13">
        <f>F36 + H36</f>
        <v/>
      </c>
      <c r="K36" s="13">
        <f>F36 + I36</f>
        <v/>
      </c>
      <c r="L36" s="4" t="n"/>
      <c r="M36" s="5">
        <f>SUMIFS('Stock - ETA'!$H$2:H427,'Stock - ETA'!$E$2:E427,'Rango proyecciones'!B36,'Stock - ETA'!$L$2:L427,'Rango proyecciones'!$X$5) + SUMIFS('Stock - ETA'!$G$2:G427,'Stock - ETA'!$E$2:E427,'Rango proyecciones'!B36,'Stock - ETA'!$L$2:L427,'Rango proyecciones'!$X$7)</f>
        <v/>
      </c>
      <c r="N36" s="13">
        <f>L36</f>
        <v/>
      </c>
      <c r="O36" s="13">
        <f>M36</f>
        <v/>
      </c>
      <c r="P36" s="4" t="n">
        <v>105000</v>
      </c>
      <c r="Q36" s="5" t="n"/>
      <c r="R36" s="5">
        <f>SUMIFS('Stock - ETA'!$I$2:I427,'Stock - ETA'!$E$2:E427,'Rango proyecciones'!B36,'Stock - ETA'!$L$2:L427,'Rango proyecciones'!$X$5) + SUMIFS('Stock - ETA'!$H$2:H427,'Stock - ETA'!$E$2:E427,'Rango proyecciones'!B36,'Stock - ETA'!$L$2:L427,'Rango proyecciones'!$X$8)</f>
        <v/>
      </c>
      <c r="S36" s="13">
        <f> 1 * P36 + Q36</f>
        <v/>
      </c>
      <c r="T36" s="13">
        <f> 1 * P36 + R36</f>
        <v/>
      </c>
      <c r="U36" s="4" t="n"/>
      <c r="V36" s="5" t="n"/>
    </row>
    <row r="37">
      <c r="A37" s="1" t="inlineStr">
        <is>
          <t>Cerdo</t>
        </is>
      </c>
      <c r="B37" s="1" t="inlineStr">
        <is>
          <t>agro sudamerica1020660</t>
        </is>
      </c>
      <c r="C37" s="1" t="inlineStr">
        <is>
          <t>Agro Sudamerica</t>
        </is>
      </c>
      <c r="D37" s="1" t="n">
        <v>1020660</v>
      </c>
      <c r="E37" s="1" t="inlineStr">
        <is>
          <t>GO PernilP@ Bo Cj 20k AS</t>
        </is>
      </c>
      <c r="F37" s="4" t="n">
        <v>23995.75</v>
      </c>
      <c r="G37" s="5" t="n">
        <v>0</v>
      </c>
      <c r="H37" s="4" t="n">
        <v>0</v>
      </c>
      <c r="I37" s="5">
        <f>SUMIFS('Stock - ETA'!$G$2:G427,'Stock - ETA'!$E$2:E427,'Rango proyecciones'!B37,'Stock - ETA'!$L$2:L427,'Rango proyecciones'!$X$5)</f>
        <v/>
      </c>
      <c r="J37" s="13">
        <f>F37 + H37</f>
        <v/>
      </c>
      <c r="K37" s="13">
        <f>F37 + I37</f>
        <v/>
      </c>
      <c r="L37" s="4" t="n"/>
      <c r="M37" s="5">
        <f>SUMIFS('Stock - ETA'!$H$2:H427,'Stock - ETA'!$E$2:E427,'Rango proyecciones'!B37,'Stock - ETA'!$L$2:L427,'Rango proyecciones'!$X$5) + SUMIFS('Stock - ETA'!$G$2:G427,'Stock - ETA'!$E$2:E427,'Rango proyecciones'!B37,'Stock - ETA'!$L$2:L427,'Rango proyecciones'!$X$7)</f>
        <v/>
      </c>
      <c r="N37" s="13">
        <f>L37</f>
        <v/>
      </c>
      <c r="O37" s="13">
        <f>M37</f>
        <v/>
      </c>
      <c r="P37" s="4" t="n"/>
      <c r="Q37" s="5" t="n"/>
      <c r="R37" s="5">
        <f>SUMIFS('Stock - ETA'!$I$2:I427,'Stock - ETA'!$E$2:E427,'Rango proyecciones'!B37,'Stock - ETA'!$L$2:L427,'Rango proyecciones'!$X$5) + SUMIFS('Stock - ETA'!$H$2:H427,'Stock - ETA'!$E$2:E427,'Rango proyecciones'!B37,'Stock - ETA'!$L$2:L427,'Rango proyecciones'!$X$8)</f>
        <v/>
      </c>
      <c r="S37" s="13">
        <f> 0.6 * P37 + Q37</f>
        <v/>
      </c>
      <c r="T37" s="13">
        <f> 0.6 * P37 + R37</f>
        <v/>
      </c>
      <c r="U37" s="4" t="n"/>
      <c r="V37" s="5" t="n"/>
    </row>
    <row r="38">
      <c r="A38" s="1" t="inlineStr">
        <is>
          <t>Cerdo</t>
        </is>
      </c>
      <c r="B38" s="1" t="inlineStr">
        <is>
          <t>agrosuper asia1020660</t>
        </is>
      </c>
      <c r="C38" s="1" t="inlineStr">
        <is>
          <t>Agrosuper Asia</t>
        </is>
      </c>
      <c r="D38" s="1" t="n">
        <v>1020660</v>
      </c>
      <c r="E38" s="1" t="inlineStr">
        <is>
          <t>GO PernilP@ Bo Cj 20k AS</t>
        </is>
      </c>
      <c r="F38" s="4" t="n">
        <v>23981.51</v>
      </c>
      <c r="G38" s="5" t="n">
        <v>0</v>
      </c>
      <c r="H38" s="4" t="n">
        <v>0</v>
      </c>
      <c r="I38" s="5">
        <f>SUMIFS('Stock - ETA'!$G$2:G427,'Stock - ETA'!$E$2:E427,'Rango proyecciones'!B38,'Stock - ETA'!$L$2:L427,'Rango proyecciones'!$X$5)</f>
        <v/>
      </c>
      <c r="J38" s="13">
        <f>F38 + H38</f>
        <v/>
      </c>
      <c r="K38" s="13">
        <f>F38 + I38</f>
        <v/>
      </c>
      <c r="L38" s="4" t="n"/>
      <c r="M38" s="5">
        <f>SUMIFS('Stock - ETA'!$H$2:H427,'Stock - ETA'!$E$2:E427,'Rango proyecciones'!B38,'Stock - ETA'!$L$2:L427,'Rango proyecciones'!$X$5) + SUMIFS('Stock - ETA'!$G$2:G427,'Stock - ETA'!$E$2:E427,'Rango proyecciones'!B38,'Stock - ETA'!$L$2:L427,'Rango proyecciones'!$X$7)</f>
        <v/>
      </c>
      <c r="N38" s="13">
        <f>L38</f>
        <v/>
      </c>
      <c r="O38" s="13">
        <f>M38</f>
        <v/>
      </c>
      <c r="P38" s="4" t="n"/>
      <c r="Q38" s="5" t="n"/>
      <c r="R38" s="5">
        <f>SUMIFS('Stock - ETA'!$I$2:I427,'Stock - ETA'!$E$2:E427,'Rango proyecciones'!B38,'Stock - ETA'!$L$2:L427,'Rango proyecciones'!$X$5) + SUMIFS('Stock - ETA'!$H$2:H427,'Stock - ETA'!$E$2:E427,'Rango proyecciones'!B38,'Stock - ETA'!$L$2:L427,'Rango proyecciones'!$X$8)</f>
        <v/>
      </c>
      <c r="S38" s="13">
        <f> 0.7 * P38 + Q38</f>
        <v/>
      </c>
      <c r="T38" s="13">
        <f> 0.7 * P38 + R38</f>
        <v/>
      </c>
      <c r="U38" s="4" t="n"/>
      <c r="V38" s="5" t="n"/>
    </row>
    <row r="39">
      <c r="A39" s="1" t="inlineStr">
        <is>
          <t>Cerdo</t>
        </is>
      </c>
      <c r="B39" s="1" t="inlineStr">
        <is>
          <t>exportacion directa1020662</t>
        </is>
      </c>
      <c r="C39" s="1" t="inlineStr">
        <is>
          <t>Exportacion Directa</t>
        </is>
      </c>
      <c r="D39" s="1" t="n">
        <v>1020662</v>
      </c>
      <c r="E39" s="1" t="inlineStr">
        <is>
          <t>GO Ganso C/asto 3P@ Va Cj t-f AP</t>
        </is>
      </c>
      <c r="F39" s="4" t="n">
        <v>25128.41</v>
      </c>
      <c r="G39" s="5" t="n">
        <v>30000</v>
      </c>
      <c r="H39" s="4" t="n">
        <v>0</v>
      </c>
      <c r="I39" s="5">
        <f>SUMIFS('Stock - ETA'!$G$2:G427,'Stock - ETA'!$E$2:E427,'Rango proyecciones'!B39,'Stock - ETA'!$L$2:L427,'Rango proyecciones'!$X$5)</f>
        <v/>
      </c>
      <c r="J39" s="13">
        <f>F39 + H39</f>
        <v/>
      </c>
      <c r="K39" s="13">
        <f>F39 + I39</f>
        <v/>
      </c>
      <c r="L39" s="4" t="n"/>
      <c r="M39" s="5">
        <f>SUMIFS('Stock - ETA'!$H$2:H427,'Stock - ETA'!$E$2:E427,'Rango proyecciones'!B39,'Stock - ETA'!$L$2:L427,'Rango proyecciones'!$X$5) + SUMIFS('Stock - ETA'!$G$2:G427,'Stock - ETA'!$E$2:E427,'Rango proyecciones'!B39,'Stock - ETA'!$L$2:L427,'Rango proyecciones'!$X$7)</f>
        <v/>
      </c>
      <c r="N39" s="13">
        <f>L39</f>
        <v/>
      </c>
      <c r="O39" s="13">
        <f>M39</f>
        <v/>
      </c>
      <c r="P39" s="4" t="n">
        <v>15000</v>
      </c>
      <c r="Q39" s="5" t="n"/>
      <c r="R39" s="5">
        <f>SUMIFS('Stock - ETA'!$I$2:I427,'Stock - ETA'!$E$2:E427,'Rango proyecciones'!B39,'Stock - ETA'!$L$2:L427,'Rango proyecciones'!$X$5) + SUMIFS('Stock - ETA'!$H$2:H427,'Stock - ETA'!$E$2:E427,'Rango proyecciones'!B39,'Stock - ETA'!$L$2:L427,'Rango proyecciones'!$X$8)</f>
        <v/>
      </c>
      <c r="S39" s="13">
        <f> 1 * P39 + Q39</f>
        <v/>
      </c>
      <c r="T39" s="13">
        <f> 1 * P39 + R39</f>
        <v/>
      </c>
      <c r="U39" s="4" t="n"/>
      <c r="V39" s="5" t="n"/>
    </row>
    <row r="40">
      <c r="A40" s="1" t="inlineStr">
        <is>
          <t>Cerdo</t>
        </is>
      </c>
      <c r="B40" s="1" t="inlineStr">
        <is>
          <t>exportacion directa1020664</t>
        </is>
      </c>
      <c r="C40" s="1" t="inlineStr">
        <is>
          <t>Exportacion Directa</t>
        </is>
      </c>
      <c r="D40" s="1" t="n">
        <v>1020664</v>
      </c>
      <c r="E40" s="1" t="inlineStr">
        <is>
          <t>GO Ganso C/asto C/abas S/g@ Va Cj JP</t>
        </is>
      </c>
      <c r="F40" s="4" t="n">
        <v>24570.26</v>
      </c>
      <c r="G40" s="5" t="n">
        <v>20287</v>
      </c>
      <c r="H40" s="4" t="n">
        <v>0</v>
      </c>
      <c r="I40" s="5">
        <f>SUMIFS('Stock - ETA'!$G$2:G427,'Stock - ETA'!$E$2:E427,'Rango proyecciones'!B40,'Stock - ETA'!$L$2:L427,'Rango proyecciones'!$X$5)</f>
        <v/>
      </c>
      <c r="J40" s="13">
        <f>F40 + H40</f>
        <v/>
      </c>
      <c r="K40" s="13">
        <f>F40 + I40</f>
        <v/>
      </c>
      <c r="L40" s="4" t="n"/>
      <c r="M40" s="5">
        <f>SUMIFS('Stock - ETA'!$H$2:H427,'Stock - ETA'!$E$2:E427,'Rango proyecciones'!B40,'Stock - ETA'!$L$2:L427,'Rango proyecciones'!$X$5) + SUMIFS('Stock - ETA'!$G$2:G427,'Stock - ETA'!$E$2:E427,'Rango proyecciones'!B40,'Stock - ETA'!$L$2:L427,'Rango proyecciones'!$X$7)</f>
        <v/>
      </c>
      <c r="N40" s="13">
        <f>L40</f>
        <v/>
      </c>
      <c r="O40" s="13">
        <f>M40</f>
        <v/>
      </c>
      <c r="P40" s="4" t="n">
        <v>8000</v>
      </c>
      <c r="Q40" s="5" t="n"/>
      <c r="R40" s="5">
        <f>SUMIFS('Stock - ETA'!$I$2:I427,'Stock - ETA'!$E$2:E427,'Rango proyecciones'!B40,'Stock - ETA'!$L$2:L427,'Rango proyecciones'!$X$5) + SUMIFS('Stock - ETA'!$H$2:H427,'Stock - ETA'!$E$2:E427,'Rango proyecciones'!B40,'Stock - ETA'!$L$2:L427,'Rango proyecciones'!$X$8)</f>
        <v/>
      </c>
      <c r="S40" s="13">
        <f> 1 * P40 + Q40</f>
        <v/>
      </c>
      <c r="T40" s="13">
        <f> 1 * P40 + R40</f>
        <v/>
      </c>
      <c r="U40" s="4" t="n"/>
      <c r="V40" s="5" t="n"/>
    </row>
    <row r="41">
      <c r="A41" s="1" t="inlineStr">
        <is>
          <t>Cerdo</t>
        </is>
      </c>
      <c r="B41" s="1" t="inlineStr">
        <is>
          <t>exportacion directa1020665</t>
        </is>
      </c>
      <c r="C41" s="1" t="inlineStr">
        <is>
          <t>Exportacion Directa</t>
        </is>
      </c>
      <c r="D41" s="1" t="n">
        <v>1020665</v>
      </c>
      <c r="E41" s="1" t="inlineStr">
        <is>
          <t>GO Posta Rosada 3P@ Va Cj t-f AP</t>
        </is>
      </c>
      <c r="F41" s="4" t="n">
        <v>12040.77</v>
      </c>
      <c r="G41" s="5" t="n">
        <v>9400</v>
      </c>
      <c r="H41" s="4" t="n">
        <v>0</v>
      </c>
      <c r="I41" s="5">
        <f>SUMIFS('Stock - ETA'!$G$2:G427,'Stock - ETA'!$E$2:E427,'Rango proyecciones'!B41,'Stock - ETA'!$L$2:L427,'Rango proyecciones'!$X$5)</f>
        <v/>
      </c>
      <c r="J41" s="13">
        <f>F41 + H41</f>
        <v/>
      </c>
      <c r="K41" s="13">
        <f>F41 + I41</f>
        <v/>
      </c>
      <c r="L41" s="4" t="n"/>
      <c r="M41" s="5">
        <f>SUMIFS('Stock - ETA'!$H$2:H427,'Stock - ETA'!$E$2:E427,'Rango proyecciones'!B41,'Stock - ETA'!$L$2:L427,'Rango proyecciones'!$X$5) + SUMIFS('Stock - ETA'!$G$2:G427,'Stock - ETA'!$E$2:E427,'Rango proyecciones'!B41,'Stock - ETA'!$L$2:L427,'Rango proyecciones'!$X$7)</f>
        <v/>
      </c>
      <c r="N41" s="13">
        <f>L41</f>
        <v/>
      </c>
      <c r="O41" s="13">
        <f>M41</f>
        <v/>
      </c>
      <c r="P41" s="4" t="n">
        <v>7000</v>
      </c>
      <c r="Q41" s="5" t="n"/>
      <c r="R41" s="5">
        <f>SUMIFS('Stock - ETA'!$I$2:I427,'Stock - ETA'!$E$2:E427,'Rango proyecciones'!B41,'Stock - ETA'!$L$2:L427,'Rango proyecciones'!$X$5) + SUMIFS('Stock - ETA'!$H$2:H427,'Stock - ETA'!$E$2:E427,'Rango proyecciones'!B41,'Stock - ETA'!$L$2:L427,'Rango proyecciones'!$X$8)</f>
        <v/>
      </c>
      <c r="S41" s="13">
        <f> 1 * P41 + Q41</f>
        <v/>
      </c>
      <c r="T41" s="13">
        <f> 1 * P41 + R41</f>
        <v/>
      </c>
      <c r="U41" s="4" t="n"/>
      <c r="V41" s="5" t="n"/>
    </row>
    <row r="42">
      <c r="A42" s="1" t="inlineStr">
        <is>
          <t>Cerdo</t>
        </is>
      </c>
      <c r="B42" s="1" t="inlineStr">
        <is>
          <t>exportacion directa1020681</t>
        </is>
      </c>
      <c r="C42" s="1" t="inlineStr">
        <is>
          <t>Exportacion Directa</t>
        </is>
      </c>
      <c r="D42" s="1" t="n">
        <v>1020681</v>
      </c>
      <c r="E42" s="1" t="inlineStr">
        <is>
          <t>GO MM Loin D@ Fi Cj 12k AP</t>
        </is>
      </c>
      <c r="F42" s="4" t="n">
        <v>13358.57</v>
      </c>
      <c r="G42" s="5" t="n">
        <v>11000</v>
      </c>
      <c r="H42" s="4" t="n">
        <v>0</v>
      </c>
      <c r="I42" s="5">
        <f>SUMIFS('Stock - ETA'!$G$2:G427,'Stock - ETA'!$E$2:E427,'Rango proyecciones'!B42,'Stock - ETA'!$L$2:L427,'Rango proyecciones'!$X$5)</f>
        <v/>
      </c>
      <c r="J42" s="13">
        <f>F42 + H42</f>
        <v/>
      </c>
      <c r="K42" s="13">
        <f>F42 + I42</f>
        <v/>
      </c>
      <c r="L42" s="4" t="n"/>
      <c r="M42" s="5">
        <f>SUMIFS('Stock - ETA'!$H$2:H427,'Stock - ETA'!$E$2:E427,'Rango proyecciones'!B42,'Stock - ETA'!$L$2:L427,'Rango proyecciones'!$X$5) + SUMIFS('Stock - ETA'!$G$2:G427,'Stock - ETA'!$E$2:E427,'Rango proyecciones'!B42,'Stock - ETA'!$L$2:L427,'Rango proyecciones'!$X$7)</f>
        <v/>
      </c>
      <c r="N42" s="13">
        <f>L42</f>
        <v/>
      </c>
      <c r="O42" s="13">
        <f>M42</f>
        <v/>
      </c>
      <c r="P42" s="4" t="n">
        <v>15000</v>
      </c>
      <c r="Q42" s="5" t="n"/>
      <c r="R42" s="5">
        <f>SUMIFS('Stock - ETA'!$I$2:I427,'Stock - ETA'!$E$2:E427,'Rango proyecciones'!B42,'Stock - ETA'!$L$2:L427,'Rango proyecciones'!$X$5) + SUMIFS('Stock - ETA'!$H$2:H427,'Stock - ETA'!$E$2:E427,'Rango proyecciones'!B42,'Stock - ETA'!$L$2:L427,'Rango proyecciones'!$X$8)</f>
        <v/>
      </c>
      <c r="S42" s="13">
        <f> 1 * P42 + Q42</f>
        <v/>
      </c>
      <c r="T42" s="13">
        <f> 1 * P42 + R42</f>
        <v/>
      </c>
      <c r="U42" s="4" t="n"/>
      <c r="V42" s="5" t="n"/>
    </row>
    <row r="43">
      <c r="A43" s="1" t="inlineStr">
        <is>
          <t>Cerdo</t>
        </is>
      </c>
      <c r="B43" s="1" t="inlineStr">
        <is>
          <t>exportacion directa1020704</t>
        </is>
      </c>
      <c r="C43" s="1" t="inlineStr">
        <is>
          <t>Exportacion Directa</t>
        </is>
      </c>
      <c r="D43" s="1" t="n">
        <v>1020704</v>
      </c>
      <c r="E43" s="1" t="inlineStr">
        <is>
          <t>GO File N@ Va Cj File AP</t>
        </is>
      </c>
      <c r="F43" s="4" t="n">
        <v>0</v>
      </c>
      <c r="G43" s="5" t="n">
        <v>1000</v>
      </c>
      <c r="H43" s="4" t="n">
        <v>0</v>
      </c>
      <c r="I43" s="5">
        <f>SUMIFS('Stock - ETA'!$G$2:G427,'Stock - ETA'!$E$2:E427,'Rango proyecciones'!B43,'Stock - ETA'!$L$2:L427,'Rango proyecciones'!$X$5)</f>
        <v/>
      </c>
      <c r="J43" s="13">
        <f>F43 + H43</f>
        <v/>
      </c>
      <c r="K43" s="13">
        <f>F43 + I43</f>
        <v/>
      </c>
      <c r="L43" s="4" t="n"/>
      <c r="M43" s="5">
        <f>SUMIFS('Stock - ETA'!$H$2:H427,'Stock - ETA'!$E$2:E427,'Rango proyecciones'!B43,'Stock - ETA'!$L$2:L427,'Rango proyecciones'!$X$5) + SUMIFS('Stock - ETA'!$G$2:G427,'Stock - ETA'!$E$2:E427,'Rango proyecciones'!B43,'Stock - ETA'!$L$2:L427,'Rango proyecciones'!$X$7)</f>
        <v/>
      </c>
      <c r="N43" s="13">
        <f>L43</f>
        <v/>
      </c>
      <c r="O43" s="13">
        <f>M43</f>
        <v/>
      </c>
      <c r="P43" s="4" t="n">
        <v>1000</v>
      </c>
      <c r="Q43" s="5" t="n"/>
      <c r="R43" s="5">
        <f>SUMIFS('Stock - ETA'!$I$2:I427,'Stock - ETA'!$E$2:E427,'Rango proyecciones'!B43,'Stock - ETA'!$L$2:L427,'Rango proyecciones'!$X$5) + SUMIFS('Stock - ETA'!$H$2:H427,'Stock - ETA'!$E$2:E427,'Rango proyecciones'!B43,'Stock - ETA'!$L$2:L427,'Rango proyecciones'!$X$8)</f>
        <v/>
      </c>
      <c r="S43" s="13">
        <f> 1 * P43 + Q43</f>
        <v/>
      </c>
      <c r="T43" s="13">
        <f> 1 * P43 + R43</f>
        <v/>
      </c>
      <c r="U43" s="4" t="n"/>
      <c r="V43" s="5" t="n"/>
    </row>
    <row r="44">
      <c r="A44" s="1" t="inlineStr">
        <is>
          <t>Cerdo</t>
        </is>
      </c>
      <c r="B44" s="1" t="inlineStr">
        <is>
          <t>exportacion directa1020715</t>
        </is>
      </c>
      <c r="C44" s="1" t="inlineStr">
        <is>
          <t>Exportacion Directa</t>
        </is>
      </c>
      <c r="D44" s="1" t="n">
        <v>1020715</v>
      </c>
      <c r="E44" s="1" t="inlineStr">
        <is>
          <t>GO Panc Tec C/cue@ Fi Cj Panc AP</t>
        </is>
      </c>
      <c r="F44" s="4" t="n">
        <v>2026.97</v>
      </c>
      <c r="G44" s="5" t="n">
        <v>2000</v>
      </c>
      <c r="H44" s="4" t="n">
        <v>0</v>
      </c>
      <c r="I44" s="5">
        <f>SUMIFS('Stock - ETA'!$G$2:G427,'Stock - ETA'!$E$2:E427,'Rango proyecciones'!B44,'Stock - ETA'!$L$2:L427,'Rango proyecciones'!$X$5)</f>
        <v/>
      </c>
      <c r="J44" s="13">
        <f>F44 + H44</f>
        <v/>
      </c>
      <c r="K44" s="13">
        <f>F44 + I44</f>
        <v/>
      </c>
      <c r="L44" s="4" t="n"/>
      <c r="M44" s="5">
        <f>SUMIFS('Stock - ETA'!$H$2:H427,'Stock - ETA'!$E$2:E427,'Rango proyecciones'!B44,'Stock - ETA'!$L$2:L427,'Rango proyecciones'!$X$5) + SUMIFS('Stock - ETA'!$G$2:G427,'Stock - ETA'!$E$2:E427,'Rango proyecciones'!B44,'Stock - ETA'!$L$2:L427,'Rango proyecciones'!$X$7)</f>
        <v/>
      </c>
      <c r="N44" s="13">
        <f>L44</f>
        <v/>
      </c>
      <c r="O44" s="13">
        <f>M44</f>
        <v/>
      </c>
      <c r="P44" s="4" t="n">
        <v>1000</v>
      </c>
      <c r="Q44" s="5" t="n"/>
      <c r="R44" s="5">
        <f>SUMIFS('Stock - ETA'!$I$2:I427,'Stock - ETA'!$E$2:E427,'Rango proyecciones'!B44,'Stock - ETA'!$L$2:L427,'Rango proyecciones'!$X$5) + SUMIFS('Stock - ETA'!$H$2:H427,'Stock - ETA'!$E$2:E427,'Rango proyecciones'!B44,'Stock - ETA'!$L$2:L427,'Rango proyecciones'!$X$8)</f>
        <v/>
      </c>
      <c r="S44" s="13">
        <f> 1 * P44 + Q44</f>
        <v/>
      </c>
      <c r="T44" s="13">
        <f> 1 * P44 + R44</f>
        <v/>
      </c>
      <c r="U44" s="4" t="n"/>
      <c r="V44" s="5" t="n"/>
    </row>
    <row r="45">
      <c r="A45" s="1" t="inlineStr">
        <is>
          <t>Cerdo</t>
        </is>
      </c>
      <c r="B45" s="1" t="inlineStr">
        <is>
          <t>exportacion directa1020731</t>
        </is>
      </c>
      <c r="C45" s="1" t="inlineStr">
        <is>
          <t>Exportacion Directa</t>
        </is>
      </c>
      <c r="D45" s="1" t="n">
        <v>1020731</v>
      </c>
      <c r="E45" s="1" t="inlineStr">
        <is>
          <t>GO Panc S/tec/cue I@ Fi Cj Panc 4s AP</t>
        </is>
      </c>
      <c r="F45" s="4" t="n">
        <v>28035</v>
      </c>
      <c r="G45" s="5" t="n">
        <v>23799</v>
      </c>
      <c r="H45" s="4" t="n">
        <v>0</v>
      </c>
      <c r="I45" s="5">
        <f>SUMIFS('Stock - ETA'!$G$2:G427,'Stock - ETA'!$E$2:E427,'Rango proyecciones'!B45,'Stock - ETA'!$L$2:L427,'Rango proyecciones'!$X$5)</f>
        <v/>
      </c>
      <c r="J45" s="13">
        <f>F45 + H45</f>
        <v/>
      </c>
      <c r="K45" s="13">
        <f>F45 + I45</f>
        <v/>
      </c>
      <c r="L45" s="4" t="n"/>
      <c r="M45" s="5">
        <f>SUMIFS('Stock - ETA'!$H$2:H427,'Stock - ETA'!$E$2:E427,'Rango proyecciones'!B45,'Stock - ETA'!$L$2:L427,'Rango proyecciones'!$X$5) + SUMIFS('Stock - ETA'!$G$2:G427,'Stock - ETA'!$E$2:E427,'Rango proyecciones'!B45,'Stock - ETA'!$L$2:L427,'Rango proyecciones'!$X$7)</f>
        <v/>
      </c>
      <c r="N45" s="13">
        <f>L45</f>
        <v/>
      </c>
      <c r="O45" s="13">
        <f>M45</f>
        <v/>
      </c>
      <c r="P45" s="4" t="n">
        <v>21000</v>
      </c>
      <c r="Q45" s="5" t="n"/>
      <c r="R45" s="5">
        <f>SUMIFS('Stock - ETA'!$I$2:I427,'Stock - ETA'!$E$2:E427,'Rango proyecciones'!B45,'Stock - ETA'!$L$2:L427,'Rango proyecciones'!$X$5) + SUMIFS('Stock - ETA'!$H$2:H427,'Stock - ETA'!$E$2:E427,'Rango proyecciones'!B45,'Stock - ETA'!$L$2:L427,'Rango proyecciones'!$X$8)</f>
        <v/>
      </c>
      <c r="S45" s="13">
        <f> 1 * P45 + Q45</f>
        <v/>
      </c>
      <c r="T45" s="13">
        <f> 1 * P45 + R45</f>
        <v/>
      </c>
      <c r="U45" s="4" t="n"/>
      <c r="V45" s="5" t="n"/>
    </row>
    <row r="46">
      <c r="A46" s="1" t="inlineStr">
        <is>
          <t>Cerdo</t>
        </is>
      </c>
      <c r="B46" s="1" t="inlineStr">
        <is>
          <t>exportacion directa1020758</t>
        </is>
      </c>
      <c r="C46" s="1" t="inlineStr">
        <is>
          <t>Exportacion Directa</t>
        </is>
      </c>
      <c r="D46" s="1" t="n">
        <v>1020758</v>
      </c>
      <c r="E46" s="1" t="inlineStr">
        <is>
          <t>GO Lom Vet S/g@ Va Cj ch AP</t>
        </is>
      </c>
      <c r="F46" s="4" t="n">
        <v>7604.73</v>
      </c>
      <c r="G46" s="5" t="n">
        <v>6556</v>
      </c>
      <c r="H46" s="4" t="n">
        <v>0</v>
      </c>
      <c r="I46" s="5">
        <f>SUMIFS('Stock - ETA'!$G$2:G427,'Stock - ETA'!$E$2:E427,'Rango proyecciones'!B46,'Stock - ETA'!$L$2:L427,'Rango proyecciones'!$X$5)</f>
        <v/>
      </c>
      <c r="J46" s="13">
        <f>F46 + H46</f>
        <v/>
      </c>
      <c r="K46" s="13">
        <f>F46 + I46</f>
        <v/>
      </c>
      <c r="L46" s="4" t="n"/>
      <c r="M46" s="5">
        <f>SUMIFS('Stock - ETA'!$H$2:H427,'Stock - ETA'!$E$2:E427,'Rango proyecciones'!B46,'Stock - ETA'!$L$2:L427,'Rango proyecciones'!$X$5) + SUMIFS('Stock - ETA'!$G$2:G427,'Stock - ETA'!$E$2:E427,'Rango proyecciones'!B46,'Stock - ETA'!$L$2:L427,'Rango proyecciones'!$X$7)</f>
        <v/>
      </c>
      <c r="N46" s="13">
        <f>L46</f>
        <v/>
      </c>
      <c r="O46" s="13">
        <f>M46</f>
        <v/>
      </c>
      <c r="P46" s="4" t="n">
        <v>7000</v>
      </c>
      <c r="Q46" s="5" t="n"/>
      <c r="R46" s="5">
        <f>SUMIFS('Stock - ETA'!$I$2:I427,'Stock - ETA'!$E$2:E427,'Rango proyecciones'!B46,'Stock - ETA'!$L$2:L427,'Rango proyecciones'!$X$5) + SUMIFS('Stock - ETA'!$H$2:H427,'Stock - ETA'!$E$2:E427,'Rango proyecciones'!B46,'Stock - ETA'!$L$2:L427,'Rango proyecciones'!$X$8)</f>
        <v/>
      </c>
      <c r="S46" s="13">
        <f> 1 * P46 + Q46</f>
        <v/>
      </c>
      <c r="T46" s="13">
        <f> 1 * P46 + R46</f>
        <v/>
      </c>
      <c r="U46" s="4" t="n"/>
      <c r="V46" s="5" t="n"/>
    </row>
    <row r="47">
      <c r="A47" s="1" t="inlineStr">
        <is>
          <t>Cerdo</t>
        </is>
      </c>
      <c r="B47" s="1" t="inlineStr">
        <is>
          <t>exportacion directa1020774</t>
        </is>
      </c>
      <c r="C47" s="1" t="inlineStr">
        <is>
          <t>Exportacion Directa</t>
        </is>
      </c>
      <c r="D47" s="1" t="n">
        <v>1020774</v>
      </c>
      <c r="E47" s="1" t="inlineStr">
        <is>
          <t>GO Malaya Japon@ Va Cj JP</t>
        </is>
      </c>
      <c r="F47" s="4" t="n">
        <v>2510</v>
      </c>
      <c r="G47" s="5" t="n">
        <v>9900</v>
      </c>
      <c r="H47" s="4" t="n">
        <v>0</v>
      </c>
      <c r="I47" s="5">
        <f>SUMIFS('Stock - ETA'!$G$2:G427,'Stock - ETA'!$E$2:E427,'Rango proyecciones'!B47,'Stock - ETA'!$L$2:L427,'Rango proyecciones'!$X$5)</f>
        <v/>
      </c>
      <c r="J47" s="13">
        <f>F47 + H47</f>
        <v/>
      </c>
      <c r="K47" s="13">
        <f>F47 + I47</f>
        <v/>
      </c>
      <c r="L47" s="4" t="n"/>
      <c r="M47" s="5">
        <f>SUMIFS('Stock - ETA'!$H$2:H427,'Stock - ETA'!$E$2:E427,'Rango proyecciones'!B47,'Stock - ETA'!$L$2:L427,'Rango proyecciones'!$X$5) + SUMIFS('Stock - ETA'!$G$2:G427,'Stock - ETA'!$E$2:E427,'Rango proyecciones'!B47,'Stock - ETA'!$L$2:L427,'Rango proyecciones'!$X$7)</f>
        <v/>
      </c>
      <c r="N47" s="13">
        <f>L47</f>
        <v/>
      </c>
      <c r="O47" s="13">
        <f>M47</f>
        <v/>
      </c>
      <c r="P47" s="4" t="n">
        <v>7000</v>
      </c>
      <c r="Q47" s="5" t="n"/>
      <c r="R47" s="5">
        <f>SUMIFS('Stock - ETA'!$I$2:I427,'Stock - ETA'!$E$2:E427,'Rango proyecciones'!B47,'Stock - ETA'!$L$2:L427,'Rango proyecciones'!$X$5) + SUMIFS('Stock - ETA'!$H$2:H427,'Stock - ETA'!$E$2:E427,'Rango proyecciones'!B47,'Stock - ETA'!$L$2:L427,'Rango proyecciones'!$X$8)</f>
        <v/>
      </c>
      <c r="S47" s="13">
        <f> 1 * P47 + Q47</f>
        <v/>
      </c>
      <c r="T47" s="13">
        <f> 1 * P47 + R47</f>
        <v/>
      </c>
      <c r="U47" s="4" t="n"/>
      <c r="V47" s="5" t="n"/>
    </row>
    <row r="48">
      <c r="A48" s="1" t="inlineStr">
        <is>
          <t>Cerdo</t>
        </is>
      </c>
      <c r="B48" s="1" t="inlineStr">
        <is>
          <t>exportacion directa1020802</t>
        </is>
      </c>
      <c r="C48" s="1" t="inlineStr">
        <is>
          <t>Exportacion Directa</t>
        </is>
      </c>
      <c r="D48" s="1" t="n">
        <v>1020802</v>
      </c>
      <c r="E48" s="1" t="inlineStr">
        <is>
          <t>GO Panc S/tec N@ Fi Cj 20k AP</t>
        </is>
      </c>
      <c r="F48" s="4" t="n">
        <v>35821.55</v>
      </c>
      <c r="G48" s="5" t="n">
        <v>36338</v>
      </c>
      <c r="H48" s="4" t="n">
        <v>0</v>
      </c>
      <c r="I48" s="5">
        <f>SUMIFS('Stock - ETA'!$G$2:G427,'Stock - ETA'!$E$2:E427,'Rango proyecciones'!B48,'Stock - ETA'!$L$2:L427,'Rango proyecciones'!$X$5)</f>
        <v/>
      </c>
      <c r="J48" s="13">
        <f>F48 + H48</f>
        <v/>
      </c>
      <c r="K48" s="13">
        <f>F48 + I48</f>
        <v/>
      </c>
      <c r="L48" s="4" t="n"/>
      <c r="M48" s="5">
        <f>SUMIFS('Stock - ETA'!$H$2:H427,'Stock - ETA'!$E$2:E427,'Rango proyecciones'!B48,'Stock - ETA'!$L$2:L427,'Rango proyecciones'!$X$5) + SUMIFS('Stock - ETA'!$G$2:G427,'Stock - ETA'!$E$2:E427,'Rango proyecciones'!B48,'Stock - ETA'!$L$2:L427,'Rango proyecciones'!$X$7)</f>
        <v/>
      </c>
      <c r="N48" s="13">
        <f>L48</f>
        <v/>
      </c>
      <c r="O48" s="13">
        <f>M48</f>
        <v/>
      </c>
      <c r="P48" s="4" t="n">
        <v>3000</v>
      </c>
      <c r="Q48" s="5" t="n"/>
      <c r="R48" s="5">
        <f>SUMIFS('Stock - ETA'!$I$2:I427,'Stock - ETA'!$E$2:E427,'Rango proyecciones'!B48,'Stock - ETA'!$L$2:L427,'Rango proyecciones'!$X$5) + SUMIFS('Stock - ETA'!$H$2:H427,'Stock - ETA'!$E$2:E427,'Rango proyecciones'!B48,'Stock - ETA'!$L$2:L427,'Rango proyecciones'!$X$8)</f>
        <v/>
      </c>
      <c r="S48" s="13">
        <f> 1 * P48 + Q48</f>
        <v/>
      </c>
      <c r="T48" s="13">
        <f> 1 * P48 + R48</f>
        <v/>
      </c>
      <c r="U48" s="4" t="n"/>
      <c r="V48" s="5" t="n"/>
    </row>
    <row r="49">
      <c r="A49" s="1" t="inlineStr">
        <is>
          <t>Cerdo</t>
        </is>
      </c>
      <c r="B49" s="1" t="inlineStr">
        <is>
          <t>exportacion directa1020810</t>
        </is>
      </c>
      <c r="C49" s="1" t="inlineStr">
        <is>
          <t>Exportacion Directa</t>
        </is>
      </c>
      <c r="D49" s="1" t="n">
        <v>1020810</v>
      </c>
      <c r="E49" s="1" t="inlineStr">
        <is>
          <t>GO Recto@ Cj File AP</t>
        </is>
      </c>
      <c r="F49" s="4" t="n">
        <v>0</v>
      </c>
      <c r="G49" s="5" t="n">
        <v>2000</v>
      </c>
      <c r="H49" s="4" t="n">
        <v>0</v>
      </c>
      <c r="I49" s="5">
        <f>SUMIFS('Stock - ETA'!$G$2:G427,'Stock - ETA'!$E$2:E427,'Rango proyecciones'!B49,'Stock - ETA'!$L$2:L427,'Rango proyecciones'!$X$5)</f>
        <v/>
      </c>
      <c r="J49" s="13">
        <f>F49 + H49</f>
        <v/>
      </c>
      <c r="K49" s="13">
        <f>F49 + I49</f>
        <v/>
      </c>
      <c r="L49" s="4" t="n"/>
      <c r="M49" s="5">
        <f>SUMIFS('Stock - ETA'!$H$2:H427,'Stock - ETA'!$E$2:E427,'Rango proyecciones'!B49,'Stock - ETA'!$L$2:L427,'Rango proyecciones'!$X$5) + SUMIFS('Stock - ETA'!$G$2:G427,'Stock - ETA'!$E$2:E427,'Rango proyecciones'!B49,'Stock - ETA'!$L$2:L427,'Rango proyecciones'!$X$7)</f>
        <v/>
      </c>
      <c r="N49" s="13">
        <f>L49</f>
        <v/>
      </c>
      <c r="O49" s="13">
        <f>M49</f>
        <v/>
      </c>
      <c r="P49" s="4" t="n">
        <v>5000</v>
      </c>
      <c r="Q49" s="5" t="n"/>
      <c r="R49" s="5">
        <f>SUMIFS('Stock - ETA'!$I$2:I427,'Stock - ETA'!$E$2:E427,'Rango proyecciones'!B49,'Stock - ETA'!$L$2:L427,'Rango proyecciones'!$X$5) + SUMIFS('Stock - ETA'!$H$2:H427,'Stock - ETA'!$E$2:E427,'Rango proyecciones'!B49,'Stock - ETA'!$L$2:L427,'Rango proyecciones'!$X$8)</f>
        <v/>
      </c>
      <c r="S49" s="13">
        <f> 1 * P49 + Q49</f>
        <v/>
      </c>
      <c r="T49" s="13">
        <f> 1 * P49 + R49</f>
        <v/>
      </c>
      <c r="U49" s="4" t="n"/>
      <c r="V49" s="5" t="n"/>
    </row>
    <row r="50">
      <c r="A50" s="1" t="inlineStr">
        <is>
          <t>Cerdo</t>
        </is>
      </c>
      <c r="B50" s="1" t="inlineStr">
        <is>
          <t>agro sudamerica1020848</t>
        </is>
      </c>
      <c r="C50" s="1" t="inlineStr">
        <is>
          <t>Agro Sudamerica</t>
        </is>
      </c>
      <c r="D50" s="1" t="n">
        <v>1020848</v>
      </c>
      <c r="E50" s="1" t="inlineStr">
        <is>
          <t>GO Lom Ctro 27@ Cj 20k AS</t>
        </is>
      </c>
      <c r="F50" s="4" t="n">
        <v>186972.64</v>
      </c>
      <c r="G50" s="5" t="n">
        <v>191998.31</v>
      </c>
      <c r="H50" s="4" t="n">
        <v>0</v>
      </c>
      <c r="I50" s="5">
        <f>SUMIFS('Stock - ETA'!$G$2:G427,'Stock - ETA'!$E$2:E427,'Rango proyecciones'!B50,'Stock - ETA'!$L$2:L427,'Rango proyecciones'!$X$5)</f>
        <v/>
      </c>
      <c r="J50" s="13">
        <f>F50 + H50</f>
        <v/>
      </c>
      <c r="K50" s="13">
        <f>F50 + I50</f>
        <v/>
      </c>
      <c r="L50" s="4" t="n"/>
      <c r="M50" s="5">
        <f>SUMIFS('Stock - ETA'!$H$2:H427,'Stock - ETA'!$E$2:E427,'Rango proyecciones'!B50,'Stock - ETA'!$L$2:L427,'Rango proyecciones'!$X$5) + SUMIFS('Stock - ETA'!$G$2:G427,'Stock - ETA'!$E$2:E427,'Rango proyecciones'!B50,'Stock - ETA'!$L$2:L427,'Rango proyecciones'!$X$7)</f>
        <v/>
      </c>
      <c r="N50" s="13">
        <f>L50</f>
        <v/>
      </c>
      <c r="O50" s="13">
        <f>M50</f>
        <v/>
      </c>
      <c r="P50" s="4" t="n">
        <v>168000</v>
      </c>
      <c r="Q50" s="5" t="n"/>
      <c r="R50" s="5">
        <f>SUMIFS('Stock - ETA'!$I$2:I427,'Stock - ETA'!$E$2:E427,'Rango proyecciones'!B50,'Stock - ETA'!$L$2:L427,'Rango proyecciones'!$X$5) + SUMIFS('Stock - ETA'!$H$2:H427,'Stock - ETA'!$E$2:E427,'Rango proyecciones'!B50,'Stock - ETA'!$L$2:L427,'Rango proyecciones'!$X$8)</f>
        <v/>
      </c>
      <c r="S50" s="13">
        <f> 0.6 * P50 + Q50</f>
        <v/>
      </c>
      <c r="T50" s="13">
        <f> 0.6 * P50 + R50</f>
        <v/>
      </c>
      <c r="U50" s="4" t="n"/>
      <c r="V50" s="5" t="n"/>
    </row>
    <row r="51">
      <c r="A51" s="1" t="inlineStr">
        <is>
          <t>Cerdo</t>
        </is>
      </c>
      <c r="B51" s="1" t="inlineStr">
        <is>
          <t>agrosuper asia1020860</t>
        </is>
      </c>
      <c r="C51" s="1" t="inlineStr">
        <is>
          <t>Agrosuper Asia</t>
        </is>
      </c>
      <c r="D51" s="1" t="n">
        <v>1020860</v>
      </c>
      <c r="E51" s="1" t="inlineStr">
        <is>
          <t>GO Lom Vet@ Cj 12k AK</t>
        </is>
      </c>
      <c r="F51" s="4" t="n">
        <v>131941.43</v>
      </c>
      <c r="G51" s="5" t="n">
        <v>132008.46</v>
      </c>
      <c r="H51" s="4" t="n">
        <v>0</v>
      </c>
      <c r="I51" s="5">
        <f>SUMIFS('Stock - ETA'!$G$2:G427,'Stock - ETA'!$E$2:E427,'Rango proyecciones'!B51,'Stock - ETA'!$L$2:L427,'Rango proyecciones'!$X$5)</f>
        <v/>
      </c>
      <c r="J51" s="13">
        <f>F51 + H51</f>
        <v/>
      </c>
      <c r="K51" s="13">
        <f>F51 + I51</f>
        <v/>
      </c>
      <c r="L51" s="4" t="n"/>
      <c r="M51" s="5">
        <f>SUMIFS('Stock - ETA'!$H$2:H427,'Stock - ETA'!$E$2:E427,'Rango proyecciones'!B51,'Stock - ETA'!$L$2:L427,'Rango proyecciones'!$X$5) + SUMIFS('Stock - ETA'!$G$2:G427,'Stock - ETA'!$E$2:E427,'Rango proyecciones'!B51,'Stock - ETA'!$L$2:L427,'Rango proyecciones'!$X$7)</f>
        <v/>
      </c>
      <c r="N51" s="13">
        <f>L51</f>
        <v/>
      </c>
      <c r="O51" s="13">
        <f>M51</f>
        <v/>
      </c>
      <c r="P51" s="4" t="n">
        <v>88000</v>
      </c>
      <c r="Q51" s="5" t="n"/>
      <c r="R51" s="5">
        <f>SUMIFS('Stock - ETA'!$I$2:I427,'Stock - ETA'!$E$2:E427,'Rango proyecciones'!B51,'Stock - ETA'!$L$2:L427,'Rango proyecciones'!$X$5) + SUMIFS('Stock - ETA'!$H$2:H427,'Stock - ETA'!$E$2:E427,'Rango proyecciones'!B51,'Stock - ETA'!$L$2:L427,'Rango proyecciones'!$X$8)</f>
        <v/>
      </c>
      <c r="S51" s="13">
        <f> 0.7 * P51 + Q51</f>
        <v/>
      </c>
      <c r="T51" s="13">
        <f> 0.7 * P51 + R51</f>
        <v/>
      </c>
      <c r="U51" s="4" t="n"/>
      <c r="V51" s="5" t="n"/>
    </row>
    <row r="52">
      <c r="A52" s="1" t="inlineStr">
        <is>
          <t>Cerdo</t>
        </is>
      </c>
      <c r="B52" s="1" t="inlineStr">
        <is>
          <t>agrosuper asia1020861</t>
        </is>
      </c>
      <c r="C52" s="1" t="inlineStr">
        <is>
          <t>Agrosuper Asia</t>
        </is>
      </c>
      <c r="D52" s="1" t="n">
        <v>1020861</v>
      </c>
      <c r="E52" s="1" t="inlineStr">
        <is>
          <t>GO Lom Vet@ Cj 12k TJ</t>
        </is>
      </c>
      <c r="F52" s="4" t="n">
        <v>131700.31</v>
      </c>
      <c r="G52" s="5" t="n">
        <v>44000</v>
      </c>
      <c r="H52" s="4" t="n">
        <v>0</v>
      </c>
      <c r="I52" s="5">
        <f>SUMIFS('Stock - ETA'!$G$2:G427,'Stock - ETA'!$E$2:E427,'Rango proyecciones'!B52,'Stock - ETA'!$L$2:L427,'Rango proyecciones'!$X$5)</f>
        <v/>
      </c>
      <c r="J52" s="13">
        <f>F52 + H52</f>
        <v/>
      </c>
      <c r="K52" s="13">
        <f>F52 + I52</f>
        <v/>
      </c>
      <c r="L52" s="4" t="n"/>
      <c r="M52" s="5">
        <f>SUMIFS('Stock - ETA'!$H$2:H427,'Stock - ETA'!$E$2:E427,'Rango proyecciones'!B52,'Stock - ETA'!$L$2:L427,'Rango proyecciones'!$X$5) + SUMIFS('Stock - ETA'!$G$2:G427,'Stock - ETA'!$E$2:E427,'Rango proyecciones'!B52,'Stock - ETA'!$L$2:L427,'Rango proyecciones'!$X$7)</f>
        <v/>
      </c>
      <c r="N52" s="13">
        <f>L52</f>
        <v/>
      </c>
      <c r="O52" s="13">
        <f>M52</f>
        <v/>
      </c>
      <c r="P52" s="4" t="n">
        <v>110000</v>
      </c>
      <c r="Q52" s="5" t="n"/>
      <c r="R52" s="5">
        <f>SUMIFS('Stock - ETA'!$I$2:I427,'Stock - ETA'!$E$2:E427,'Rango proyecciones'!B52,'Stock - ETA'!$L$2:L427,'Rango proyecciones'!$X$5) + SUMIFS('Stock - ETA'!$H$2:H427,'Stock - ETA'!$E$2:E427,'Rango proyecciones'!B52,'Stock - ETA'!$L$2:L427,'Rango proyecciones'!$X$8)</f>
        <v/>
      </c>
      <c r="S52" s="13">
        <f> 0.7 * P52 + Q52</f>
        <v/>
      </c>
      <c r="T52" s="13">
        <f> 0.7 * P52 + R52</f>
        <v/>
      </c>
      <c r="U52" s="4" t="n"/>
      <c r="V52" s="5" t="n"/>
    </row>
    <row r="53">
      <c r="A53" s="1" t="inlineStr">
        <is>
          <t>Cerdo</t>
        </is>
      </c>
      <c r="B53" s="1" t="inlineStr">
        <is>
          <t>agro sudamerica1020869</t>
        </is>
      </c>
      <c r="C53" s="1" t="inlineStr">
        <is>
          <t>Agro Sudamerica</t>
        </is>
      </c>
      <c r="D53" s="1" t="n">
        <v>1020869</v>
      </c>
      <c r="E53" s="1" t="inlineStr">
        <is>
          <t>GO Cos 79@ Bo Cj 20k AS</t>
        </is>
      </c>
      <c r="F53" s="4" t="n">
        <v>47990.48</v>
      </c>
      <c r="G53" s="5" t="n">
        <v>47994.08</v>
      </c>
      <c r="H53" s="4" t="n">
        <v>0</v>
      </c>
      <c r="I53" s="5">
        <f>SUMIFS('Stock - ETA'!$G$2:G427,'Stock - ETA'!$E$2:E427,'Rango proyecciones'!B53,'Stock - ETA'!$L$2:L427,'Rango proyecciones'!$X$5)</f>
        <v/>
      </c>
      <c r="J53" s="13">
        <f>F53 + H53</f>
        <v/>
      </c>
      <c r="K53" s="13">
        <f>F53 + I53</f>
        <v/>
      </c>
      <c r="L53" s="4" t="n"/>
      <c r="M53" s="5">
        <f>SUMIFS('Stock - ETA'!$H$2:H427,'Stock - ETA'!$E$2:E427,'Rango proyecciones'!B53,'Stock - ETA'!$L$2:L427,'Rango proyecciones'!$X$5) + SUMIFS('Stock - ETA'!$G$2:G427,'Stock - ETA'!$E$2:E427,'Rango proyecciones'!B53,'Stock - ETA'!$L$2:L427,'Rango proyecciones'!$X$7)</f>
        <v/>
      </c>
      <c r="N53" s="13">
        <f>L53</f>
        <v/>
      </c>
      <c r="O53" s="13">
        <f>M53</f>
        <v/>
      </c>
      <c r="P53" s="4" t="n">
        <v>24000</v>
      </c>
      <c r="Q53" s="5" t="n"/>
      <c r="R53" s="5">
        <f>SUMIFS('Stock - ETA'!$I$2:I427,'Stock - ETA'!$E$2:E427,'Rango proyecciones'!B53,'Stock - ETA'!$L$2:L427,'Rango proyecciones'!$X$5) + SUMIFS('Stock - ETA'!$H$2:H427,'Stock - ETA'!$E$2:E427,'Rango proyecciones'!B53,'Stock - ETA'!$L$2:L427,'Rango proyecciones'!$X$8)</f>
        <v/>
      </c>
      <c r="S53" s="13">
        <f> 0.6 * P53 + Q53</f>
        <v/>
      </c>
      <c r="T53" s="13">
        <f> 0.6 * P53 + R53</f>
        <v/>
      </c>
      <c r="U53" s="4" t="n"/>
      <c r="V53" s="5" t="n"/>
    </row>
    <row r="54">
      <c r="A54" s="1" t="inlineStr">
        <is>
          <t>Cerdo</t>
        </is>
      </c>
      <c r="B54" s="1" t="inlineStr">
        <is>
          <t>agro sudamerica1020886</t>
        </is>
      </c>
      <c r="C54" s="1" t="inlineStr">
        <is>
          <t>Agro Sudamerica</t>
        </is>
      </c>
      <c r="D54" s="1" t="n">
        <v>1020886</v>
      </c>
      <c r="E54" s="1" t="inlineStr">
        <is>
          <t>GO Panc Tecl Nor@ Cj 20k AS</t>
        </is>
      </c>
      <c r="F54" s="4" t="n">
        <v>45003.28</v>
      </c>
      <c r="G54" s="5" t="n">
        <v>25010.41</v>
      </c>
      <c r="H54" s="4" t="n">
        <v>0</v>
      </c>
      <c r="I54" s="5">
        <f>SUMIFS('Stock - ETA'!$G$2:G427,'Stock - ETA'!$E$2:E427,'Rango proyecciones'!B54,'Stock - ETA'!$L$2:L427,'Rango proyecciones'!$X$5)</f>
        <v/>
      </c>
      <c r="J54" s="13">
        <f>F54 + H54</f>
        <v/>
      </c>
      <c r="K54" s="13">
        <f>F54 + I54</f>
        <v/>
      </c>
      <c r="L54" s="4" t="n"/>
      <c r="M54" s="5">
        <f>SUMIFS('Stock - ETA'!$H$2:H427,'Stock - ETA'!$E$2:E427,'Rango proyecciones'!B54,'Stock - ETA'!$L$2:L427,'Rango proyecciones'!$X$5) + SUMIFS('Stock - ETA'!$G$2:G427,'Stock - ETA'!$E$2:E427,'Rango proyecciones'!B54,'Stock - ETA'!$L$2:L427,'Rango proyecciones'!$X$7)</f>
        <v/>
      </c>
      <c r="N54" s="13">
        <f>L54</f>
        <v/>
      </c>
      <c r="O54" s="13">
        <f>M54</f>
        <v/>
      </c>
      <c r="P54" s="4" t="n">
        <v>48000</v>
      </c>
      <c r="Q54" s="5" t="n"/>
      <c r="R54" s="5">
        <f>SUMIFS('Stock - ETA'!$I$2:I427,'Stock - ETA'!$E$2:E427,'Rango proyecciones'!B54,'Stock - ETA'!$L$2:L427,'Rango proyecciones'!$X$5) + SUMIFS('Stock - ETA'!$H$2:H427,'Stock - ETA'!$E$2:E427,'Rango proyecciones'!B54,'Stock - ETA'!$L$2:L427,'Rango proyecciones'!$X$8)</f>
        <v/>
      </c>
      <c r="S54" s="13">
        <f> 0.6 * P54 + Q54</f>
        <v/>
      </c>
      <c r="T54" s="13">
        <f> 0.6 * P54 + R54</f>
        <v/>
      </c>
      <c r="U54" s="4" t="n"/>
      <c r="V54" s="5" t="n"/>
    </row>
    <row r="55">
      <c r="A55" s="1" t="inlineStr">
        <is>
          <t>Cerdo</t>
        </is>
      </c>
      <c r="B55" s="1" t="inlineStr">
        <is>
          <t>agrosuper asia1020904</t>
        </is>
      </c>
      <c r="C55" s="1" t="inlineStr">
        <is>
          <t>Agrosuper Asia</t>
        </is>
      </c>
      <c r="D55" s="1" t="n">
        <v>1020904</v>
      </c>
      <c r="E55" s="1" t="inlineStr">
        <is>
          <t>GO Panc C/cue@ Cj Panc 230 TJ</t>
        </is>
      </c>
      <c r="F55" s="4" t="n">
        <v>44009.15</v>
      </c>
      <c r="G55" s="5" t="n">
        <v>22000</v>
      </c>
      <c r="H55" s="4" t="n">
        <v>0</v>
      </c>
      <c r="I55" s="5">
        <f>SUMIFS('Stock - ETA'!$G$2:G427,'Stock - ETA'!$E$2:E427,'Rango proyecciones'!B55,'Stock - ETA'!$L$2:L427,'Rango proyecciones'!$X$5)</f>
        <v/>
      </c>
      <c r="J55" s="13">
        <f>F55 + H55</f>
        <v/>
      </c>
      <c r="K55" s="13">
        <f>F55 + I55</f>
        <v/>
      </c>
      <c r="L55" s="4" t="n"/>
      <c r="M55" s="5">
        <f>SUMIFS('Stock - ETA'!$H$2:H427,'Stock - ETA'!$E$2:E427,'Rango proyecciones'!B55,'Stock - ETA'!$L$2:L427,'Rango proyecciones'!$X$5) + SUMIFS('Stock - ETA'!$G$2:G427,'Stock - ETA'!$E$2:E427,'Rango proyecciones'!B55,'Stock - ETA'!$L$2:L427,'Rango proyecciones'!$X$7)</f>
        <v/>
      </c>
      <c r="N55" s="13">
        <f>L55</f>
        <v/>
      </c>
      <c r="O55" s="13">
        <f>M55</f>
        <v/>
      </c>
      <c r="P55" s="4" t="n">
        <v>110000</v>
      </c>
      <c r="Q55" s="5" t="n"/>
      <c r="R55" s="5">
        <f>SUMIFS('Stock - ETA'!$I$2:I427,'Stock - ETA'!$E$2:E427,'Rango proyecciones'!B55,'Stock - ETA'!$L$2:L427,'Rango proyecciones'!$X$5) + SUMIFS('Stock - ETA'!$H$2:H427,'Stock - ETA'!$E$2:E427,'Rango proyecciones'!B55,'Stock - ETA'!$L$2:L427,'Rango proyecciones'!$X$8)</f>
        <v/>
      </c>
      <c r="S55" s="13">
        <f> 0.7 * P55 + Q55</f>
        <v/>
      </c>
      <c r="T55" s="13">
        <f> 0.7 * P55 + R55</f>
        <v/>
      </c>
      <c r="U55" s="4" t="n"/>
      <c r="V55" s="5" t="n"/>
    </row>
    <row r="56">
      <c r="A56" s="1" t="inlineStr">
        <is>
          <t>Cerdo</t>
        </is>
      </c>
      <c r="B56" s="1" t="inlineStr">
        <is>
          <t>agrosuper asia1020905</t>
        </is>
      </c>
      <c r="C56" s="1" t="inlineStr">
        <is>
          <t>Agrosuper Asia</t>
        </is>
      </c>
      <c r="D56" s="1" t="n">
        <v>1020905</v>
      </c>
      <c r="E56" s="1" t="inlineStr">
        <is>
          <t>GO Panc C/cue@ Cj Panc 230 AK</t>
        </is>
      </c>
      <c r="F56" s="4" t="n">
        <v>43999.32</v>
      </c>
      <c r="G56" s="5" t="n">
        <v>22000.67</v>
      </c>
      <c r="H56" s="4" t="n">
        <v>0</v>
      </c>
      <c r="I56" s="5">
        <f>SUMIFS('Stock - ETA'!$G$2:G427,'Stock - ETA'!$E$2:E427,'Rango proyecciones'!B56,'Stock - ETA'!$L$2:L427,'Rango proyecciones'!$X$5)</f>
        <v/>
      </c>
      <c r="J56" s="13">
        <f>F56 + H56</f>
        <v/>
      </c>
      <c r="K56" s="13">
        <f>F56 + I56</f>
        <v/>
      </c>
      <c r="L56" s="4" t="n"/>
      <c r="M56" s="5">
        <f>SUMIFS('Stock - ETA'!$H$2:H427,'Stock - ETA'!$E$2:E427,'Rango proyecciones'!B56,'Stock - ETA'!$L$2:L427,'Rango proyecciones'!$X$5) + SUMIFS('Stock - ETA'!$G$2:G427,'Stock - ETA'!$E$2:E427,'Rango proyecciones'!B56,'Stock - ETA'!$L$2:L427,'Rango proyecciones'!$X$7)</f>
        <v/>
      </c>
      <c r="N56" s="13">
        <f>L56</f>
        <v/>
      </c>
      <c r="O56" s="13">
        <f>M56</f>
        <v/>
      </c>
      <c r="P56" s="4" t="n">
        <v>110000</v>
      </c>
      <c r="Q56" s="5" t="n"/>
      <c r="R56" s="5">
        <f>SUMIFS('Stock - ETA'!$I$2:I427,'Stock - ETA'!$E$2:E427,'Rango proyecciones'!B56,'Stock - ETA'!$L$2:L427,'Rango proyecciones'!$X$5) + SUMIFS('Stock - ETA'!$H$2:H427,'Stock - ETA'!$E$2:E427,'Rango proyecciones'!B56,'Stock - ETA'!$L$2:L427,'Rango proyecciones'!$X$8)</f>
        <v/>
      </c>
      <c r="S56" s="13">
        <f> 0.7 * P56 + Q56</f>
        <v/>
      </c>
      <c r="T56" s="13">
        <f> 0.7 * P56 + R56</f>
        <v/>
      </c>
      <c r="U56" s="4" t="n"/>
      <c r="V56" s="5" t="n"/>
    </row>
    <row r="57">
      <c r="A57" s="1" t="inlineStr">
        <is>
          <t>Cerdo</t>
        </is>
      </c>
      <c r="B57" s="1" t="inlineStr">
        <is>
          <t>exportacion directa1020914</t>
        </is>
      </c>
      <c r="C57" s="1" t="inlineStr">
        <is>
          <t>Exportacion Directa</t>
        </is>
      </c>
      <c r="D57" s="1" t="n">
        <v>1020914</v>
      </c>
      <c r="E57" s="1" t="inlineStr">
        <is>
          <t>GO Panc Lam 2.5mm@ Cj ch AP</t>
        </is>
      </c>
      <c r="F57" s="4" t="n">
        <v>1500</v>
      </c>
      <c r="G57" s="5" t="n">
        <v>1100</v>
      </c>
      <c r="H57" s="4" t="n">
        <v>0</v>
      </c>
      <c r="I57" s="5">
        <f>SUMIFS('Stock - ETA'!$G$2:G427,'Stock - ETA'!$E$2:E427,'Rango proyecciones'!B57,'Stock - ETA'!$L$2:L427,'Rango proyecciones'!$X$5)</f>
        <v/>
      </c>
      <c r="J57" s="13">
        <f>F57 + H57</f>
        <v/>
      </c>
      <c r="K57" s="13">
        <f>F57 + I57</f>
        <v/>
      </c>
      <c r="L57" s="4" t="n"/>
      <c r="M57" s="5">
        <f>SUMIFS('Stock - ETA'!$H$2:H427,'Stock - ETA'!$E$2:E427,'Rango proyecciones'!B57,'Stock - ETA'!$L$2:L427,'Rango proyecciones'!$X$5) + SUMIFS('Stock - ETA'!$G$2:G427,'Stock - ETA'!$E$2:E427,'Rango proyecciones'!B57,'Stock - ETA'!$L$2:L427,'Rango proyecciones'!$X$7)</f>
        <v/>
      </c>
      <c r="N57" s="13">
        <f>L57</f>
        <v/>
      </c>
      <c r="O57" s="13">
        <f>M57</f>
        <v/>
      </c>
      <c r="P57" s="4" t="n"/>
      <c r="Q57" s="5" t="n"/>
      <c r="R57" s="5">
        <f>SUMIFS('Stock - ETA'!$I$2:I427,'Stock - ETA'!$E$2:E427,'Rango proyecciones'!B57,'Stock - ETA'!$L$2:L427,'Rango proyecciones'!$X$5) + SUMIFS('Stock - ETA'!$H$2:H427,'Stock - ETA'!$E$2:E427,'Rango proyecciones'!B57,'Stock - ETA'!$L$2:L427,'Rango proyecciones'!$X$8)</f>
        <v/>
      </c>
      <c r="S57" s="13">
        <f> 1 * P57 + Q57</f>
        <v/>
      </c>
      <c r="T57" s="13">
        <f> 1 * P57 + R57</f>
        <v/>
      </c>
      <c r="U57" s="4" t="n"/>
      <c r="V57" s="5" t="n"/>
    </row>
    <row r="58">
      <c r="A58" s="1" t="inlineStr">
        <is>
          <t>Cerdo</t>
        </is>
      </c>
      <c r="B58" s="1" t="inlineStr">
        <is>
          <t>agro sudamerica1020925</t>
        </is>
      </c>
      <c r="C58" s="1" t="inlineStr">
        <is>
          <t>Agro Sudamerica</t>
        </is>
      </c>
      <c r="D58" s="1" t="n">
        <v>1020925</v>
      </c>
      <c r="E58" s="1" t="inlineStr">
        <is>
          <t>GO Grasa Forro Pna Limp@ Cj 20k AS</t>
        </is>
      </c>
      <c r="F58" s="4" t="n">
        <v>23977.88</v>
      </c>
      <c r="G58" s="5" t="n">
        <v>48000</v>
      </c>
      <c r="H58" s="4" t="n">
        <v>0</v>
      </c>
      <c r="I58" s="5">
        <f>SUMIFS('Stock - ETA'!$G$2:G427,'Stock - ETA'!$E$2:E427,'Rango proyecciones'!B58,'Stock - ETA'!$L$2:L427,'Rango proyecciones'!$X$5)</f>
        <v/>
      </c>
      <c r="J58" s="13">
        <f>F58 + H58</f>
        <v/>
      </c>
      <c r="K58" s="13">
        <f>F58 + I58</f>
        <v/>
      </c>
      <c r="L58" s="4" t="n"/>
      <c r="M58" s="5">
        <f>SUMIFS('Stock - ETA'!$H$2:H427,'Stock - ETA'!$E$2:E427,'Rango proyecciones'!B58,'Stock - ETA'!$L$2:L427,'Rango proyecciones'!$X$5) + SUMIFS('Stock - ETA'!$G$2:G427,'Stock - ETA'!$E$2:E427,'Rango proyecciones'!B58,'Stock - ETA'!$L$2:L427,'Rango proyecciones'!$X$7)</f>
        <v/>
      </c>
      <c r="N58" s="13">
        <f>L58</f>
        <v/>
      </c>
      <c r="O58" s="13">
        <f>M58</f>
        <v/>
      </c>
      <c r="P58" s="4" t="n"/>
      <c r="Q58" s="5" t="n"/>
      <c r="R58" s="5">
        <f>SUMIFS('Stock - ETA'!$I$2:I427,'Stock - ETA'!$E$2:E427,'Rango proyecciones'!B58,'Stock - ETA'!$L$2:L427,'Rango proyecciones'!$X$5) + SUMIFS('Stock - ETA'!$H$2:H427,'Stock - ETA'!$E$2:E427,'Rango proyecciones'!B58,'Stock - ETA'!$L$2:L427,'Rango proyecciones'!$X$8)</f>
        <v/>
      </c>
      <c r="S58" s="13">
        <f> 0.6 * P58 + Q58</f>
        <v/>
      </c>
      <c r="T58" s="13">
        <f> 0.6 * P58 + R58</f>
        <v/>
      </c>
      <c r="U58" s="4" t="n"/>
      <c r="V58" s="5" t="n"/>
    </row>
    <row r="59">
      <c r="A59" s="1" t="inlineStr">
        <is>
          <t>Cerdo</t>
        </is>
      </c>
      <c r="B59" s="1" t="inlineStr">
        <is>
          <t>agro sudamerica1020944</t>
        </is>
      </c>
      <c r="C59" s="1" t="inlineStr">
        <is>
          <t>Agro Sudamerica</t>
        </is>
      </c>
      <c r="D59" s="1" t="n">
        <v>1020944</v>
      </c>
      <c r="E59" s="1" t="inlineStr">
        <is>
          <t>GO PpPna 59@ Fi Cj 20k AS</t>
        </is>
      </c>
      <c r="F59" s="4" t="n">
        <v>268990.64</v>
      </c>
      <c r="G59" s="5" t="n">
        <v>237920</v>
      </c>
      <c r="H59" s="4" t="n">
        <v>0</v>
      </c>
      <c r="I59" s="5">
        <f>SUMIFS('Stock - ETA'!$G$2:G427,'Stock - ETA'!$E$2:E427,'Rango proyecciones'!B59,'Stock - ETA'!$L$2:L427,'Rango proyecciones'!$X$5)</f>
        <v/>
      </c>
      <c r="J59" s="13">
        <f>F59 + H59</f>
        <v/>
      </c>
      <c r="K59" s="13">
        <f>F59 + I59</f>
        <v/>
      </c>
      <c r="L59" s="4" t="n"/>
      <c r="M59" s="5">
        <f>SUMIFS('Stock - ETA'!$H$2:H427,'Stock - ETA'!$E$2:E427,'Rango proyecciones'!B59,'Stock - ETA'!$L$2:L427,'Rango proyecciones'!$X$5) + SUMIFS('Stock - ETA'!$G$2:G427,'Stock - ETA'!$E$2:E427,'Rango proyecciones'!B59,'Stock - ETA'!$L$2:L427,'Rango proyecciones'!$X$7)</f>
        <v/>
      </c>
      <c r="N59" s="13">
        <f>L59</f>
        <v/>
      </c>
      <c r="O59" s="13">
        <f>M59</f>
        <v/>
      </c>
      <c r="P59" s="4" t="n">
        <v>407997</v>
      </c>
      <c r="Q59" s="5" t="n"/>
      <c r="R59" s="5">
        <f>SUMIFS('Stock - ETA'!$I$2:I427,'Stock - ETA'!$E$2:E427,'Rango proyecciones'!B59,'Stock - ETA'!$L$2:L427,'Rango proyecciones'!$X$5) + SUMIFS('Stock - ETA'!$H$2:H427,'Stock - ETA'!$E$2:E427,'Rango proyecciones'!B59,'Stock - ETA'!$L$2:L427,'Rango proyecciones'!$X$8)</f>
        <v/>
      </c>
      <c r="S59" s="13">
        <f> 0.6 * P59 + Q59</f>
        <v/>
      </c>
      <c r="T59" s="13">
        <f> 0.6 * P59 + R59</f>
        <v/>
      </c>
      <c r="U59" s="4" t="n"/>
      <c r="V59" s="5" t="n"/>
    </row>
    <row r="60">
      <c r="A60" s="1" t="inlineStr">
        <is>
          <t>Cerdo</t>
        </is>
      </c>
      <c r="B60" s="1" t="inlineStr">
        <is>
          <t>exportacion directa1020990</t>
        </is>
      </c>
      <c r="C60" s="1" t="inlineStr">
        <is>
          <t>Exportacion Directa</t>
        </is>
      </c>
      <c r="D60" s="1" t="n">
        <v>1020990</v>
      </c>
      <c r="E60" s="1" t="inlineStr">
        <is>
          <t>GO Ganso S/g S/abst DA@ Cj 12k AP</t>
        </is>
      </c>
      <c r="F60" s="4" t="n">
        <v>5974.75</v>
      </c>
      <c r="G60" s="5" t="n">
        <v>5571</v>
      </c>
      <c r="H60" s="4" t="n">
        <v>0</v>
      </c>
      <c r="I60" s="5">
        <f>SUMIFS('Stock - ETA'!$G$2:G427,'Stock - ETA'!$E$2:E427,'Rango proyecciones'!B60,'Stock - ETA'!$L$2:L427,'Rango proyecciones'!$X$5)</f>
        <v/>
      </c>
      <c r="J60" s="13">
        <f>F60 + H60</f>
        <v/>
      </c>
      <c r="K60" s="13">
        <f>F60 + I60</f>
        <v/>
      </c>
      <c r="L60" s="4" t="n"/>
      <c r="M60" s="5">
        <f>SUMIFS('Stock - ETA'!$H$2:H427,'Stock - ETA'!$E$2:E427,'Rango proyecciones'!B60,'Stock - ETA'!$L$2:L427,'Rango proyecciones'!$X$5) + SUMIFS('Stock - ETA'!$G$2:G427,'Stock - ETA'!$E$2:E427,'Rango proyecciones'!B60,'Stock - ETA'!$L$2:L427,'Rango proyecciones'!$X$7)</f>
        <v/>
      </c>
      <c r="N60" s="13">
        <f>L60</f>
        <v/>
      </c>
      <c r="O60" s="13">
        <f>M60</f>
        <v/>
      </c>
      <c r="P60" s="4" t="n">
        <v>5000</v>
      </c>
      <c r="Q60" s="5" t="n"/>
      <c r="R60" s="5">
        <f>SUMIFS('Stock - ETA'!$I$2:I427,'Stock - ETA'!$E$2:E427,'Rango proyecciones'!B60,'Stock - ETA'!$L$2:L427,'Rango proyecciones'!$X$5) + SUMIFS('Stock - ETA'!$H$2:H427,'Stock - ETA'!$E$2:E427,'Rango proyecciones'!B60,'Stock - ETA'!$L$2:L427,'Rango proyecciones'!$X$8)</f>
        <v/>
      </c>
      <c r="S60" s="13">
        <f> 1 * P60 + Q60</f>
        <v/>
      </c>
      <c r="T60" s="13">
        <f> 1 * P60 + R60</f>
        <v/>
      </c>
      <c r="U60" s="4" t="n"/>
      <c r="V60" s="5" t="n"/>
    </row>
    <row r="61">
      <c r="A61" s="1" t="inlineStr">
        <is>
          <t>Cerdo</t>
        </is>
      </c>
      <c r="B61" s="1" t="inlineStr">
        <is>
          <t>exportacion directa1020991</t>
        </is>
      </c>
      <c r="C61" s="1" t="inlineStr">
        <is>
          <t>Exportacion Directa</t>
        </is>
      </c>
      <c r="D61" s="1" t="n">
        <v>1020991</v>
      </c>
      <c r="E61" s="1" t="inlineStr">
        <is>
          <t>GO Asiento C/g DA@ Cj 12k JP</t>
        </is>
      </c>
      <c r="F61" s="4" t="n">
        <v>6083.23</v>
      </c>
      <c r="G61" s="5" t="n">
        <v>4000</v>
      </c>
      <c r="H61" s="4" t="n">
        <v>0</v>
      </c>
      <c r="I61" s="5">
        <f>SUMIFS('Stock - ETA'!$G$2:G427,'Stock - ETA'!$E$2:E427,'Rango proyecciones'!B61,'Stock - ETA'!$L$2:L427,'Rango proyecciones'!$X$5)</f>
        <v/>
      </c>
      <c r="J61" s="13">
        <f>F61 + H61</f>
        <v/>
      </c>
      <c r="K61" s="13">
        <f>F61 + I61</f>
        <v/>
      </c>
      <c r="L61" s="4" t="n"/>
      <c r="M61" s="5">
        <f>SUMIFS('Stock - ETA'!$H$2:H427,'Stock - ETA'!$E$2:E427,'Rango proyecciones'!B61,'Stock - ETA'!$L$2:L427,'Rango proyecciones'!$X$5) + SUMIFS('Stock - ETA'!$G$2:G427,'Stock - ETA'!$E$2:E427,'Rango proyecciones'!B61,'Stock - ETA'!$L$2:L427,'Rango proyecciones'!$X$7)</f>
        <v/>
      </c>
      <c r="N61" s="13">
        <f>L61</f>
        <v/>
      </c>
      <c r="O61" s="13">
        <f>M61</f>
        <v/>
      </c>
      <c r="P61" s="4" t="n">
        <v>3000</v>
      </c>
      <c r="Q61" s="5" t="n"/>
      <c r="R61" s="5">
        <f>SUMIFS('Stock - ETA'!$I$2:I427,'Stock - ETA'!$E$2:E427,'Rango proyecciones'!B61,'Stock - ETA'!$L$2:L427,'Rango proyecciones'!$X$5) + SUMIFS('Stock - ETA'!$H$2:H427,'Stock - ETA'!$E$2:E427,'Rango proyecciones'!B61,'Stock - ETA'!$L$2:L427,'Rango proyecciones'!$X$8)</f>
        <v/>
      </c>
      <c r="S61" s="13">
        <f> 1 * P61 + Q61</f>
        <v/>
      </c>
      <c r="T61" s="13">
        <f> 1 * P61 + R61</f>
        <v/>
      </c>
      <c r="U61" s="4" t="n"/>
      <c r="V61" s="5" t="n"/>
    </row>
    <row r="62">
      <c r="A62" s="1" t="inlineStr">
        <is>
          <t>Cerdo</t>
        </is>
      </c>
      <c r="B62" s="1" t="inlineStr">
        <is>
          <t>agrosuper asia1021012</t>
        </is>
      </c>
      <c r="C62" s="1" t="inlineStr">
        <is>
          <t>Agrosuper Asia</t>
        </is>
      </c>
      <c r="D62" s="1" t="n">
        <v>1021012</v>
      </c>
      <c r="E62" s="1" t="inlineStr">
        <is>
          <t>GO Papda K@ Cj 20k AK</t>
        </is>
      </c>
      <c r="F62" s="4" t="n">
        <v>66024.91</v>
      </c>
      <c r="G62" s="5" t="n">
        <v>66000</v>
      </c>
      <c r="H62" s="4" t="n">
        <v>0</v>
      </c>
      <c r="I62" s="5">
        <f>SUMIFS('Stock - ETA'!$G$2:G427,'Stock - ETA'!$E$2:E427,'Rango proyecciones'!B62,'Stock - ETA'!$L$2:L427,'Rango proyecciones'!$X$5)</f>
        <v/>
      </c>
      <c r="J62" s="13">
        <f>F62 + H62</f>
        <v/>
      </c>
      <c r="K62" s="13">
        <f>F62 + I62</f>
        <v/>
      </c>
      <c r="L62" s="4" t="n"/>
      <c r="M62" s="5">
        <f>SUMIFS('Stock - ETA'!$H$2:H427,'Stock - ETA'!$E$2:E427,'Rango proyecciones'!B62,'Stock - ETA'!$L$2:L427,'Rango proyecciones'!$X$5) + SUMIFS('Stock - ETA'!$G$2:G427,'Stock - ETA'!$E$2:E427,'Rango proyecciones'!B62,'Stock - ETA'!$L$2:L427,'Rango proyecciones'!$X$7)</f>
        <v/>
      </c>
      <c r="N62" s="13">
        <f>L62</f>
        <v/>
      </c>
      <c r="O62" s="13">
        <f>M62</f>
        <v/>
      </c>
      <c r="P62" s="4" t="n"/>
      <c r="Q62" s="5" t="n"/>
      <c r="R62" s="5">
        <f>SUMIFS('Stock - ETA'!$I$2:I427,'Stock - ETA'!$E$2:E427,'Rango proyecciones'!B62,'Stock - ETA'!$L$2:L427,'Rango proyecciones'!$X$5) + SUMIFS('Stock - ETA'!$H$2:H427,'Stock - ETA'!$E$2:E427,'Rango proyecciones'!B62,'Stock - ETA'!$L$2:L427,'Rango proyecciones'!$X$8)</f>
        <v/>
      </c>
      <c r="S62" s="13">
        <f> 0.7 * P62 + Q62</f>
        <v/>
      </c>
      <c r="T62" s="13">
        <f> 0.7 * P62 + R62</f>
        <v/>
      </c>
      <c r="U62" s="4" t="n"/>
      <c r="V62" s="5" t="n"/>
    </row>
    <row r="63">
      <c r="A63" s="1" t="inlineStr">
        <is>
          <t>Cerdo</t>
        </is>
      </c>
      <c r="B63" s="1" t="inlineStr">
        <is>
          <t>agro sudamerica1021023</t>
        </is>
      </c>
      <c r="C63" s="1" t="inlineStr">
        <is>
          <t>Agro Sudamerica</t>
        </is>
      </c>
      <c r="D63" s="1" t="n">
        <v>1021023</v>
      </c>
      <c r="E63" s="1" t="inlineStr">
        <is>
          <t>GO Gord rebaje@ Bo Cj 20k AS</t>
        </is>
      </c>
      <c r="F63" s="4" t="n">
        <v>167455.46</v>
      </c>
      <c r="G63" s="5" t="n">
        <v>72000</v>
      </c>
      <c r="H63" s="4" t="n">
        <v>0</v>
      </c>
      <c r="I63" s="5">
        <f>SUMIFS('Stock - ETA'!$G$2:G427,'Stock - ETA'!$E$2:E427,'Rango proyecciones'!B63,'Stock - ETA'!$L$2:L427,'Rango proyecciones'!$X$5)</f>
        <v/>
      </c>
      <c r="J63" s="13">
        <f>F63 + H63</f>
        <v/>
      </c>
      <c r="K63" s="13">
        <f>F63 + I63</f>
        <v/>
      </c>
      <c r="L63" s="4" t="n"/>
      <c r="M63" s="5">
        <f>SUMIFS('Stock - ETA'!$H$2:H427,'Stock - ETA'!$E$2:E427,'Rango proyecciones'!B63,'Stock - ETA'!$L$2:L427,'Rango proyecciones'!$X$5) + SUMIFS('Stock - ETA'!$G$2:G427,'Stock - ETA'!$E$2:E427,'Rango proyecciones'!B63,'Stock - ETA'!$L$2:L427,'Rango proyecciones'!$X$7)</f>
        <v/>
      </c>
      <c r="N63" s="13">
        <f>L63</f>
        <v/>
      </c>
      <c r="O63" s="13">
        <f>M63</f>
        <v/>
      </c>
      <c r="P63" s="4" t="n">
        <v>144000</v>
      </c>
      <c r="Q63" s="5" t="n"/>
      <c r="R63" s="5">
        <f>SUMIFS('Stock - ETA'!$I$2:I427,'Stock - ETA'!$E$2:E427,'Rango proyecciones'!B63,'Stock - ETA'!$L$2:L427,'Rango proyecciones'!$X$5) + SUMIFS('Stock - ETA'!$H$2:H427,'Stock - ETA'!$E$2:E427,'Rango proyecciones'!B63,'Stock - ETA'!$L$2:L427,'Rango proyecciones'!$X$8)</f>
        <v/>
      </c>
      <c r="S63" s="13">
        <f> 0.6 * P63 + Q63</f>
        <v/>
      </c>
      <c r="T63" s="13">
        <f> 0.6 * P63 + R63</f>
        <v/>
      </c>
      <c r="U63" s="4" t="n"/>
      <c r="V63" s="5" t="n"/>
    </row>
    <row r="64">
      <c r="A64" s="1" t="inlineStr">
        <is>
          <t>Cerdo</t>
        </is>
      </c>
      <c r="B64" s="1" t="inlineStr">
        <is>
          <t>agro sudamerica1021039</t>
        </is>
      </c>
      <c r="C64" s="1" t="inlineStr">
        <is>
          <t>Agro Sudamerica</t>
        </is>
      </c>
      <c r="D64" s="1" t="n">
        <v>1021039</v>
      </c>
      <c r="E64" s="1" t="inlineStr">
        <is>
          <t>GO Cue Papda CP@ Cj 20k bca AS</t>
        </is>
      </c>
      <c r="F64" s="4" t="n">
        <v>47969.72</v>
      </c>
      <c r="G64" s="5" t="n">
        <v>72000</v>
      </c>
      <c r="H64" s="4" t="n">
        <v>0</v>
      </c>
      <c r="I64" s="5">
        <f>SUMIFS('Stock - ETA'!$G$2:G427,'Stock - ETA'!$E$2:E427,'Rango proyecciones'!B64,'Stock - ETA'!$L$2:L427,'Rango proyecciones'!$X$5)</f>
        <v/>
      </c>
      <c r="J64" s="13">
        <f>F64 + H64</f>
        <v/>
      </c>
      <c r="K64" s="13">
        <f>F64 + I64</f>
        <v/>
      </c>
      <c r="L64" s="4" t="n"/>
      <c r="M64" s="5">
        <f>SUMIFS('Stock - ETA'!$H$2:H427,'Stock - ETA'!$E$2:E427,'Rango proyecciones'!B64,'Stock - ETA'!$L$2:L427,'Rango proyecciones'!$X$5) + SUMIFS('Stock - ETA'!$G$2:G427,'Stock - ETA'!$E$2:E427,'Rango proyecciones'!B64,'Stock - ETA'!$L$2:L427,'Rango proyecciones'!$X$7)</f>
        <v/>
      </c>
      <c r="N64" s="13">
        <f>L64</f>
        <v/>
      </c>
      <c r="O64" s="13">
        <f>M64</f>
        <v/>
      </c>
      <c r="P64" s="4" t="n">
        <v>48000</v>
      </c>
      <c r="Q64" s="5" t="n"/>
      <c r="R64" s="5">
        <f>SUMIFS('Stock - ETA'!$I$2:I427,'Stock - ETA'!$E$2:E427,'Rango proyecciones'!B64,'Stock - ETA'!$L$2:L427,'Rango proyecciones'!$X$5) + SUMIFS('Stock - ETA'!$H$2:H427,'Stock - ETA'!$E$2:E427,'Rango proyecciones'!B64,'Stock - ETA'!$L$2:L427,'Rango proyecciones'!$X$8)</f>
        <v/>
      </c>
      <c r="S64" s="13">
        <f> 0.6 * P64 + Q64</f>
        <v/>
      </c>
      <c r="T64" s="13">
        <f> 0.6 * P64 + R64</f>
        <v/>
      </c>
      <c r="U64" s="4" t="n"/>
      <c r="V64" s="5" t="n"/>
    </row>
    <row r="65">
      <c r="A65" s="1" t="inlineStr">
        <is>
          <t>Cerdo</t>
        </is>
      </c>
      <c r="B65" s="1" t="inlineStr">
        <is>
          <t>agrosuper asia1021045</t>
        </is>
      </c>
      <c r="C65" s="1" t="inlineStr">
        <is>
          <t>Agrosuper Asia</t>
        </is>
      </c>
      <c r="D65" s="1" t="n">
        <v>1021045</v>
      </c>
      <c r="E65" s="1" t="inlineStr">
        <is>
          <t>GO PernilM C/M@ Cj 15k AK</t>
        </is>
      </c>
      <c r="F65" s="4" t="n">
        <v>22010.36</v>
      </c>
      <c r="G65" s="5" t="n">
        <v>22000</v>
      </c>
      <c r="H65" s="4" t="n">
        <v>0</v>
      </c>
      <c r="I65" s="5">
        <f>SUMIFS('Stock - ETA'!$G$2:G427,'Stock - ETA'!$E$2:E427,'Rango proyecciones'!B65,'Stock - ETA'!$L$2:L427,'Rango proyecciones'!$X$5)</f>
        <v/>
      </c>
      <c r="J65" s="13">
        <f>F65 + H65</f>
        <v/>
      </c>
      <c r="K65" s="13">
        <f>F65 + I65</f>
        <v/>
      </c>
      <c r="L65" s="4" t="n"/>
      <c r="M65" s="5">
        <f>SUMIFS('Stock - ETA'!$H$2:H427,'Stock - ETA'!$E$2:E427,'Rango proyecciones'!B65,'Stock - ETA'!$L$2:L427,'Rango proyecciones'!$X$5) + SUMIFS('Stock - ETA'!$G$2:G427,'Stock - ETA'!$E$2:E427,'Rango proyecciones'!B65,'Stock - ETA'!$L$2:L427,'Rango proyecciones'!$X$7)</f>
        <v/>
      </c>
      <c r="N65" s="13">
        <f>L65</f>
        <v/>
      </c>
      <c r="O65" s="13">
        <f>M65</f>
        <v/>
      </c>
      <c r="P65" s="4" t="n">
        <v>44000</v>
      </c>
      <c r="Q65" s="5" t="n"/>
      <c r="R65" s="5">
        <f>SUMIFS('Stock - ETA'!$I$2:I427,'Stock - ETA'!$E$2:E427,'Rango proyecciones'!B65,'Stock - ETA'!$L$2:L427,'Rango proyecciones'!$X$5) + SUMIFS('Stock - ETA'!$H$2:H427,'Stock - ETA'!$E$2:E427,'Rango proyecciones'!B65,'Stock - ETA'!$L$2:L427,'Rango proyecciones'!$X$8)</f>
        <v/>
      </c>
      <c r="S65" s="13">
        <f> 0.7 * P65 + Q65</f>
        <v/>
      </c>
      <c r="T65" s="13">
        <f> 0.7 * P65 + R65</f>
        <v/>
      </c>
      <c r="U65" s="4" t="n"/>
      <c r="V65" s="5" t="n"/>
    </row>
    <row r="66">
      <c r="A66" s="1" t="inlineStr">
        <is>
          <t>Cerdo</t>
        </is>
      </c>
      <c r="B66" s="1" t="inlineStr">
        <is>
          <t>agrosuper asia1021046</t>
        </is>
      </c>
      <c r="C66" s="1" t="inlineStr">
        <is>
          <t>Agrosuper Asia</t>
        </is>
      </c>
      <c r="D66" s="1" t="n">
        <v>1021046</v>
      </c>
      <c r="E66" s="1" t="inlineStr">
        <is>
          <t>GO PernilM C/M@ Cj 15k TJ</t>
        </is>
      </c>
      <c r="F66" s="4" t="n">
        <v>21991.06</v>
      </c>
      <c r="G66" s="5" t="n">
        <v>22000</v>
      </c>
      <c r="H66" s="4" t="n">
        <v>0</v>
      </c>
      <c r="I66" s="5">
        <f>SUMIFS('Stock - ETA'!$G$2:G427,'Stock - ETA'!$E$2:E427,'Rango proyecciones'!B66,'Stock - ETA'!$L$2:L427,'Rango proyecciones'!$X$5)</f>
        <v/>
      </c>
      <c r="J66" s="13">
        <f>F66 + H66</f>
        <v/>
      </c>
      <c r="K66" s="13">
        <f>F66 + I66</f>
        <v/>
      </c>
      <c r="L66" s="4" t="n"/>
      <c r="M66" s="5">
        <f>SUMIFS('Stock - ETA'!$H$2:H427,'Stock - ETA'!$E$2:E427,'Rango proyecciones'!B66,'Stock - ETA'!$L$2:L427,'Rango proyecciones'!$X$5) + SUMIFS('Stock - ETA'!$G$2:G427,'Stock - ETA'!$E$2:E427,'Rango proyecciones'!B66,'Stock - ETA'!$L$2:L427,'Rango proyecciones'!$X$7)</f>
        <v/>
      </c>
      <c r="N66" s="13">
        <f>L66</f>
        <v/>
      </c>
      <c r="O66" s="13">
        <f>M66</f>
        <v/>
      </c>
      <c r="P66" s="4" t="n"/>
      <c r="Q66" s="5" t="n"/>
      <c r="R66" s="5">
        <f>SUMIFS('Stock - ETA'!$I$2:I427,'Stock - ETA'!$E$2:E427,'Rango proyecciones'!B66,'Stock - ETA'!$L$2:L427,'Rango proyecciones'!$X$5) + SUMIFS('Stock - ETA'!$H$2:H427,'Stock - ETA'!$E$2:E427,'Rango proyecciones'!B66,'Stock - ETA'!$L$2:L427,'Rango proyecciones'!$X$8)</f>
        <v/>
      </c>
      <c r="S66" s="13">
        <f> 0.7 * P66 + Q66</f>
        <v/>
      </c>
      <c r="T66" s="13">
        <f> 0.7 * P66 + R66</f>
        <v/>
      </c>
      <c r="U66" s="4" t="n"/>
      <c r="V66" s="5" t="n"/>
    </row>
    <row r="67">
      <c r="A67" s="1" t="inlineStr">
        <is>
          <t>Cerdo</t>
        </is>
      </c>
      <c r="B67" s="1" t="inlineStr">
        <is>
          <t>agro sudamerica1021077</t>
        </is>
      </c>
      <c r="C67" s="1" t="inlineStr">
        <is>
          <t>Agro Sudamerica</t>
        </is>
      </c>
      <c r="D67" s="1" t="n">
        <v>1021077</v>
      </c>
      <c r="E67" s="1" t="inlineStr">
        <is>
          <t>GO Gord chic@ Cj 20k AS</t>
        </is>
      </c>
      <c r="F67" s="4" t="n">
        <v>0</v>
      </c>
      <c r="G67" s="5" t="n">
        <v>24000</v>
      </c>
      <c r="H67" s="4" t="n">
        <v>0</v>
      </c>
      <c r="I67" s="5">
        <f>SUMIFS('Stock - ETA'!$G$2:G427,'Stock - ETA'!$E$2:E427,'Rango proyecciones'!B67,'Stock - ETA'!$L$2:L427,'Rango proyecciones'!$X$5)</f>
        <v/>
      </c>
      <c r="J67" s="13">
        <f>F67 + H67</f>
        <v/>
      </c>
      <c r="K67" s="13">
        <f>F67 + I67</f>
        <v/>
      </c>
      <c r="L67" s="4" t="n"/>
      <c r="M67" s="5">
        <f>SUMIFS('Stock - ETA'!$H$2:H427,'Stock - ETA'!$E$2:E427,'Rango proyecciones'!B67,'Stock - ETA'!$L$2:L427,'Rango proyecciones'!$X$5) + SUMIFS('Stock - ETA'!$G$2:G427,'Stock - ETA'!$E$2:E427,'Rango proyecciones'!B67,'Stock - ETA'!$L$2:L427,'Rango proyecciones'!$X$7)</f>
        <v/>
      </c>
      <c r="N67" s="13">
        <f>L67</f>
        <v/>
      </c>
      <c r="O67" s="13">
        <f>M67</f>
        <v/>
      </c>
      <c r="P67" s="4" t="n">
        <v>24000</v>
      </c>
      <c r="Q67" s="5" t="n"/>
      <c r="R67" s="5">
        <f>SUMIFS('Stock - ETA'!$I$2:I427,'Stock - ETA'!$E$2:E427,'Rango proyecciones'!B67,'Stock - ETA'!$L$2:L427,'Rango proyecciones'!$X$5) + SUMIFS('Stock - ETA'!$H$2:H427,'Stock - ETA'!$E$2:E427,'Rango proyecciones'!B67,'Stock - ETA'!$L$2:L427,'Rango proyecciones'!$X$8)</f>
        <v/>
      </c>
      <c r="S67" s="13">
        <f> 0.6 * P67 + Q67</f>
        <v/>
      </c>
      <c r="T67" s="13">
        <f> 0.6 * P67 + R67</f>
        <v/>
      </c>
      <c r="U67" s="4" t="n"/>
      <c r="V67" s="5" t="n"/>
    </row>
    <row r="68">
      <c r="A68" s="1" t="inlineStr">
        <is>
          <t>Cerdo</t>
        </is>
      </c>
      <c r="B68" s="1" t="inlineStr">
        <is>
          <t>agro sudamerica1021078</t>
        </is>
      </c>
      <c r="C68" s="1" t="inlineStr">
        <is>
          <t>Agro Sudamerica</t>
        </is>
      </c>
      <c r="D68" s="1" t="n">
        <v>1021078</v>
      </c>
      <c r="E68" s="1" t="inlineStr">
        <is>
          <t>GO Triming 80/20@ Cj 20k AS</t>
        </is>
      </c>
      <c r="F68" s="4" t="n">
        <v>190913.1</v>
      </c>
      <c r="G68" s="5" t="n">
        <v>130993.62</v>
      </c>
      <c r="H68" s="4" t="n">
        <v>0</v>
      </c>
      <c r="I68" s="5">
        <f>SUMIFS('Stock - ETA'!$G$2:G427,'Stock - ETA'!$E$2:E427,'Rango proyecciones'!B68,'Stock - ETA'!$L$2:L427,'Rango proyecciones'!$X$5)</f>
        <v/>
      </c>
      <c r="J68" s="13">
        <f>F68 + H68</f>
        <v/>
      </c>
      <c r="K68" s="13">
        <f>F68 + I68</f>
        <v/>
      </c>
      <c r="L68" s="4" t="n"/>
      <c r="M68" s="5">
        <f>SUMIFS('Stock - ETA'!$H$2:H427,'Stock - ETA'!$E$2:E427,'Rango proyecciones'!B68,'Stock - ETA'!$L$2:L427,'Rango proyecciones'!$X$5) + SUMIFS('Stock - ETA'!$G$2:G427,'Stock - ETA'!$E$2:E427,'Rango proyecciones'!B68,'Stock - ETA'!$L$2:L427,'Rango proyecciones'!$X$7)</f>
        <v/>
      </c>
      <c r="N68" s="13">
        <f>L68</f>
        <v/>
      </c>
      <c r="O68" s="13">
        <f>M68</f>
        <v/>
      </c>
      <c r="P68" s="4" t="n"/>
      <c r="Q68" s="5" t="n"/>
      <c r="R68" s="5">
        <f>SUMIFS('Stock - ETA'!$I$2:I427,'Stock - ETA'!$E$2:E427,'Rango proyecciones'!B68,'Stock - ETA'!$L$2:L427,'Rango proyecciones'!$X$5) + SUMIFS('Stock - ETA'!$H$2:H427,'Stock - ETA'!$E$2:E427,'Rango proyecciones'!B68,'Stock - ETA'!$L$2:L427,'Rango proyecciones'!$X$8)</f>
        <v/>
      </c>
      <c r="S68" s="13">
        <f> 0.6 * P68 + Q68</f>
        <v/>
      </c>
      <c r="T68" s="13">
        <f> 0.6 * P68 + R68</f>
        <v/>
      </c>
      <c r="U68" s="4" t="n"/>
      <c r="V68" s="5" t="n"/>
    </row>
    <row r="69">
      <c r="A69" s="1" t="inlineStr">
        <is>
          <t>Cerdo</t>
        </is>
      </c>
      <c r="B69" s="1" t="inlineStr">
        <is>
          <t>agro sudamerica1021082</t>
        </is>
      </c>
      <c r="C69" s="1" t="inlineStr">
        <is>
          <t>Agro Sudamerica</t>
        </is>
      </c>
      <c r="D69" s="1" t="n">
        <v>1021082</v>
      </c>
      <c r="E69" s="1" t="inlineStr">
        <is>
          <t>GO Triming 70/30@ Cj 20k AS</t>
        </is>
      </c>
      <c r="F69" s="4" t="n">
        <v>0</v>
      </c>
      <c r="G69" s="5" t="n">
        <v>11351</v>
      </c>
      <c r="H69" s="4" t="n">
        <v>0</v>
      </c>
      <c r="I69" s="5">
        <f>SUMIFS('Stock - ETA'!$G$2:G427,'Stock - ETA'!$E$2:E427,'Rango proyecciones'!B69,'Stock - ETA'!$L$2:L427,'Rango proyecciones'!$X$5)</f>
        <v/>
      </c>
      <c r="J69" s="13">
        <f>F69 + H69</f>
        <v/>
      </c>
      <c r="K69" s="13">
        <f>F69 + I69</f>
        <v/>
      </c>
      <c r="L69" s="4" t="n"/>
      <c r="M69" s="5">
        <f>SUMIFS('Stock - ETA'!$H$2:H427,'Stock - ETA'!$E$2:E427,'Rango proyecciones'!B69,'Stock - ETA'!$L$2:L427,'Rango proyecciones'!$X$5) + SUMIFS('Stock - ETA'!$G$2:G427,'Stock - ETA'!$E$2:E427,'Rango proyecciones'!B69,'Stock - ETA'!$L$2:L427,'Rango proyecciones'!$X$7)</f>
        <v/>
      </c>
      <c r="N69" s="13">
        <f>L69</f>
        <v/>
      </c>
      <c r="O69" s="13">
        <f>M69</f>
        <v/>
      </c>
      <c r="P69" s="4" t="n"/>
      <c r="Q69" s="5" t="n"/>
      <c r="R69" s="5">
        <f>SUMIFS('Stock - ETA'!$I$2:I427,'Stock - ETA'!$E$2:E427,'Rango proyecciones'!B69,'Stock - ETA'!$L$2:L427,'Rango proyecciones'!$X$5) + SUMIFS('Stock - ETA'!$H$2:H427,'Stock - ETA'!$E$2:E427,'Rango proyecciones'!B69,'Stock - ETA'!$L$2:L427,'Rango proyecciones'!$X$8)</f>
        <v/>
      </c>
      <c r="S69" s="13">
        <f> 0.6 * P69 + Q69</f>
        <v/>
      </c>
      <c r="T69" s="13">
        <f> 0.6 * P69 + R69</f>
        <v/>
      </c>
      <c r="U69" s="4" t="n"/>
      <c r="V69" s="5" t="n"/>
    </row>
    <row r="70">
      <c r="A70" s="1" t="inlineStr">
        <is>
          <t>Cerdo</t>
        </is>
      </c>
      <c r="B70" s="1" t="inlineStr">
        <is>
          <t>agro sudamerica1021085</t>
        </is>
      </c>
      <c r="C70" s="1" t="inlineStr">
        <is>
          <t>Agro Sudamerica</t>
        </is>
      </c>
      <c r="D70" s="1" t="n">
        <v>1021085</v>
      </c>
      <c r="E70" s="1" t="inlineStr">
        <is>
          <t>GO Gord Esp@ Cj 20k AS</t>
        </is>
      </c>
      <c r="F70" s="4" t="n">
        <v>20833.45</v>
      </c>
      <c r="G70" s="5" t="n">
        <v>24000</v>
      </c>
      <c r="H70" s="4" t="n">
        <v>0</v>
      </c>
      <c r="I70" s="5">
        <f>SUMIFS('Stock - ETA'!$G$2:G427,'Stock - ETA'!$E$2:E427,'Rango proyecciones'!B70,'Stock - ETA'!$L$2:L427,'Rango proyecciones'!$X$5)</f>
        <v/>
      </c>
      <c r="J70" s="13">
        <f>F70 + H70</f>
        <v/>
      </c>
      <c r="K70" s="13">
        <f>F70 + I70</f>
        <v/>
      </c>
      <c r="L70" s="4" t="n"/>
      <c r="M70" s="5">
        <f>SUMIFS('Stock - ETA'!$H$2:H427,'Stock - ETA'!$E$2:E427,'Rango proyecciones'!B70,'Stock - ETA'!$L$2:L427,'Rango proyecciones'!$X$5) + SUMIFS('Stock - ETA'!$G$2:G427,'Stock - ETA'!$E$2:E427,'Rango proyecciones'!B70,'Stock - ETA'!$L$2:L427,'Rango proyecciones'!$X$7)</f>
        <v/>
      </c>
      <c r="N70" s="13">
        <f>L70</f>
        <v/>
      </c>
      <c r="O70" s="13">
        <f>M70</f>
        <v/>
      </c>
      <c r="P70" s="4" t="n">
        <v>24000</v>
      </c>
      <c r="Q70" s="5" t="n"/>
      <c r="R70" s="5">
        <f>SUMIFS('Stock - ETA'!$I$2:I427,'Stock - ETA'!$E$2:E427,'Rango proyecciones'!B70,'Stock - ETA'!$L$2:L427,'Rango proyecciones'!$X$5) + SUMIFS('Stock - ETA'!$H$2:H427,'Stock - ETA'!$E$2:E427,'Rango proyecciones'!B70,'Stock - ETA'!$L$2:L427,'Rango proyecciones'!$X$8)</f>
        <v/>
      </c>
      <c r="S70" s="13">
        <f> 0.6 * P70 + Q70</f>
        <v/>
      </c>
      <c r="T70" s="13">
        <f> 0.6 * P70 + R70</f>
        <v/>
      </c>
      <c r="U70" s="4" t="n"/>
      <c r="V70" s="5" t="n"/>
    </row>
    <row r="71">
      <c r="A71" s="1" t="inlineStr">
        <is>
          <t>Cerdo</t>
        </is>
      </c>
      <c r="B71" s="1" t="inlineStr">
        <is>
          <t>agro sudamerica1021092</t>
        </is>
      </c>
      <c r="C71" s="1" t="inlineStr">
        <is>
          <t>Agro Sudamerica</t>
        </is>
      </c>
      <c r="D71" s="1" t="n">
        <v>1021092</v>
      </c>
      <c r="E71" s="1" t="inlineStr">
        <is>
          <t>GO Triming 85/15@ Cj t-f 20k AS</t>
        </is>
      </c>
      <c r="F71" s="4" t="n">
        <v>95782.3</v>
      </c>
      <c r="G71" s="5" t="n">
        <v>119771.89</v>
      </c>
      <c r="H71" s="4" t="n">
        <v>0</v>
      </c>
      <c r="I71" s="5">
        <f>SUMIFS('Stock - ETA'!$G$2:G427,'Stock - ETA'!$E$2:E427,'Rango proyecciones'!B71,'Stock - ETA'!$L$2:L427,'Rango proyecciones'!$X$5)</f>
        <v/>
      </c>
      <c r="J71" s="13">
        <f>F71 + H71</f>
        <v/>
      </c>
      <c r="K71" s="13">
        <f>F71 + I71</f>
        <v/>
      </c>
      <c r="L71" s="4" t="n"/>
      <c r="M71" s="5">
        <f>SUMIFS('Stock - ETA'!$H$2:H427,'Stock - ETA'!$E$2:E427,'Rango proyecciones'!B71,'Stock - ETA'!$L$2:L427,'Rango proyecciones'!$X$5) + SUMIFS('Stock - ETA'!$G$2:G427,'Stock - ETA'!$E$2:E427,'Rango proyecciones'!B71,'Stock - ETA'!$L$2:L427,'Rango proyecciones'!$X$7)</f>
        <v/>
      </c>
      <c r="N71" s="13">
        <f>L71</f>
        <v/>
      </c>
      <c r="O71" s="13">
        <f>M71</f>
        <v/>
      </c>
      <c r="P71" s="4" t="n">
        <v>65091</v>
      </c>
      <c r="Q71" s="5" t="n"/>
      <c r="R71" s="5">
        <f>SUMIFS('Stock - ETA'!$I$2:I427,'Stock - ETA'!$E$2:E427,'Rango proyecciones'!B71,'Stock - ETA'!$L$2:L427,'Rango proyecciones'!$X$5) + SUMIFS('Stock - ETA'!$H$2:H427,'Stock - ETA'!$E$2:E427,'Rango proyecciones'!B71,'Stock - ETA'!$L$2:L427,'Rango proyecciones'!$X$8)</f>
        <v/>
      </c>
      <c r="S71" s="13">
        <f> 0.6 * P71 + Q71</f>
        <v/>
      </c>
      <c r="T71" s="13">
        <f> 0.6 * P71 + R71</f>
        <v/>
      </c>
      <c r="U71" s="4" t="n"/>
      <c r="V71" s="5" t="n"/>
    </row>
    <row r="72">
      <c r="A72" s="1" t="inlineStr">
        <is>
          <t>Cerdo</t>
        </is>
      </c>
      <c r="B72" s="1" t="inlineStr">
        <is>
          <t>agro sudamerica1021101</t>
        </is>
      </c>
      <c r="C72" s="1" t="inlineStr">
        <is>
          <t>Agro Sudamerica</t>
        </is>
      </c>
      <c r="D72" s="1" t="n">
        <v>1021101</v>
      </c>
      <c r="E72" s="1" t="inlineStr">
        <is>
          <t>GO Corazón Partido@ Cj t-f 20k AS</t>
        </is>
      </c>
      <c r="F72" s="4" t="n">
        <v>14951.09</v>
      </c>
      <c r="G72" s="5" t="n">
        <v>23720</v>
      </c>
      <c r="H72" s="4" t="n">
        <v>0</v>
      </c>
      <c r="I72" s="5">
        <f>SUMIFS('Stock - ETA'!$G$2:G427,'Stock - ETA'!$E$2:E427,'Rango proyecciones'!B72,'Stock - ETA'!$L$2:L427,'Rango proyecciones'!$X$5)</f>
        <v/>
      </c>
      <c r="J72" s="13">
        <f>F72 + H72</f>
        <v/>
      </c>
      <c r="K72" s="13">
        <f>F72 + I72</f>
        <v/>
      </c>
      <c r="L72" s="4" t="n"/>
      <c r="M72" s="5">
        <f>SUMIFS('Stock - ETA'!$H$2:H427,'Stock - ETA'!$E$2:E427,'Rango proyecciones'!B72,'Stock - ETA'!$L$2:L427,'Rango proyecciones'!$X$5) + SUMIFS('Stock - ETA'!$G$2:G427,'Stock - ETA'!$E$2:E427,'Rango proyecciones'!B72,'Stock - ETA'!$L$2:L427,'Rango proyecciones'!$X$7)</f>
        <v/>
      </c>
      <c r="N72" s="13">
        <f>L72</f>
        <v/>
      </c>
      <c r="O72" s="13">
        <f>M72</f>
        <v/>
      </c>
      <c r="P72" s="4" t="n"/>
      <c r="Q72" s="5" t="n"/>
      <c r="R72" s="5">
        <f>SUMIFS('Stock - ETA'!$I$2:I427,'Stock - ETA'!$E$2:E427,'Rango proyecciones'!B72,'Stock - ETA'!$L$2:L427,'Rango proyecciones'!$X$5) + SUMIFS('Stock - ETA'!$H$2:H427,'Stock - ETA'!$E$2:E427,'Rango proyecciones'!B72,'Stock - ETA'!$L$2:L427,'Rango proyecciones'!$X$8)</f>
        <v/>
      </c>
      <c r="S72" s="13">
        <f> 0.6 * P72 + Q72</f>
        <v/>
      </c>
      <c r="T72" s="13">
        <f> 0.6 * P72 + R72</f>
        <v/>
      </c>
      <c r="U72" s="4" t="n"/>
      <c r="V72" s="5" t="n"/>
    </row>
    <row r="73">
      <c r="A73" s="1" t="inlineStr">
        <is>
          <t>Cerdo</t>
        </is>
      </c>
      <c r="B73" s="1" t="inlineStr">
        <is>
          <t>agro sudamerica1021105</t>
        </is>
      </c>
      <c r="C73" s="1" t="inlineStr">
        <is>
          <t>Agro Sudamerica</t>
        </is>
      </c>
      <c r="D73" s="1" t="n">
        <v>1021105</v>
      </c>
      <c r="E73" s="1" t="inlineStr">
        <is>
          <t>GO Pulmon@ Cj 20k bca AS</t>
        </is>
      </c>
      <c r="F73" s="4" t="n">
        <v>47795.3</v>
      </c>
      <c r="G73" s="5" t="n">
        <v>47500</v>
      </c>
      <c r="H73" s="4" t="n">
        <v>0</v>
      </c>
      <c r="I73" s="5">
        <f>SUMIFS('Stock - ETA'!$G$2:G427,'Stock - ETA'!$E$2:E427,'Rango proyecciones'!B73,'Stock - ETA'!$L$2:L427,'Rango proyecciones'!$X$5)</f>
        <v/>
      </c>
      <c r="J73" s="13">
        <f>F73 + H73</f>
        <v/>
      </c>
      <c r="K73" s="13">
        <f>F73 + I73</f>
        <v/>
      </c>
      <c r="L73" s="4" t="n"/>
      <c r="M73" s="5">
        <f>SUMIFS('Stock - ETA'!$H$2:H427,'Stock - ETA'!$E$2:E427,'Rango proyecciones'!B73,'Stock - ETA'!$L$2:L427,'Rango proyecciones'!$X$5) + SUMIFS('Stock - ETA'!$G$2:G427,'Stock - ETA'!$E$2:E427,'Rango proyecciones'!B73,'Stock - ETA'!$L$2:L427,'Rango proyecciones'!$X$7)</f>
        <v/>
      </c>
      <c r="N73" s="13">
        <f>L73</f>
        <v/>
      </c>
      <c r="O73" s="13">
        <f>M73</f>
        <v/>
      </c>
      <c r="P73" s="4" t="n">
        <v>48000</v>
      </c>
      <c r="Q73" s="5" t="n"/>
      <c r="R73" s="5">
        <f>SUMIFS('Stock - ETA'!$I$2:I427,'Stock - ETA'!$E$2:E427,'Rango proyecciones'!B73,'Stock - ETA'!$L$2:L427,'Rango proyecciones'!$X$5) + SUMIFS('Stock - ETA'!$H$2:H427,'Stock - ETA'!$E$2:E427,'Rango proyecciones'!B73,'Stock - ETA'!$L$2:L427,'Rango proyecciones'!$X$8)</f>
        <v/>
      </c>
      <c r="S73" s="13">
        <f> 0.6 * P73 + Q73</f>
        <v/>
      </c>
      <c r="T73" s="13">
        <f> 0.6 * P73 + R73</f>
        <v/>
      </c>
      <c r="U73" s="4" t="n"/>
      <c r="V73" s="5" t="n"/>
    </row>
    <row r="74">
      <c r="A74" s="1" t="inlineStr">
        <is>
          <t>Cerdo</t>
        </is>
      </c>
      <c r="B74" s="1" t="inlineStr">
        <is>
          <t>agro sudamerica1021106</t>
        </is>
      </c>
      <c r="C74" s="1" t="inlineStr">
        <is>
          <t>Agro Sudamerica</t>
        </is>
      </c>
      <c r="D74" s="1" t="n">
        <v>1021106</v>
      </c>
      <c r="E74" s="1" t="inlineStr">
        <is>
          <t>GO Pana S/Corazón@ Cj 20k AS</t>
        </is>
      </c>
      <c r="F74" s="4" t="n">
        <v>71270.87</v>
      </c>
      <c r="G74" s="5" t="n">
        <v>42622.47</v>
      </c>
      <c r="H74" s="4" t="n">
        <v>0</v>
      </c>
      <c r="I74" s="5">
        <f>SUMIFS('Stock - ETA'!$G$2:G427,'Stock - ETA'!$E$2:E427,'Rango proyecciones'!B74,'Stock - ETA'!$L$2:L427,'Rango proyecciones'!$X$5)</f>
        <v/>
      </c>
      <c r="J74" s="13">
        <f>F74 + H74</f>
        <v/>
      </c>
      <c r="K74" s="13">
        <f>F74 + I74</f>
        <v/>
      </c>
      <c r="L74" s="4" t="n"/>
      <c r="M74" s="5">
        <f>SUMIFS('Stock - ETA'!$H$2:H427,'Stock - ETA'!$E$2:E427,'Rango proyecciones'!B74,'Stock - ETA'!$L$2:L427,'Rango proyecciones'!$X$5) + SUMIFS('Stock - ETA'!$G$2:G427,'Stock - ETA'!$E$2:E427,'Rango proyecciones'!B74,'Stock - ETA'!$L$2:L427,'Rango proyecciones'!$X$7)</f>
        <v/>
      </c>
      <c r="N74" s="13">
        <f>L74</f>
        <v/>
      </c>
      <c r="O74" s="13">
        <f>M74</f>
        <v/>
      </c>
      <c r="P74" s="4" t="n">
        <v>48000</v>
      </c>
      <c r="Q74" s="5" t="n"/>
      <c r="R74" s="5">
        <f>SUMIFS('Stock - ETA'!$I$2:I427,'Stock - ETA'!$E$2:E427,'Rango proyecciones'!B74,'Stock - ETA'!$L$2:L427,'Rango proyecciones'!$X$5) + SUMIFS('Stock - ETA'!$H$2:H427,'Stock - ETA'!$E$2:E427,'Rango proyecciones'!B74,'Stock - ETA'!$L$2:L427,'Rango proyecciones'!$X$8)</f>
        <v/>
      </c>
      <c r="S74" s="13">
        <f> 0.6 * P74 + Q74</f>
        <v/>
      </c>
      <c r="T74" s="13">
        <f> 0.6 * P74 + R74</f>
        <v/>
      </c>
      <c r="U74" s="4" t="n"/>
      <c r="V74" s="5" t="n"/>
    </row>
    <row r="75">
      <c r="A75" s="1" t="inlineStr">
        <is>
          <t>Cerdo</t>
        </is>
      </c>
      <c r="B75" s="1" t="inlineStr">
        <is>
          <t>exportacion directa1021136</t>
        </is>
      </c>
      <c r="C75" s="1" t="inlineStr">
        <is>
          <t>Exportacion Directa</t>
        </is>
      </c>
      <c r="D75" s="1" t="n">
        <v>1021136</v>
      </c>
      <c r="E75" s="1" t="inlineStr">
        <is>
          <t>GO Tráquea@ Cj Lom Ctro AP</t>
        </is>
      </c>
      <c r="F75" s="4" t="n">
        <v>6500</v>
      </c>
      <c r="G75" s="5" t="n">
        <v>11000</v>
      </c>
      <c r="H75" s="4" t="n">
        <v>0</v>
      </c>
      <c r="I75" s="5">
        <f>SUMIFS('Stock - ETA'!$G$2:G427,'Stock - ETA'!$E$2:E427,'Rango proyecciones'!B75,'Stock - ETA'!$L$2:L427,'Rango proyecciones'!$X$5)</f>
        <v/>
      </c>
      <c r="J75" s="13">
        <f>F75 + H75</f>
        <v/>
      </c>
      <c r="K75" s="13">
        <f>F75 + I75</f>
        <v/>
      </c>
      <c r="L75" s="4" t="n"/>
      <c r="M75" s="5">
        <f>SUMIFS('Stock - ETA'!$H$2:H427,'Stock - ETA'!$E$2:E427,'Rango proyecciones'!B75,'Stock - ETA'!$L$2:L427,'Rango proyecciones'!$X$5) + SUMIFS('Stock - ETA'!$G$2:G427,'Stock - ETA'!$E$2:E427,'Rango proyecciones'!B75,'Stock - ETA'!$L$2:L427,'Rango proyecciones'!$X$7)</f>
        <v/>
      </c>
      <c r="N75" s="13">
        <f>L75</f>
        <v/>
      </c>
      <c r="O75" s="13">
        <f>M75</f>
        <v/>
      </c>
      <c r="P75" s="4" t="n">
        <v>5000</v>
      </c>
      <c r="Q75" s="5" t="n"/>
      <c r="R75" s="5">
        <f>SUMIFS('Stock - ETA'!$I$2:I427,'Stock - ETA'!$E$2:E427,'Rango proyecciones'!B75,'Stock - ETA'!$L$2:L427,'Rango proyecciones'!$X$5) + SUMIFS('Stock - ETA'!$H$2:H427,'Stock - ETA'!$E$2:E427,'Rango proyecciones'!B75,'Stock - ETA'!$L$2:L427,'Rango proyecciones'!$X$8)</f>
        <v/>
      </c>
      <c r="S75" s="13">
        <f> 1 * P75 + Q75</f>
        <v/>
      </c>
      <c r="T75" s="13">
        <f> 1 * P75 + R75</f>
        <v/>
      </c>
      <c r="U75" s="4" t="n"/>
      <c r="V75" s="5" t="n"/>
    </row>
    <row r="76">
      <c r="A76" s="1" t="inlineStr">
        <is>
          <t>Cerdo</t>
        </is>
      </c>
      <c r="B76" s="1" t="inlineStr">
        <is>
          <t>agrosuper asia1021149</t>
        </is>
      </c>
      <c r="C76" s="1" t="inlineStr">
        <is>
          <t>Agrosuper Asia</t>
        </is>
      </c>
      <c r="D76" s="1" t="n">
        <v>1021149</v>
      </c>
      <c r="E76" s="1" t="inlineStr">
        <is>
          <t>GO Tira Hso Ctro@ Cj 20k TJ</t>
        </is>
      </c>
      <c r="F76" s="4" t="n">
        <v>43952</v>
      </c>
      <c r="G76" s="5" t="n">
        <v>44000</v>
      </c>
      <c r="H76" s="4" t="n">
        <v>0</v>
      </c>
      <c r="I76" s="5">
        <f>SUMIFS('Stock - ETA'!$G$2:G427,'Stock - ETA'!$E$2:E427,'Rango proyecciones'!B76,'Stock - ETA'!$L$2:L427,'Rango proyecciones'!$X$5)</f>
        <v/>
      </c>
      <c r="J76" s="13">
        <f>F76 + H76</f>
        <v/>
      </c>
      <c r="K76" s="13">
        <f>F76 + I76</f>
        <v/>
      </c>
      <c r="L76" s="4" t="n"/>
      <c r="M76" s="5">
        <f>SUMIFS('Stock - ETA'!$H$2:H427,'Stock - ETA'!$E$2:E427,'Rango proyecciones'!B76,'Stock - ETA'!$L$2:L427,'Rango proyecciones'!$X$5) + SUMIFS('Stock - ETA'!$G$2:G427,'Stock - ETA'!$E$2:E427,'Rango proyecciones'!B76,'Stock - ETA'!$L$2:L427,'Rango proyecciones'!$X$7)</f>
        <v/>
      </c>
      <c r="N76" s="13">
        <f>L76</f>
        <v/>
      </c>
      <c r="O76" s="13">
        <f>M76</f>
        <v/>
      </c>
      <c r="P76" s="4" t="n">
        <v>66000</v>
      </c>
      <c r="Q76" s="5" t="n"/>
      <c r="R76" s="5">
        <f>SUMIFS('Stock - ETA'!$I$2:I427,'Stock - ETA'!$E$2:E427,'Rango proyecciones'!B76,'Stock - ETA'!$L$2:L427,'Rango proyecciones'!$X$5) + SUMIFS('Stock - ETA'!$H$2:H427,'Stock - ETA'!$E$2:E427,'Rango proyecciones'!B76,'Stock - ETA'!$L$2:L427,'Rango proyecciones'!$X$8)</f>
        <v/>
      </c>
      <c r="S76" s="13">
        <f> 0.7 * P76 + Q76</f>
        <v/>
      </c>
      <c r="T76" s="13">
        <f> 0.7 * P76 + R76</f>
        <v/>
      </c>
      <c r="U76" s="4" t="n"/>
      <c r="V76" s="5" t="n"/>
    </row>
    <row r="77">
      <c r="A77" s="1" t="inlineStr">
        <is>
          <t>Cerdo</t>
        </is>
      </c>
      <c r="B77" s="1" t="inlineStr">
        <is>
          <t>agrosuper asia1021150</t>
        </is>
      </c>
      <c r="C77" s="1" t="inlineStr">
        <is>
          <t>Agrosuper Asia</t>
        </is>
      </c>
      <c r="D77" s="1" t="n">
        <v>1021150</v>
      </c>
      <c r="E77" s="1" t="inlineStr">
        <is>
          <t>GO Tira Hso Ctro@ Cj 20k AK</t>
        </is>
      </c>
      <c r="F77" s="4" t="n">
        <v>44000</v>
      </c>
      <c r="G77" s="5" t="n">
        <v>44000</v>
      </c>
      <c r="H77" s="4" t="n">
        <v>0</v>
      </c>
      <c r="I77" s="5">
        <f>SUMIFS('Stock - ETA'!$G$2:G427,'Stock - ETA'!$E$2:E427,'Rango proyecciones'!B77,'Stock - ETA'!$L$2:L427,'Rango proyecciones'!$X$5)</f>
        <v/>
      </c>
      <c r="J77" s="13">
        <f>F77 + H77</f>
        <v/>
      </c>
      <c r="K77" s="13">
        <f>F77 + I77</f>
        <v/>
      </c>
      <c r="L77" s="4" t="n"/>
      <c r="M77" s="5">
        <f>SUMIFS('Stock - ETA'!$H$2:H427,'Stock - ETA'!$E$2:E427,'Rango proyecciones'!B77,'Stock - ETA'!$L$2:L427,'Rango proyecciones'!$X$5) + SUMIFS('Stock - ETA'!$G$2:G427,'Stock - ETA'!$E$2:E427,'Rango proyecciones'!B77,'Stock - ETA'!$L$2:L427,'Rango proyecciones'!$X$7)</f>
        <v/>
      </c>
      <c r="N77" s="13">
        <f>L77</f>
        <v/>
      </c>
      <c r="O77" s="13">
        <f>M77</f>
        <v/>
      </c>
      <c r="P77" s="4" t="n">
        <v>66000</v>
      </c>
      <c r="Q77" s="5" t="n"/>
      <c r="R77" s="5">
        <f>SUMIFS('Stock - ETA'!$I$2:I427,'Stock - ETA'!$E$2:E427,'Rango proyecciones'!B77,'Stock - ETA'!$L$2:L427,'Rango proyecciones'!$X$5) + SUMIFS('Stock - ETA'!$H$2:H427,'Stock - ETA'!$E$2:E427,'Rango proyecciones'!B77,'Stock - ETA'!$L$2:L427,'Rango proyecciones'!$X$8)</f>
        <v/>
      </c>
      <c r="S77" s="13">
        <f> 0.7 * P77 + Q77</f>
        <v/>
      </c>
      <c r="T77" s="13">
        <f> 0.7 * P77 + R77</f>
        <v/>
      </c>
      <c r="U77" s="4" t="n"/>
      <c r="V77" s="5" t="n"/>
    </row>
    <row r="78">
      <c r="A78" s="1" t="inlineStr">
        <is>
          <t>Cerdo</t>
        </is>
      </c>
      <c r="B78" s="1" t="inlineStr">
        <is>
          <t>agrosuper asia1021151</t>
        </is>
      </c>
      <c r="C78" s="1" t="inlineStr">
        <is>
          <t>Agrosuper Asia</t>
        </is>
      </c>
      <c r="D78" s="1" t="n">
        <v>1021151</v>
      </c>
      <c r="E78" s="1" t="inlineStr">
        <is>
          <t>GO Hso Cogote@ Bo Cj 20k TJ</t>
        </is>
      </c>
      <c r="F78" s="4" t="n">
        <v>44000</v>
      </c>
      <c r="G78" s="5" t="n">
        <v>22000</v>
      </c>
      <c r="H78" s="4" t="n">
        <v>0</v>
      </c>
      <c r="I78" s="5">
        <f>SUMIFS('Stock - ETA'!$G$2:G427,'Stock - ETA'!$E$2:E427,'Rango proyecciones'!B78,'Stock - ETA'!$L$2:L427,'Rango proyecciones'!$X$5)</f>
        <v/>
      </c>
      <c r="J78" s="13">
        <f>F78 + H78</f>
        <v/>
      </c>
      <c r="K78" s="13">
        <f>F78 + I78</f>
        <v/>
      </c>
      <c r="L78" s="4" t="n"/>
      <c r="M78" s="5">
        <f>SUMIFS('Stock - ETA'!$H$2:H427,'Stock - ETA'!$E$2:E427,'Rango proyecciones'!B78,'Stock - ETA'!$L$2:L427,'Rango proyecciones'!$X$5) + SUMIFS('Stock - ETA'!$G$2:G427,'Stock - ETA'!$E$2:E427,'Rango proyecciones'!B78,'Stock - ETA'!$L$2:L427,'Rango proyecciones'!$X$7)</f>
        <v/>
      </c>
      <c r="N78" s="13">
        <f>L78</f>
        <v/>
      </c>
      <c r="O78" s="13">
        <f>M78</f>
        <v/>
      </c>
      <c r="P78" s="4" t="n"/>
      <c r="Q78" s="5" t="n"/>
      <c r="R78" s="5">
        <f>SUMIFS('Stock - ETA'!$I$2:I427,'Stock - ETA'!$E$2:E427,'Rango proyecciones'!B78,'Stock - ETA'!$L$2:L427,'Rango proyecciones'!$X$5) + SUMIFS('Stock - ETA'!$H$2:H427,'Stock - ETA'!$E$2:E427,'Rango proyecciones'!B78,'Stock - ETA'!$L$2:L427,'Rango proyecciones'!$X$8)</f>
        <v/>
      </c>
      <c r="S78" s="13">
        <f> 0.7 * P78 + Q78</f>
        <v/>
      </c>
      <c r="T78" s="13">
        <f> 0.7 * P78 + R78</f>
        <v/>
      </c>
      <c r="U78" s="4" t="n"/>
      <c r="V78" s="5" t="n"/>
    </row>
    <row r="79">
      <c r="A79" s="1" t="inlineStr">
        <is>
          <t>Cerdo</t>
        </is>
      </c>
      <c r="B79" s="1" t="inlineStr">
        <is>
          <t>agrosuper asia1021152</t>
        </is>
      </c>
      <c r="C79" s="1" t="inlineStr">
        <is>
          <t>Agrosuper Asia</t>
        </is>
      </c>
      <c r="D79" s="1" t="n">
        <v>1021152</v>
      </c>
      <c r="E79" s="1" t="inlineStr">
        <is>
          <t>GO Hso Cogote@ Bo Cj 20k AK</t>
        </is>
      </c>
      <c r="F79" s="4" t="n">
        <v>22000</v>
      </c>
      <c r="G79" s="5" t="n">
        <v>44000</v>
      </c>
      <c r="H79" s="4" t="n">
        <v>0</v>
      </c>
      <c r="I79" s="5">
        <f>SUMIFS('Stock - ETA'!$G$2:G427,'Stock - ETA'!$E$2:E427,'Rango proyecciones'!B79,'Stock - ETA'!$L$2:L427,'Rango proyecciones'!$X$5)</f>
        <v/>
      </c>
      <c r="J79" s="13">
        <f>F79 + H79</f>
        <v/>
      </c>
      <c r="K79" s="13">
        <f>F79 + I79</f>
        <v/>
      </c>
      <c r="L79" s="4" t="n"/>
      <c r="M79" s="5">
        <f>SUMIFS('Stock - ETA'!$H$2:H427,'Stock - ETA'!$E$2:E427,'Rango proyecciones'!B79,'Stock - ETA'!$L$2:L427,'Rango proyecciones'!$X$5) + SUMIFS('Stock - ETA'!$G$2:G427,'Stock - ETA'!$E$2:E427,'Rango proyecciones'!B79,'Stock - ETA'!$L$2:L427,'Rango proyecciones'!$X$7)</f>
        <v/>
      </c>
      <c r="N79" s="13">
        <f>L79</f>
        <v/>
      </c>
      <c r="O79" s="13">
        <f>M79</f>
        <v/>
      </c>
      <c r="P79" s="4" t="n"/>
      <c r="Q79" s="5" t="n"/>
      <c r="R79" s="5">
        <f>SUMIFS('Stock - ETA'!$I$2:I427,'Stock - ETA'!$E$2:E427,'Rango proyecciones'!B79,'Stock - ETA'!$L$2:L427,'Rango proyecciones'!$X$5) + SUMIFS('Stock - ETA'!$H$2:H427,'Stock - ETA'!$E$2:E427,'Rango proyecciones'!B79,'Stock - ETA'!$L$2:L427,'Rango proyecciones'!$X$8)</f>
        <v/>
      </c>
      <c r="S79" s="13">
        <f> 0.7 * P79 + Q79</f>
        <v/>
      </c>
      <c r="T79" s="13">
        <f> 0.7 * P79 + R79</f>
        <v/>
      </c>
      <c r="U79" s="4" t="n"/>
      <c r="V79" s="5" t="n"/>
    </row>
    <row r="80">
      <c r="A80" s="1" t="inlineStr">
        <is>
          <t>Cerdo</t>
        </is>
      </c>
      <c r="B80" s="1" t="inlineStr">
        <is>
          <t>agro sudamerica1021156</t>
        </is>
      </c>
      <c r="C80" s="1" t="inlineStr">
        <is>
          <t>Agro Sudamerica</t>
        </is>
      </c>
      <c r="D80" s="1" t="n">
        <v>1021156</v>
      </c>
      <c r="E80" s="1" t="inlineStr">
        <is>
          <t>GO Hso Pecho@ Cj Lom Vet TJ</t>
        </is>
      </c>
      <c r="F80" s="4" t="n">
        <v>0</v>
      </c>
      <c r="G80" s="5" t="n">
        <v>0</v>
      </c>
      <c r="H80" s="4" t="n">
        <v>0</v>
      </c>
      <c r="I80" s="5">
        <f>SUMIFS('Stock - ETA'!$G$2:G427,'Stock - ETA'!$E$2:E427,'Rango proyecciones'!B80,'Stock - ETA'!$L$2:L427,'Rango proyecciones'!$X$5)</f>
        <v/>
      </c>
      <c r="J80" s="13">
        <f>F80 + H80</f>
        <v/>
      </c>
      <c r="K80" s="13">
        <f>F80 + I80</f>
        <v/>
      </c>
      <c r="L80" s="4" t="n"/>
      <c r="M80" s="5">
        <f>SUMIFS('Stock - ETA'!$H$2:H427,'Stock - ETA'!$E$2:E427,'Rango proyecciones'!B80,'Stock - ETA'!$L$2:L427,'Rango proyecciones'!$X$5) + SUMIFS('Stock - ETA'!$G$2:G427,'Stock - ETA'!$E$2:E427,'Rango proyecciones'!B80,'Stock - ETA'!$L$2:L427,'Rango proyecciones'!$X$7)</f>
        <v/>
      </c>
      <c r="N80" s="13">
        <f>L80</f>
        <v/>
      </c>
      <c r="O80" s="13">
        <f>M80</f>
        <v/>
      </c>
      <c r="P80" s="4" t="n"/>
      <c r="Q80" s="5" t="n"/>
      <c r="R80" s="5">
        <f>SUMIFS('Stock - ETA'!$I$2:I427,'Stock - ETA'!$E$2:E427,'Rango proyecciones'!B80,'Stock - ETA'!$L$2:L427,'Rango proyecciones'!$X$5) + SUMIFS('Stock - ETA'!$H$2:H427,'Stock - ETA'!$E$2:E427,'Rango proyecciones'!B80,'Stock - ETA'!$L$2:L427,'Rango proyecciones'!$X$8)</f>
        <v/>
      </c>
      <c r="S80" s="13">
        <f> 0.6 * P80 + Q80</f>
        <v/>
      </c>
      <c r="T80" s="13">
        <f> 0.6 * P80 + R80</f>
        <v/>
      </c>
      <c r="U80" s="4" t="n"/>
      <c r="V80" s="5" t="n"/>
    </row>
    <row r="81">
      <c r="A81" s="1" t="inlineStr">
        <is>
          <t>Cerdo</t>
        </is>
      </c>
      <c r="B81" s="1" t="inlineStr">
        <is>
          <t>agrosuper asia1021156</t>
        </is>
      </c>
      <c r="C81" s="1" t="inlineStr">
        <is>
          <t>Agrosuper Asia</t>
        </is>
      </c>
      <c r="D81" s="1" t="n">
        <v>1021156</v>
      </c>
      <c r="E81" s="1" t="inlineStr">
        <is>
          <t>GO Hso Pecho@ Cj Lom Vet TJ</t>
        </is>
      </c>
      <c r="F81" s="4" t="n">
        <v>48000</v>
      </c>
      <c r="G81" s="5" t="n">
        <v>48000</v>
      </c>
      <c r="H81" s="4" t="n">
        <v>0</v>
      </c>
      <c r="I81" s="5">
        <f>SUMIFS('Stock - ETA'!$G$2:G427,'Stock - ETA'!$E$2:E427,'Rango proyecciones'!B81,'Stock - ETA'!$L$2:L427,'Rango proyecciones'!$X$5)</f>
        <v/>
      </c>
      <c r="J81" s="13">
        <f>F81 + H81</f>
        <v/>
      </c>
      <c r="K81" s="13">
        <f>F81 + I81</f>
        <v/>
      </c>
      <c r="L81" s="4" t="n"/>
      <c r="M81" s="5">
        <f>SUMIFS('Stock - ETA'!$H$2:H427,'Stock - ETA'!$E$2:E427,'Rango proyecciones'!B81,'Stock - ETA'!$L$2:L427,'Rango proyecciones'!$X$5) + SUMIFS('Stock - ETA'!$G$2:G427,'Stock - ETA'!$E$2:E427,'Rango proyecciones'!B81,'Stock - ETA'!$L$2:L427,'Rango proyecciones'!$X$7)</f>
        <v/>
      </c>
      <c r="N81" s="13">
        <f>L81</f>
        <v/>
      </c>
      <c r="O81" s="13">
        <f>M81</f>
        <v/>
      </c>
      <c r="P81" s="4" t="n">
        <v>24000</v>
      </c>
      <c r="Q81" s="5" t="n"/>
      <c r="R81" s="5">
        <f>SUMIFS('Stock - ETA'!$I$2:I427,'Stock - ETA'!$E$2:E427,'Rango proyecciones'!B81,'Stock - ETA'!$L$2:L427,'Rango proyecciones'!$X$5) + SUMIFS('Stock - ETA'!$H$2:H427,'Stock - ETA'!$E$2:E427,'Rango proyecciones'!B81,'Stock - ETA'!$L$2:L427,'Rango proyecciones'!$X$8)</f>
        <v/>
      </c>
      <c r="S81" s="13">
        <f> 0.7 * P81 + Q81</f>
        <v/>
      </c>
      <c r="T81" s="13">
        <f> 0.7 * P81 + R81</f>
        <v/>
      </c>
      <c r="U81" s="4" t="n"/>
      <c r="V81" s="5" t="n"/>
    </row>
    <row r="82">
      <c r="A82" s="1" t="inlineStr">
        <is>
          <t>Cerdo</t>
        </is>
      </c>
      <c r="B82" s="1" t="inlineStr">
        <is>
          <t>agro sudamerica1021187</t>
        </is>
      </c>
      <c r="C82" s="1" t="inlineStr">
        <is>
          <t>Agro Sudamerica</t>
        </is>
      </c>
      <c r="D82" s="1" t="n">
        <v>1021187</v>
      </c>
      <c r="E82" s="1" t="inlineStr">
        <is>
          <t>GO Cue Back@ Cj 20k t-f AS</t>
        </is>
      </c>
      <c r="F82" s="4" t="n">
        <v>23958.16</v>
      </c>
      <c r="G82" s="5" t="n">
        <v>48000</v>
      </c>
      <c r="H82" s="4" t="n">
        <v>0</v>
      </c>
      <c r="I82" s="5">
        <f>SUMIFS('Stock - ETA'!$G$2:G427,'Stock - ETA'!$E$2:E427,'Rango proyecciones'!B82,'Stock - ETA'!$L$2:L427,'Rango proyecciones'!$X$5)</f>
        <v/>
      </c>
      <c r="J82" s="13">
        <f>F82 + H82</f>
        <v/>
      </c>
      <c r="K82" s="13">
        <f>F82 + I82</f>
        <v/>
      </c>
      <c r="L82" s="4" t="n"/>
      <c r="M82" s="5">
        <f>SUMIFS('Stock - ETA'!$H$2:H427,'Stock - ETA'!$E$2:E427,'Rango proyecciones'!B82,'Stock - ETA'!$L$2:L427,'Rango proyecciones'!$X$5) + SUMIFS('Stock - ETA'!$G$2:G427,'Stock - ETA'!$E$2:E427,'Rango proyecciones'!B82,'Stock - ETA'!$L$2:L427,'Rango proyecciones'!$X$7)</f>
        <v/>
      </c>
      <c r="N82" s="13">
        <f>L82</f>
        <v/>
      </c>
      <c r="O82" s="13">
        <f>M82</f>
        <v/>
      </c>
      <c r="P82" s="4" t="n">
        <v>48000</v>
      </c>
      <c r="Q82" s="5" t="n"/>
      <c r="R82" s="5">
        <f>SUMIFS('Stock - ETA'!$I$2:I427,'Stock - ETA'!$E$2:E427,'Rango proyecciones'!B82,'Stock - ETA'!$L$2:L427,'Rango proyecciones'!$X$5) + SUMIFS('Stock - ETA'!$H$2:H427,'Stock - ETA'!$E$2:E427,'Rango proyecciones'!B82,'Stock - ETA'!$L$2:L427,'Rango proyecciones'!$X$8)</f>
        <v/>
      </c>
      <c r="S82" s="13">
        <f> 0.6 * P82 + Q82</f>
        <v/>
      </c>
      <c r="T82" s="13">
        <f> 0.6 * P82 + R82</f>
        <v/>
      </c>
      <c r="U82" s="4" t="n"/>
      <c r="V82" s="5" t="n"/>
    </row>
    <row r="83">
      <c r="A83" s="1" t="inlineStr">
        <is>
          <t>Cerdo</t>
        </is>
      </c>
      <c r="B83" s="1" t="inlineStr">
        <is>
          <t>agrosuper asia1021204</t>
        </is>
      </c>
      <c r="C83" s="1" t="inlineStr">
        <is>
          <t>Agrosuper Asia</t>
        </is>
      </c>
      <c r="D83" s="1" t="n">
        <v>1021204</v>
      </c>
      <c r="E83" s="1" t="inlineStr">
        <is>
          <t>GO Lom Tocino@ Cj 20k AS</t>
        </is>
      </c>
      <c r="F83" s="4" t="n">
        <v>24000</v>
      </c>
      <c r="G83" s="5" t="n">
        <v>24000</v>
      </c>
      <c r="H83" s="4" t="n">
        <v>0</v>
      </c>
      <c r="I83" s="5">
        <f>SUMIFS('Stock - ETA'!$G$2:G427,'Stock - ETA'!$E$2:E427,'Rango proyecciones'!B83,'Stock - ETA'!$L$2:L427,'Rango proyecciones'!$X$5)</f>
        <v/>
      </c>
      <c r="J83" s="13">
        <f>F83 + H83</f>
        <v/>
      </c>
      <c r="K83" s="13">
        <f>F83 + I83</f>
        <v/>
      </c>
      <c r="L83" s="4" t="n"/>
      <c r="M83" s="5">
        <f>SUMIFS('Stock - ETA'!$H$2:H427,'Stock - ETA'!$E$2:E427,'Rango proyecciones'!B83,'Stock - ETA'!$L$2:L427,'Rango proyecciones'!$X$5) + SUMIFS('Stock - ETA'!$G$2:G427,'Stock - ETA'!$E$2:E427,'Rango proyecciones'!B83,'Stock - ETA'!$L$2:L427,'Rango proyecciones'!$X$7)</f>
        <v/>
      </c>
      <c r="N83" s="13">
        <f>L83</f>
        <v/>
      </c>
      <c r="O83" s="13">
        <f>M83</f>
        <v/>
      </c>
      <c r="P83" s="4" t="n"/>
      <c r="Q83" s="5" t="n"/>
      <c r="R83" s="5">
        <f>SUMIFS('Stock - ETA'!$I$2:I427,'Stock - ETA'!$E$2:E427,'Rango proyecciones'!B83,'Stock - ETA'!$L$2:L427,'Rango proyecciones'!$X$5) + SUMIFS('Stock - ETA'!$H$2:H427,'Stock - ETA'!$E$2:E427,'Rango proyecciones'!B83,'Stock - ETA'!$L$2:L427,'Rango proyecciones'!$X$8)</f>
        <v/>
      </c>
      <c r="S83" s="13">
        <f> 0.7 * P83 + Q83</f>
        <v/>
      </c>
      <c r="T83" s="13">
        <f> 0.7 * P83 + R83</f>
        <v/>
      </c>
      <c r="U83" s="4" t="n"/>
      <c r="V83" s="5" t="n"/>
    </row>
    <row r="84">
      <c r="A84" s="1" t="inlineStr">
        <is>
          <t>Cerdo</t>
        </is>
      </c>
      <c r="B84" s="1" t="inlineStr">
        <is>
          <t>agro sudamerica1021279</t>
        </is>
      </c>
      <c r="C84" s="1" t="inlineStr">
        <is>
          <t>Agro Sudamerica</t>
        </is>
      </c>
      <c r="D84" s="1" t="n">
        <v>1021279</v>
      </c>
      <c r="E84" s="1" t="inlineStr">
        <is>
          <t>GO Hso Pecho@ Cj 10k AS</t>
        </is>
      </c>
      <c r="F84" s="4" t="n">
        <v>2</v>
      </c>
      <c r="G84" s="5" t="n">
        <v>0</v>
      </c>
      <c r="H84" s="4" t="n">
        <v>0</v>
      </c>
      <c r="I84" s="5">
        <f>SUMIFS('Stock - ETA'!$G$2:G427,'Stock - ETA'!$E$2:E427,'Rango proyecciones'!B84,'Stock - ETA'!$L$2:L427,'Rango proyecciones'!$X$5)</f>
        <v/>
      </c>
      <c r="J84" s="13">
        <f>F84 + H84</f>
        <v/>
      </c>
      <c r="K84" s="13">
        <f>F84 + I84</f>
        <v/>
      </c>
      <c r="L84" s="4" t="n"/>
      <c r="M84" s="5">
        <f>SUMIFS('Stock - ETA'!$H$2:H427,'Stock - ETA'!$E$2:E427,'Rango proyecciones'!B84,'Stock - ETA'!$L$2:L427,'Rango proyecciones'!$X$5) + SUMIFS('Stock - ETA'!$G$2:G427,'Stock - ETA'!$E$2:E427,'Rango proyecciones'!B84,'Stock - ETA'!$L$2:L427,'Rango proyecciones'!$X$7)</f>
        <v/>
      </c>
      <c r="N84" s="13">
        <f>L84</f>
        <v/>
      </c>
      <c r="O84" s="13">
        <f>M84</f>
        <v/>
      </c>
      <c r="P84" s="4" t="n"/>
      <c r="Q84" s="5" t="n"/>
      <c r="R84" s="5">
        <f>SUMIFS('Stock - ETA'!$I$2:I427,'Stock - ETA'!$E$2:E427,'Rango proyecciones'!B84,'Stock - ETA'!$L$2:L427,'Rango proyecciones'!$X$5) + SUMIFS('Stock - ETA'!$H$2:H427,'Stock - ETA'!$E$2:E427,'Rango proyecciones'!B84,'Stock - ETA'!$L$2:L427,'Rango proyecciones'!$X$8)</f>
        <v/>
      </c>
      <c r="S84" s="13">
        <f> 0.6 * P84 + Q84</f>
        <v/>
      </c>
      <c r="T84" s="13">
        <f> 0.6 * P84 + R84</f>
        <v/>
      </c>
      <c r="U84" s="4" t="n"/>
      <c r="V84" s="5" t="n"/>
    </row>
    <row r="85">
      <c r="A85" s="1" t="inlineStr">
        <is>
          <t>Cerdo</t>
        </is>
      </c>
      <c r="B85" s="1" t="inlineStr">
        <is>
          <t>agro sudamerica1021385</t>
        </is>
      </c>
      <c r="C85" s="1" t="inlineStr">
        <is>
          <t>Agro Sudamerica</t>
        </is>
      </c>
      <c r="D85" s="1" t="n">
        <v>1021385</v>
      </c>
      <c r="E85" s="1" t="inlineStr">
        <is>
          <t>GO Cue granel Esp CC@ Cj 20k AS</t>
        </is>
      </c>
      <c r="F85" s="4" t="n">
        <v>284434.52</v>
      </c>
      <c r="G85" s="5" t="n">
        <v>179209</v>
      </c>
      <c r="H85" s="4" t="n">
        <v>0</v>
      </c>
      <c r="I85" s="5">
        <f>SUMIFS('Stock - ETA'!$G$2:G427,'Stock - ETA'!$E$2:E427,'Rango proyecciones'!B85,'Stock - ETA'!$L$2:L427,'Rango proyecciones'!$X$5)</f>
        <v/>
      </c>
      <c r="J85" s="13">
        <f>F85 + H85</f>
        <v/>
      </c>
      <c r="K85" s="13">
        <f>F85 + I85</f>
        <v/>
      </c>
      <c r="L85" s="4" t="n"/>
      <c r="M85" s="5">
        <f>SUMIFS('Stock - ETA'!$H$2:H427,'Stock - ETA'!$E$2:E427,'Rango proyecciones'!B85,'Stock - ETA'!$L$2:L427,'Rango proyecciones'!$X$5) + SUMIFS('Stock - ETA'!$G$2:G427,'Stock - ETA'!$E$2:E427,'Rango proyecciones'!B85,'Stock - ETA'!$L$2:L427,'Rango proyecciones'!$X$7)</f>
        <v/>
      </c>
      <c r="N85" s="13">
        <f>L85</f>
        <v/>
      </c>
      <c r="O85" s="13">
        <f>M85</f>
        <v/>
      </c>
      <c r="P85" s="4" t="n">
        <v>192000</v>
      </c>
      <c r="Q85" s="5" t="n"/>
      <c r="R85" s="5">
        <f>SUMIFS('Stock - ETA'!$I$2:I427,'Stock - ETA'!$E$2:E427,'Rango proyecciones'!B85,'Stock - ETA'!$L$2:L427,'Rango proyecciones'!$X$5) + SUMIFS('Stock - ETA'!$H$2:H427,'Stock - ETA'!$E$2:E427,'Rango proyecciones'!B85,'Stock - ETA'!$L$2:L427,'Rango proyecciones'!$X$8)</f>
        <v/>
      </c>
      <c r="S85" s="13">
        <f> 0.6 * P85 + Q85</f>
        <v/>
      </c>
      <c r="T85" s="13">
        <f> 0.6 * P85 + R85</f>
        <v/>
      </c>
      <c r="U85" s="4" t="n"/>
      <c r="V85" s="5" t="n"/>
    </row>
    <row r="86">
      <c r="A86" s="1" t="inlineStr">
        <is>
          <t>Cerdo</t>
        </is>
      </c>
      <c r="B86" s="1" t="inlineStr">
        <is>
          <t>agro sudamerica1021433</t>
        </is>
      </c>
      <c r="C86" s="1" t="inlineStr">
        <is>
          <t>Agro Sudamerica</t>
        </is>
      </c>
      <c r="D86" s="1" t="n">
        <v>1021433</v>
      </c>
      <c r="E86" s="1" t="inlineStr">
        <is>
          <t>GO PpPna 59@ Cj 20k AS</t>
        </is>
      </c>
      <c r="F86" s="4" t="n">
        <v>0</v>
      </c>
      <c r="G86" s="5" t="n">
        <v>1040</v>
      </c>
      <c r="H86" s="4" t="n">
        <v>0</v>
      </c>
      <c r="I86" s="5">
        <f>SUMIFS('Stock - ETA'!$G$2:G427,'Stock - ETA'!$E$2:E427,'Rango proyecciones'!B86,'Stock - ETA'!$L$2:L427,'Rango proyecciones'!$X$5)</f>
        <v/>
      </c>
      <c r="J86" s="13">
        <f>F86 + H86</f>
        <v/>
      </c>
      <c r="K86" s="13">
        <f>F86 + I86</f>
        <v/>
      </c>
      <c r="L86" s="4" t="n"/>
      <c r="M86" s="5">
        <f>SUMIFS('Stock - ETA'!$H$2:H427,'Stock - ETA'!$E$2:E427,'Rango proyecciones'!B86,'Stock - ETA'!$L$2:L427,'Rango proyecciones'!$X$5) + SUMIFS('Stock - ETA'!$G$2:G427,'Stock - ETA'!$E$2:E427,'Rango proyecciones'!B86,'Stock - ETA'!$L$2:L427,'Rango proyecciones'!$X$7)</f>
        <v/>
      </c>
      <c r="N86" s="13">
        <f>L86</f>
        <v/>
      </c>
      <c r="O86" s="13">
        <f>M86</f>
        <v/>
      </c>
      <c r="P86" s="4" t="n"/>
      <c r="Q86" s="5" t="n"/>
      <c r="R86" s="5">
        <f>SUMIFS('Stock - ETA'!$I$2:I427,'Stock - ETA'!$E$2:E427,'Rango proyecciones'!B86,'Stock - ETA'!$L$2:L427,'Rango proyecciones'!$X$5) + SUMIFS('Stock - ETA'!$H$2:H427,'Stock - ETA'!$E$2:E427,'Rango proyecciones'!B86,'Stock - ETA'!$L$2:L427,'Rango proyecciones'!$X$8)</f>
        <v/>
      </c>
      <c r="S86" s="13">
        <f> 0.6 * P86 + Q86</f>
        <v/>
      </c>
      <c r="T86" s="13">
        <f> 0.6 * P86 + R86</f>
        <v/>
      </c>
      <c r="U86" s="4" t="n"/>
      <c r="V86" s="5" t="n"/>
    </row>
    <row r="87">
      <c r="A87" s="1" t="inlineStr">
        <is>
          <t>Cerdo</t>
        </is>
      </c>
      <c r="B87" s="1" t="inlineStr">
        <is>
          <t>agrosuper asia1021470</t>
        </is>
      </c>
      <c r="C87" s="1" t="inlineStr">
        <is>
          <t>Agrosuper Asia</t>
        </is>
      </c>
      <c r="D87" s="1" t="n">
        <v>1021470</v>
      </c>
      <c r="E87" s="1" t="inlineStr">
        <is>
          <t>GO PernilM@ Cj 20k AK</t>
        </is>
      </c>
      <c r="F87" s="4" t="n">
        <v>21951.03</v>
      </c>
      <c r="G87" s="5" t="n">
        <v>22000</v>
      </c>
      <c r="H87" s="4" t="n">
        <v>0</v>
      </c>
      <c r="I87" s="5">
        <f>SUMIFS('Stock - ETA'!$G$2:G427,'Stock - ETA'!$E$2:E427,'Rango proyecciones'!B87,'Stock - ETA'!$L$2:L427,'Rango proyecciones'!$X$5)</f>
        <v/>
      </c>
      <c r="J87" s="13">
        <f>F87 + H87</f>
        <v/>
      </c>
      <c r="K87" s="13">
        <f>F87 + I87</f>
        <v/>
      </c>
      <c r="L87" s="4" t="n"/>
      <c r="M87" s="5">
        <f>SUMIFS('Stock - ETA'!$H$2:H427,'Stock - ETA'!$E$2:E427,'Rango proyecciones'!B87,'Stock - ETA'!$L$2:L427,'Rango proyecciones'!$X$5) + SUMIFS('Stock - ETA'!$G$2:G427,'Stock - ETA'!$E$2:E427,'Rango proyecciones'!B87,'Stock - ETA'!$L$2:L427,'Rango proyecciones'!$X$7)</f>
        <v/>
      </c>
      <c r="N87" s="13">
        <f>L87</f>
        <v/>
      </c>
      <c r="O87" s="13">
        <f>M87</f>
        <v/>
      </c>
      <c r="P87" s="4" t="n">
        <v>22000</v>
      </c>
      <c r="Q87" s="5" t="n"/>
      <c r="R87" s="5">
        <f>SUMIFS('Stock - ETA'!$I$2:I427,'Stock - ETA'!$E$2:E427,'Rango proyecciones'!B87,'Stock - ETA'!$L$2:L427,'Rango proyecciones'!$X$5) + SUMIFS('Stock - ETA'!$H$2:H427,'Stock - ETA'!$E$2:E427,'Rango proyecciones'!B87,'Stock - ETA'!$L$2:L427,'Rango proyecciones'!$X$8)</f>
        <v/>
      </c>
      <c r="S87" s="13">
        <f> 0.7 * P87 + Q87</f>
        <v/>
      </c>
      <c r="T87" s="13">
        <f> 0.7 * P87 + R87</f>
        <v/>
      </c>
      <c r="U87" s="4" t="n"/>
      <c r="V87" s="5" t="n"/>
    </row>
    <row r="88">
      <c r="A88" s="1" t="inlineStr">
        <is>
          <t>Cerdo</t>
        </is>
      </c>
      <c r="B88" s="1" t="inlineStr">
        <is>
          <t>exportacion directa1021533</t>
        </is>
      </c>
      <c r="C88" s="1" t="inlineStr">
        <is>
          <t>Exportacion Directa</t>
        </is>
      </c>
      <c r="D88" s="1" t="n">
        <v>1021533</v>
      </c>
      <c r="E88" s="1" t="inlineStr">
        <is>
          <t>GO Panc Mit@ Va Cj 20k AP</t>
        </is>
      </c>
      <c r="F88" s="4" t="n">
        <v>9991.58</v>
      </c>
      <c r="G88" s="5" t="n">
        <v>15000</v>
      </c>
      <c r="H88" s="4" t="n">
        <v>0</v>
      </c>
      <c r="I88" s="5">
        <f>SUMIFS('Stock - ETA'!$G$2:G427,'Stock - ETA'!$E$2:E427,'Rango proyecciones'!B88,'Stock - ETA'!$L$2:L427,'Rango proyecciones'!$X$5)</f>
        <v/>
      </c>
      <c r="J88" s="13">
        <f>F88 + H88</f>
        <v/>
      </c>
      <c r="K88" s="13">
        <f>F88 + I88</f>
        <v/>
      </c>
      <c r="L88" s="4" t="n"/>
      <c r="M88" s="5">
        <f>SUMIFS('Stock - ETA'!$H$2:H427,'Stock - ETA'!$E$2:E427,'Rango proyecciones'!B88,'Stock - ETA'!$L$2:L427,'Rango proyecciones'!$X$5) + SUMIFS('Stock - ETA'!$G$2:G427,'Stock - ETA'!$E$2:E427,'Rango proyecciones'!B88,'Stock - ETA'!$L$2:L427,'Rango proyecciones'!$X$7)</f>
        <v/>
      </c>
      <c r="N88" s="13">
        <f>L88</f>
        <v/>
      </c>
      <c r="O88" s="13">
        <f>M88</f>
        <v/>
      </c>
      <c r="P88" s="4" t="n">
        <v>15000</v>
      </c>
      <c r="Q88" s="5" t="n"/>
      <c r="R88" s="5">
        <f>SUMIFS('Stock - ETA'!$I$2:I427,'Stock - ETA'!$E$2:E427,'Rango proyecciones'!B88,'Stock - ETA'!$L$2:L427,'Rango proyecciones'!$X$5) + SUMIFS('Stock - ETA'!$H$2:H427,'Stock - ETA'!$E$2:E427,'Rango proyecciones'!B88,'Stock - ETA'!$L$2:L427,'Rango proyecciones'!$X$8)</f>
        <v/>
      </c>
      <c r="S88" s="13">
        <f> 1 * P88 + Q88</f>
        <v/>
      </c>
      <c r="T88" s="13">
        <f> 1 * P88 + R88</f>
        <v/>
      </c>
      <c r="U88" s="4" t="n"/>
      <c r="V88" s="5" t="n"/>
    </row>
    <row r="89">
      <c r="A89" s="1" t="inlineStr">
        <is>
          <t>Cerdo</t>
        </is>
      </c>
      <c r="B89" s="1" t="inlineStr">
        <is>
          <t>agro sudamerica1021596</t>
        </is>
      </c>
      <c r="C89" s="1" t="inlineStr">
        <is>
          <t>Agro Sudamerica</t>
        </is>
      </c>
      <c r="D89" s="1" t="n">
        <v>1021596</v>
      </c>
      <c r="E89" s="1" t="inlineStr">
        <is>
          <t>GO Cue granel Esp CC@ Cj 20k AS</t>
        </is>
      </c>
      <c r="F89" s="4" t="n">
        <v>0</v>
      </c>
      <c r="G89" s="5" t="n">
        <v>12891</v>
      </c>
      <c r="H89" s="4" t="n">
        <v>0</v>
      </c>
      <c r="I89" s="5">
        <f>SUMIFS('Stock - ETA'!$G$2:G427,'Stock - ETA'!$E$2:E427,'Rango proyecciones'!B89,'Stock - ETA'!$L$2:L427,'Rango proyecciones'!$X$5)</f>
        <v/>
      </c>
      <c r="J89" s="13">
        <f>F89 + H89</f>
        <v/>
      </c>
      <c r="K89" s="13">
        <f>F89 + I89</f>
        <v/>
      </c>
      <c r="L89" s="4" t="n"/>
      <c r="M89" s="5">
        <f>SUMIFS('Stock - ETA'!$H$2:H427,'Stock - ETA'!$E$2:E427,'Rango proyecciones'!B89,'Stock - ETA'!$L$2:L427,'Rango proyecciones'!$X$5) + SUMIFS('Stock - ETA'!$G$2:G427,'Stock - ETA'!$E$2:E427,'Rango proyecciones'!B89,'Stock - ETA'!$L$2:L427,'Rango proyecciones'!$X$7)</f>
        <v/>
      </c>
      <c r="N89" s="13">
        <f>L89</f>
        <v/>
      </c>
      <c r="O89" s="13">
        <f>M89</f>
        <v/>
      </c>
      <c r="P89" s="4" t="n"/>
      <c r="Q89" s="5" t="n"/>
      <c r="R89" s="5">
        <f>SUMIFS('Stock - ETA'!$I$2:I427,'Stock - ETA'!$E$2:E427,'Rango proyecciones'!B89,'Stock - ETA'!$L$2:L427,'Rango proyecciones'!$X$5) + SUMIFS('Stock - ETA'!$H$2:H427,'Stock - ETA'!$E$2:E427,'Rango proyecciones'!B89,'Stock - ETA'!$L$2:L427,'Rango proyecciones'!$X$8)</f>
        <v/>
      </c>
      <c r="S89" s="13">
        <f> 0.6 * P89 + Q89</f>
        <v/>
      </c>
      <c r="T89" s="13">
        <f> 0.6 * P89 + R89</f>
        <v/>
      </c>
      <c r="U89" s="4" t="n"/>
      <c r="V89" s="5" t="n"/>
    </row>
    <row r="90">
      <c r="A90" s="1" t="inlineStr">
        <is>
          <t>Cerdo</t>
        </is>
      </c>
      <c r="B90" s="1" t="inlineStr">
        <is>
          <t>exportacion directa1021603</t>
        </is>
      </c>
      <c r="C90" s="1" t="inlineStr">
        <is>
          <t>Exportacion Directa</t>
        </is>
      </c>
      <c r="D90" s="1" t="n">
        <v>1021603</v>
      </c>
      <c r="E90" s="1" t="inlineStr">
        <is>
          <t>GO MM Loin L (MC4-5)@ Fi Cj ch JP</t>
        </is>
      </c>
      <c r="F90" s="4" t="n">
        <v>0</v>
      </c>
      <c r="G90" s="5" t="n">
        <v>7333</v>
      </c>
      <c r="H90" s="4" t="n">
        <v>0</v>
      </c>
      <c r="I90" s="5">
        <f>SUMIFS('Stock - ETA'!$G$2:G427,'Stock - ETA'!$E$2:E427,'Rango proyecciones'!B90,'Stock - ETA'!$L$2:L427,'Rango proyecciones'!$X$5)</f>
        <v/>
      </c>
      <c r="J90" s="13">
        <f>F90 + H90</f>
        <v/>
      </c>
      <c r="K90" s="13">
        <f>F90 + I90</f>
        <v/>
      </c>
      <c r="L90" s="4" t="n"/>
      <c r="M90" s="5">
        <f>SUMIFS('Stock - ETA'!$H$2:H427,'Stock - ETA'!$E$2:E427,'Rango proyecciones'!B90,'Stock - ETA'!$L$2:L427,'Rango proyecciones'!$X$5) + SUMIFS('Stock - ETA'!$G$2:G427,'Stock - ETA'!$E$2:E427,'Rango proyecciones'!B90,'Stock - ETA'!$L$2:L427,'Rango proyecciones'!$X$7)</f>
        <v/>
      </c>
      <c r="N90" s="13">
        <f>L90</f>
        <v/>
      </c>
      <c r="O90" s="13">
        <f>M90</f>
        <v/>
      </c>
      <c r="P90" s="4" t="n">
        <v>5000</v>
      </c>
      <c r="Q90" s="5" t="n"/>
      <c r="R90" s="5">
        <f>SUMIFS('Stock - ETA'!$I$2:I427,'Stock - ETA'!$E$2:E427,'Rango proyecciones'!B90,'Stock - ETA'!$L$2:L427,'Rango proyecciones'!$X$5) + SUMIFS('Stock - ETA'!$H$2:H427,'Stock - ETA'!$E$2:E427,'Rango proyecciones'!B90,'Stock - ETA'!$L$2:L427,'Rango proyecciones'!$X$8)</f>
        <v/>
      </c>
      <c r="S90" s="13">
        <f> 1 * P90 + Q90</f>
        <v/>
      </c>
      <c r="T90" s="13">
        <f> 1 * P90 + R90</f>
        <v/>
      </c>
      <c r="U90" s="4" t="n"/>
      <c r="V90" s="5" t="n"/>
    </row>
    <row r="91">
      <c r="A91" s="1" t="inlineStr">
        <is>
          <t>Cerdo</t>
        </is>
      </c>
      <c r="B91" s="1" t="inlineStr">
        <is>
          <t>exportacion directa1021609</t>
        </is>
      </c>
      <c r="C91" s="1" t="inlineStr">
        <is>
          <t>Exportacion Directa</t>
        </is>
      </c>
      <c r="D91" s="1" t="n">
        <v>1021609</v>
      </c>
      <c r="E91" s="1" t="inlineStr">
        <is>
          <t>GO File C/cab@ IWP Cj 10k SC</t>
        </is>
      </c>
      <c r="F91" s="4" t="n">
        <v>6707.35</v>
      </c>
      <c r="G91" s="5" t="n">
        <v>22989</v>
      </c>
      <c r="H91" s="4" t="n">
        <v>0</v>
      </c>
      <c r="I91" s="5">
        <f>SUMIFS('Stock - ETA'!$G$2:G427,'Stock - ETA'!$E$2:E427,'Rango proyecciones'!B91,'Stock - ETA'!$L$2:L427,'Rango proyecciones'!$X$5)</f>
        <v/>
      </c>
      <c r="J91" s="13">
        <f>F91 + H91</f>
        <v/>
      </c>
      <c r="K91" s="13">
        <f>F91 + I91</f>
        <v/>
      </c>
      <c r="L91" s="4" t="n"/>
      <c r="M91" s="5">
        <f>SUMIFS('Stock - ETA'!$H$2:H427,'Stock - ETA'!$E$2:E427,'Rango proyecciones'!B91,'Stock - ETA'!$L$2:L427,'Rango proyecciones'!$X$5) + SUMIFS('Stock - ETA'!$G$2:G427,'Stock - ETA'!$E$2:E427,'Rango proyecciones'!B91,'Stock - ETA'!$L$2:L427,'Rango proyecciones'!$X$7)</f>
        <v/>
      </c>
      <c r="N91" s="13">
        <f>L91</f>
        <v/>
      </c>
      <c r="O91" s="13">
        <f>M91</f>
        <v/>
      </c>
      <c r="P91" s="4" t="n"/>
      <c r="Q91" s="5" t="n"/>
      <c r="R91" s="5">
        <f>SUMIFS('Stock - ETA'!$I$2:I427,'Stock - ETA'!$E$2:E427,'Rango proyecciones'!B91,'Stock - ETA'!$L$2:L427,'Rango proyecciones'!$X$5) + SUMIFS('Stock - ETA'!$H$2:H427,'Stock - ETA'!$E$2:E427,'Rango proyecciones'!B91,'Stock - ETA'!$L$2:L427,'Rango proyecciones'!$X$8)</f>
        <v/>
      </c>
      <c r="S91" s="13">
        <f> 1 * P91 + Q91</f>
        <v/>
      </c>
      <c r="T91" s="13">
        <f> 1 * P91 + R91</f>
        <v/>
      </c>
      <c r="U91" s="4" t="n"/>
      <c r="V91" s="5" t="n"/>
    </row>
    <row r="92">
      <c r="A92" s="1" t="inlineStr">
        <is>
          <t>Cerdo</t>
        </is>
      </c>
      <c r="B92" s="1" t="inlineStr">
        <is>
          <t>agro sudamerica1021622</t>
        </is>
      </c>
      <c r="C92" s="1" t="inlineStr">
        <is>
          <t>Agro Sudamerica</t>
        </is>
      </c>
      <c r="D92" s="1" t="n">
        <v>1021622</v>
      </c>
      <c r="E92" s="1" t="inlineStr">
        <is>
          <t>GO BB Ribs 20-24 Oz@ Cj 10k AS</t>
        </is>
      </c>
      <c r="F92" s="4" t="n">
        <v>20000</v>
      </c>
      <c r="G92" s="5" t="n">
        <v>20000</v>
      </c>
      <c r="H92" s="4" t="n">
        <v>0</v>
      </c>
      <c r="I92" s="5">
        <f>SUMIFS('Stock - ETA'!$G$2:G427,'Stock - ETA'!$E$2:E427,'Rango proyecciones'!B92,'Stock - ETA'!$L$2:L427,'Rango proyecciones'!$X$5)</f>
        <v/>
      </c>
      <c r="J92" s="13">
        <f>F92 + H92</f>
        <v/>
      </c>
      <c r="K92" s="13">
        <f>F92 + I92</f>
        <v/>
      </c>
      <c r="L92" s="4" t="n"/>
      <c r="M92" s="5">
        <f>SUMIFS('Stock - ETA'!$H$2:H427,'Stock - ETA'!$E$2:E427,'Rango proyecciones'!B92,'Stock - ETA'!$L$2:L427,'Rango proyecciones'!$X$5) + SUMIFS('Stock - ETA'!$G$2:G427,'Stock - ETA'!$E$2:E427,'Rango proyecciones'!B92,'Stock - ETA'!$L$2:L427,'Rango proyecciones'!$X$7)</f>
        <v/>
      </c>
      <c r="N92" s="13">
        <f>L92</f>
        <v/>
      </c>
      <c r="O92" s="13">
        <f>M92</f>
        <v/>
      </c>
      <c r="P92" s="4" t="n"/>
      <c r="Q92" s="5" t="n"/>
      <c r="R92" s="5">
        <f>SUMIFS('Stock - ETA'!$I$2:I427,'Stock - ETA'!$E$2:E427,'Rango proyecciones'!B92,'Stock - ETA'!$L$2:L427,'Rango proyecciones'!$X$5) + SUMIFS('Stock - ETA'!$H$2:H427,'Stock - ETA'!$E$2:E427,'Rango proyecciones'!B92,'Stock - ETA'!$L$2:L427,'Rango proyecciones'!$X$8)</f>
        <v/>
      </c>
      <c r="S92" s="13">
        <f> 0.6 * P92 + Q92</f>
        <v/>
      </c>
      <c r="T92" s="13">
        <f> 0.6 * P92 + R92</f>
        <v/>
      </c>
      <c r="U92" s="4" t="n"/>
      <c r="V92" s="5" t="n"/>
    </row>
    <row r="93">
      <c r="A93" s="1" t="inlineStr">
        <is>
          <t>Cerdo</t>
        </is>
      </c>
      <c r="B93" s="1" t="inlineStr">
        <is>
          <t>agrosuper asia1021664</t>
        </is>
      </c>
      <c r="C93" s="1" t="inlineStr">
        <is>
          <t>Agrosuper Asia</t>
        </is>
      </c>
      <c r="D93" s="1" t="n">
        <v>1021664</v>
      </c>
      <c r="E93" s="1" t="inlineStr">
        <is>
          <t>GO Pecho S/cue K@ Cj 20k TJ</t>
        </is>
      </c>
      <c r="F93" s="4" t="n">
        <v>66359.19</v>
      </c>
      <c r="G93" s="5" t="n">
        <v>44000</v>
      </c>
      <c r="H93" s="4" t="n">
        <v>0</v>
      </c>
      <c r="I93" s="5">
        <f>SUMIFS('Stock - ETA'!$G$2:G427,'Stock - ETA'!$E$2:E427,'Rango proyecciones'!B93,'Stock - ETA'!$L$2:L427,'Rango proyecciones'!$X$5)</f>
        <v/>
      </c>
      <c r="J93" s="13">
        <f>F93 + H93</f>
        <v/>
      </c>
      <c r="K93" s="13">
        <f>F93 + I93</f>
        <v/>
      </c>
      <c r="L93" s="4" t="n"/>
      <c r="M93" s="5">
        <f>SUMIFS('Stock - ETA'!$H$2:H427,'Stock - ETA'!$E$2:E427,'Rango proyecciones'!B93,'Stock - ETA'!$L$2:L427,'Rango proyecciones'!$X$5) + SUMIFS('Stock - ETA'!$G$2:G427,'Stock - ETA'!$E$2:E427,'Rango proyecciones'!B93,'Stock - ETA'!$L$2:L427,'Rango proyecciones'!$X$7)</f>
        <v/>
      </c>
      <c r="N93" s="13">
        <f>L93</f>
        <v/>
      </c>
      <c r="O93" s="13">
        <f>M93</f>
        <v/>
      </c>
      <c r="P93" s="4" t="n">
        <v>110000</v>
      </c>
      <c r="Q93" s="5" t="n"/>
      <c r="R93" s="5">
        <f>SUMIFS('Stock - ETA'!$I$2:I427,'Stock - ETA'!$E$2:E427,'Rango proyecciones'!B93,'Stock - ETA'!$L$2:L427,'Rango proyecciones'!$X$5) + SUMIFS('Stock - ETA'!$H$2:H427,'Stock - ETA'!$E$2:E427,'Rango proyecciones'!B93,'Stock - ETA'!$L$2:L427,'Rango proyecciones'!$X$8)</f>
        <v/>
      </c>
      <c r="S93" s="13">
        <f> 0.7 * P93 + Q93</f>
        <v/>
      </c>
      <c r="T93" s="13">
        <f> 0.7 * P93 + R93</f>
        <v/>
      </c>
      <c r="U93" s="4" t="n"/>
      <c r="V93" s="5" t="n"/>
    </row>
    <row r="94">
      <c r="A94" s="1" t="inlineStr">
        <is>
          <t>Cerdo</t>
        </is>
      </c>
      <c r="B94" s="1" t="inlineStr">
        <is>
          <t>agrosuper asia1021665</t>
        </is>
      </c>
      <c r="C94" s="1" t="inlineStr">
        <is>
          <t>Agrosuper Asia</t>
        </is>
      </c>
      <c r="D94" s="1" t="n">
        <v>1021665</v>
      </c>
      <c r="E94" s="1" t="inlineStr">
        <is>
          <t>GO Pecho S/cue K@ Cj 20k AK</t>
        </is>
      </c>
      <c r="F94" s="4" t="n">
        <v>87999.92</v>
      </c>
      <c r="G94" s="5" t="n">
        <v>68000</v>
      </c>
      <c r="H94" s="4" t="n">
        <v>0</v>
      </c>
      <c r="I94" s="5">
        <f>SUMIFS('Stock - ETA'!$G$2:G427,'Stock - ETA'!$E$2:E427,'Rango proyecciones'!B94,'Stock - ETA'!$L$2:L427,'Rango proyecciones'!$X$5)</f>
        <v/>
      </c>
      <c r="J94" s="13">
        <f>F94 + H94</f>
        <v/>
      </c>
      <c r="K94" s="13">
        <f>F94 + I94</f>
        <v/>
      </c>
      <c r="L94" s="4" t="n"/>
      <c r="M94" s="5">
        <f>SUMIFS('Stock - ETA'!$H$2:H427,'Stock - ETA'!$E$2:E427,'Rango proyecciones'!B94,'Stock - ETA'!$L$2:L427,'Rango proyecciones'!$X$5) + SUMIFS('Stock - ETA'!$G$2:G427,'Stock - ETA'!$E$2:E427,'Rango proyecciones'!B94,'Stock - ETA'!$L$2:L427,'Rango proyecciones'!$X$7)</f>
        <v/>
      </c>
      <c r="N94" s="13">
        <f>L94</f>
        <v/>
      </c>
      <c r="O94" s="13">
        <f>M94</f>
        <v/>
      </c>
      <c r="P94" s="4" t="n">
        <v>110000</v>
      </c>
      <c r="Q94" s="5" t="n"/>
      <c r="R94" s="5">
        <f>SUMIFS('Stock - ETA'!$I$2:I427,'Stock - ETA'!$E$2:E427,'Rango proyecciones'!B94,'Stock - ETA'!$L$2:L427,'Rango proyecciones'!$X$5) + SUMIFS('Stock - ETA'!$H$2:H427,'Stock - ETA'!$E$2:E427,'Rango proyecciones'!B94,'Stock - ETA'!$L$2:L427,'Rango proyecciones'!$X$8)</f>
        <v/>
      </c>
      <c r="S94" s="13">
        <f> 0.7 * P94 + Q94</f>
        <v/>
      </c>
      <c r="T94" s="13">
        <f> 0.7 * P94 + R94</f>
        <v/>
      </c>
      <c r="U94" s="4" t="n"/>
      <c r="V94" s="5" t="n"/>
    </row>
    <row r="95">
      <c r="A95" s="1" t="inlineStr">
        <is>
          <t>Cerdo</t>
        </is>
      </c>
      <c r="B95" s="1" t="inlineStr">
        <is>
          <t>agrosuper brasil1021864</t>
        </is>
      </c>
      <c r="C95" s="1" t="inlineStr">
        <is>
          <t>Agrosuper Brasil</t>
        </is>
      </c>
      <c r="D95" s="1" t="n">
        <v>1021864</v>
      </c>
      <c r="E95" s="1" t="inlineStr">
        <is>
          <t>GO Cue Papda CP@ Cj 20k AS</t>
        </is>
      </c>
      <c r="F95" s="4" t="n">
        <v>23189.89</v>
      </c>
      <c r="G95" s="5" t="n">
        <v>48000</v>
      </c>
      <c r="H95" s="4" t="n">
        <v>0</v>
      </c>
      <c r="I95" s="5">
        <f>SUMIFS('Stock - ETA'!$G$2:G427,'Stock - ETA'!$E$2:E427,'Rango proyecciones'!B95,'Stock - ETA'!$L$2:L427,'Rango proyecciones'!$X$5)</f>
        <v/>
      </c>
      <c r="J95" s="13">
        <f>F95 + H95</f>
        <v/>
      </c>
      <c r="K95" s="13">
        <f>F95 + I95</f>
        <v/>
      </c>
      <c r="L95" s="4" t="n"/>
      <c r="M95" s="5">
        <f>SUMIFS('Stock - ETA'!$H$2:H427,'Stock - ETA'!$E$2:E427,'Rango proyecciones'!B95,'Stock - ETA'!$L$2:L427,'Rango proyecciones'!$X$5) + SUMIFS('Stock - ETA'!$G$2:G427,'Stock - ETA'!$E$2:E427,'Rango proyecciones'!B95,'Stock - ETA'!$L$2:L427,'Rango proyecciones'!$X$7)</f>
        <v/>
      </c>
      <c r="N95" s="13">
        <f>L95</f>
        <v/>
      </c>
      <c r="O95" s="13">
        <f>M95</f>
        <v/>
      </c>
      <c r="P95" s="4" t="n">
        <v>62004</v>
      </c>
      <c r="Q95" s="5" t="n"/>
      <c r="R95" s="5">
        <f>SUMIFS('Stock - ETA'!$I$2:I427,'Stock - ETA'!$E$2:E427,'Rango proyecciones'!B95,'Stock - ETA'!$L$2:L427,'Rango proyecciones'!$X$5) + SUMIFS('Stock - ETA'!$H$2:H427,'Stock - ETA'!$E$2:E427,'Rango proyecciones'!B95,'Stock - ETA'!$L$2:L427,'Rango proyecciones'!$X$8)</f>
        <v/>
      </c>
      <c r="S95" s="13">
        <f> 0.8 * P95 + Q95</f>
        <v/>
      </c>
      <c r="T95" s="13">
        <f> 0.8 * P95 + R95</f>
        <v/>
      </c>
      <c r="U95" s="4" t="n"/>
      <c r="V95" s="5" t="n"/>
    </row>
    <row r="96">
      <c r="A96" s="1" t="inlineStr">
        <is>
          <t>Cerdo</t>
        </is>
      </c>
      <c r="B96" s="1" t="inlineStr">
        <is>
          <t>agro sudamerica1021976</t>
        </is>
      </c>
      <c r="C96" s="1" t="inlineStr">
        <is>
          <t>Agro Sudamerica</t>
        </is>
      </c>
      <c r="D96" s="1" t="n">
        <v>1021976</v>
      </c>
      <c r="E96" s="1" t="inlineStr">
        <is>
          <t>GO PpPal 77@ Cj 20k AS</t>
        </is>
      </c>
      <c r="F96" s="4" t="n">
        <v>119825.9</v>
      </c>
      <c r="G96" s="5" t="n">
        <v>189959.48</v>
      </c>
      <c r="H96" s="4" t="n">
        <v>0</v>
      </c>
      <c r="I96" s="5">
        <f>SUMIFS('Stock - ETA'!$G$2:G427,'Stock - ETA'!$E$2:E427,'Rango proyecciones'!B96,'Stock - ETA'!$L$2:L427,'Rango proyecciones'!$X$5)</f>
        <v/>
      </c>
      <c r="J96" s="13">
        <f>F96 + H96</f>
        <v/>
      </c>
      <c r="K96" s="13">
        <f>F96 + I96</f>
        <v/>
      </c>
      <c r="L96" s="4" t="n"/>
      <c r="M96" s="5">
        <f>SUMIFS('Stock - ETA'!$H$2:H427,'Stock - ETA'!$E$2:E427,'Rango proyecciones'!B96,'Stock - ETA'!$L$2:L427,'Rango proyecciones'!$X$5) + SUMIFS('Stock - ETA'!$G$2:G427,'Stock - ETA'!$E$2:E427,'Rango proyecciones'!B96,'Stock - ETA'!$L$2:L427,'Rango proyecciones'!$X$7)</f>
        <v/>
      </c>
      <c r="N96" s="13">
        <f>L96</f>
        <v/>
      </c>
      <c r="O96" s="13">
        <f>M96</f>
        <v/>
      </c>
      <c r="P96" s="4" t="n">
        <v>96000</v>
      </c>
      <c r="Q96" s="5" t="n"/>
      <c r="R96" s="5">
        <f>SUMIFS('Stock - ETA'!$I$2:I427,'Stock - ETA'!$E$2:E427,'Rango proyecciones'!B96,'Stock - ETA'!$L$2:L427,'Rango proyecciones'!$X$5) + SUMIFS('Stock - ETA'!$H$2:H427,'Stock - ETA'!$E$2:E427,'Rango proyecciones'!B96,'Stock - ETA'!$L$2:L427,'Rango proyecciones'!$X$8)</f>
        <v/>
      </c>
      <c r="S96" s="13">
        <f> 0.6 * P96 + Q96</f>
        <v/>
      </c>
      <c r="T96" s="13">
        <f> 0.6 * P96 + R96</f>
        <v/>
      </c>
      <c r="U96" s="4" t="n"/>
      <c r="V96" s="5" t="n"/>
    </row>
    <row r="97">
      <c r="A97" s="1" t="inlineStr">
        <is>
          <t>Cerdo</t>
        </is>
      </c>
      <c r="B97" s="1" t="inlineStr">
        <is>
          <t>agro sudamerica1022047</t>
        </is>
      </c>
      <c r="C97" s="1" t="inlineStr">
        <is>
          <t>Agro Sudamerica</t>
        </is>
      </c>
      <c r="D97" s="1" t="n">
        <v>1022047</v>
      </c>
      <c r="E97" s="1" t="inlineStr">
        <is>
          <t>GO Triming Panc@ Cj 20k AS</t>
        </is>
      </c>
      <c r="F97" s="4" t="n">
        <v>17925.51</v>
      </c>
      <c r="G97" s="5" t="n">
        <v>0</v>
      </c>
      <c r="H97" s="4" t="n">
        <v>0</v>
      </c>
      <c r="I97" s="5">
        <f>SUMIFS('Stock - ETA'!$G$2:G427,'Stock - ETA'!$E$2:E427,'Rango proyecciones'!B97,'Stock - ETA'!$L$2:L427,'Rango proyecciones'!$X$5)</f>
        <v/>
      </c>
      <c r="J97" s="13">
        <f>F97 + H97</f>
        <v/>
      </c>
      <c r="K97" s="13">
        <f>F97 + I97</f>
        <v/>
      </c>
      <c r="L97" s="4" t="n"/>
      <c r="M97" s="5">
        <f>SUMIFS('Stock - ETA'!$H$2:H427,'Stock - ETA'!$E$2:E427,'Rango proyecciones'!B97,'Stock - ETA'!$L$2:L427,'Rango proyecciones'!$X$5) + SUMIFS('Stock - ETA'!$G$2:G427,'Stock - ETA'!$E$2:E427,'Rango proyecciones'!B97,'Stock - ETA'!$L$2:L427,'Rango proyecciones'!$X$7)</f>
        <v/>
      </c>
      <c r="N97" s="13">
        <f>L97</f>
        <v/>
      </c>
      <c r="O97" s="13">
        <f>M97</f>
        <v/>
      </c>
      <c r="P97" s="4" t="n"/>
      <c r="Q97" s="5" t="n"/>
      <c r="R97" s="5">
        <f>SUMIFS('Stock - ETA'!$I$2:I427,'Stock - ETA'!$E$2:E427,'Rango proyecciones'!B97,'Stock - ETA'!$L$2:L427,'Rango proyecciones'!$X$5) + SUMIFS('Stock - ETA'!$H$2:H427,'Stock - ETA'!$E$2:E427,'Rango proyecciones'!B97,'Stock - ETA'!$L$2:L427,'Rango proyecciones'!$X$8)</f>
        <v/>
      </c>
      <c r="S97" s="13">
        <f> 0.6 * P97 + Q97</f>
        <v/>
      </c>
      <c r="T97" s="13">
        <f> 0.6 * P97 + R97</f>
        <v/>
      </c>
      <c r="U97" s="4" t="n"/>
      <c r="V97" s="5" t="n"/>
    </row>
    <row r="98">
      <c r="A98" s="1" t="inlineStr">
        <is>
          <t>Cerdo</t>
        </is>
      </c>
      <c r="B98" s="1" t="inlineStr">
        <is>
          <t>agro sudamerica1022102</t>
        </is>
      </c>
      <c r="C98" s="1" t="inlineStr">
        <is>
          <t>Agro Sudamerica</t>
        </is>
      </c>
      <c r="D98" s="1" t="n">
        <v>1022102</v>
      </c>
      <c r="E98" s="1" t="inlineStr">
        <is>
          <t>GO Pecho S/cue K@ Cj 20k AS</t>
        </is>
      </c>
      <c r="F98" s="4" t="n">
        <v>9519.99</v>
      </c>
      <c r="G98" s="5" t="n">
        <v>9500</v>
      </c>
      <c r="H98" s="4" t="n">
        <v>0</v>
      </c>
      <c r="I98" s="5">
        <f>SUMIFS('Stock - ETA'!$G$2:G427,'Stock - ETA'!$E$2:E427,'Rango proyecciones'!B98,'Stock - ETA'!$L$2:L427,'Rango proyecciones'!$X$5)</f>
        <v/>
      </c>
      <c r="J98" s="13">
        <f>F98 + H98</f>
        <v/>
      </c>
      <c r="K98" s="13">
        <f>F98 + I98</f>
        <v/>
      </c>
      <c r="L98" s="4" t="n"/>
      <c r="M98" s="5">
        <f>SUMIFS('Stock - ETA'!$H$2:H427,'Stock - ETA'!$E$2:E427,'Rango proyecciones'!B98,'Stock - ETA'!$L$2:L427,'Rango proyecciones'!$X$5) + SUMIFS('Stock - ETA'!$G$2:G427,'Stock - ETA'!$E$2:E427,'Rango proyecciones'!B98,'Stock - ETA'!$L$2:L427,'Rango proyecciones'!$X$7)</f>
        <v/>
      </c>
      <c r="N98" s="13">
        <f>L98</f>
        <v/>
      </c>
      <c r="O98" s="13">
        <f>M98</f>
        <v/>
      </c>
      <c r="P98" s="4" t="n"/>
      <c r="Q98" s="5" t="n"/>
      <c r="R98" s="5">
        <f>SUMIFS('Stock - ETA'!$I$2:I427,'Stock - ETA'!$E$2:E427,'Rango proyecciones'!B98,'Stock - ETA'!$L$2:L427,'Rango proyecciones'!$X$5) + SUMIFS('Stock - ETA'!$H$2:H427,'Stock - ETA'!$E$2:E427,'Rango proyecciones'!B98,'Stock - ETA'!$L$2:L427,'Rango proyecciones'!$X$8)</f>
        <v/>
      </c>
      <c r="S98" s="13">
        <f> 0.6 * P98 + Q98</f>
        <v/>
      </c>
      <c r="T98" s="13">
        <f> 0.6 * P98 + R98</f>
        <v/>
      </c>
      <c r="U98" s="4" t="n"/>
      <c r="V98" s="5" t="n"/>
    </row>
    <row r="99">
      <c r="A99" s="1" t="inlineStr">
        <is>
          <t>Cerdo</t>
        </is>
      </c>
      <c r="B99" s="1" t="inlineStr">
        <is>
          <t>agro sudamerica1022149</t>
        </is>
      </c>
      <c r="C99" s="1" t="inlineStr">
        <is>
          <t>Agro Sudamerica</t>
        </is>
      </c>
      <c r="D99" s="1" t="n">
        <v>1022149</v>
      </c>
      <c r="E99" s="1" t="inlineStr">
        <is>
          <t>GO Plancha Rebaje Ent@ Cj 20k AS</t>
        </is>
      </c>
      <c r="F99" s="4" t="n">
        <v>0</v>
      </c>
      <c r="G99" s="5" t="n">
        <v>12000</v>
      </c>
      <c r="H99" s="4" t="n">
        <v>0</v>
      </c>
      <c r="I99" s="5">
        <f>SUMIFS('Stock - ETA'!$G$2:G427,'Stock - ETA'!$E$2:E427,'Rango proyecciones'!B99,'Stock - ETA'!$L$2:L427,'Rango proyecciones'!$X$5)</f>
        <v/>
      </c>
      <c r="J99" s="13">
        <f>F99 + H99</f>
        <v/>
      </c>
      <c r="K99" s="13">
        <f>F99 + I99</f>
        <v/>
      </c>
      <c r="L99" s="4" t="n"/>
      <c r="M99" s="5">
        <f>SUMIFS('Stock - ETA'!$H$2:H427,'Stock - ETA'!$E$2:E427,'Rango proyecciones'!B99,'Stock - ETA'!$L$2:L427,'Rango proyecciones'!$X$5) + SUMIFS('Stock - ETA'!$G$2:G427,'Stock - ETA'!$E$2:E427,'Rango proyecciones'!B99,'Stock - ETA'!$L$2:L427,'Rango proyecciones'!$X$7)</f>
        <v/>
      </c>
      <c r="N99" s="13">
        <f>L99</f>
        <v/>
      </c>
      <c r="O99" s="13">
        <f>M99</f>
        <v/>
      </c>
      <c r="P99" s="4" t="n"/>
      <c r="Q99" s="5" t="n"/>
      <c r="R99" s="5">
        <f>SUMIFS('Stock - ETA'!$I$2:I427,'Stock - ETA'!$E$2:E427,'Rango proyecciones'!B99,'Stock - ETA'!$L$2:L427,'Rango proyecciones'!$X$5) + SUMIFS('Stock - ETA'!$H$2:H427,'Stock - ETA'!$E$2:E427,'Rango proyecciones'!B99,'Stock - ETA'!$L$2:L427,'Rango proyecciones'!$X$8)</f>
        <v/>
      </c>
      <c r="S99" s="13">
        <f> 0.6 * P99 + Q99</f>
        <v/>
      </c>
      <c r="T99" s="13">
        <f> 0.6 * P99 + R99</f>
        <v/>
      </c>
      <c r="U99" s="4" t="n"/>
      <c r="V99" s="5" t="n"/>
    </row>
    <row r="100">
      <c r="A100" s="1" t="inlineStr">
        <is>
          <t>Cerdo</t>
        </is>
      </c>
      <c r="B100" s="1" t="inlineStr">
        <is>
          <t>agro sudamerica1022150</t>
        </is>
      </c>
      <c r="C100" s="1" t="inlineStr">
        <is>
          <t>Agro Sudamerica</t>
        </is>
      </c>
      <c r="D100" s="1" t="n">
        <v>1022150</v>
      </c>
      <c r="E100" s="1" t="inlineStr">
        <is>
          <t>GO Gord chic@ Cj 20k AS</t>
        </is>
      </c>
      <c r="F100" s="4" t="n">
        <v>167877.63</v>
      </c>
      <c r="G100" s="5" t="n">
        <v>197000</v>
      </c>
      <c r="H100" s="4" t="n">
        <v>0</v>
      </c>
      <c r="I100" s="5">
        <f>SUMIFS('Stock - ETA'!$G$2:G427,'Stock - ETA'!$E$2:E427,'Rango proyecciones'!B100,'Stock - ETA'!$L$2:L427,'Rango proyecciones'!$X$5)</f>
        <v/>
      </c>
      <c r="J100" s="13">
        <f>F100 + H100</f>
        <v/>
      </c>
      <c r="K100" s="13">
        <f>F100 + I100</f>
        <v/>
      </c>
      <c r="L100" s="4" t="n"/>
      <c r="M100" s="5">
        <f>SUMIFS('Stock - ETA'!$H$2:H427,'Stock - ETA'!$E$2:E427,'Rango proyecciones'!B100,'Stock - ETA'!$L$2:L427,'Rango proyecciones'!$X$5) + SUMIFS('Stock - ETA'!$G$2:G427,'Stock - ETA'!$E$2:E427,'Rango proyecciones'!B100,'Stock - ETA'!$L$2:L427,'Rango proyecciones'!$X$7)</f>
        <v/>
      </c>
      <c r="N100" s="13">
        <f>L100</f>
        <v/>
      </c>
      <c r="O100" s="13">
        <f>M100</f>
        <v/>
      </c>
      <c r="P100" s="4" t="n">
        <v>216000</v>
      </c>
      <c r="Q100" s="5" t="n"/>
      <c r="R100" s="5">
        <f>SUMIFS('Stock - ETA'!$I$2:I427,'Stock - ETA'!$E$2:E427,'Rango proyecciones'!B100,'Stock - ETA'!$L$2:L427,'Rango proyecciones'!$X$5) + SUMIFS('Stock - ETA'!$H$2:H427,'Stock - ETA'!$E$2:E427,'Rango proyecciones'!B100,'Stock - ETA'!$L$2:L427,'Rango proyecciones'!$X$8)</f>
        <v/>
      </c>
      <c r="S100" s="13">
        <f> 0.6 * P100 + Q100</f>
        <v/>
      </c>
      <c r="T100" s="13">
        <f> 0.6 * P100 + R100</f>
        <v/>
      </c>
      <c r="U100" s="4" t="n"/>
      <c r="V100" s="5" t="n"/>
    </row>
    <row r="101">
      <c r="A101" s="1" t="inlineStr">
        <is>
          <t>Cerdo</t>
        </is>
      </c>
      <c r="B101" s="1" t="inlineStr">
        <is>
          <t>agrosuper asia1022182</t>
        </is>
      </c>
      <c r="C101" s="1" t="inlineStr">
        <is>
          <t>Agrosuper Asia</t>
        </is>
      </c>
      <c r="D101" s="1" t="n">
        <v>1022182</v>
      </c>
      <c r="E101" s="1" t="inlineStr">
        <is>
          <t>GO BB Ribs 20-24 oz@ Cj 10k AS</t>
        </is>
      </c>
      <c r="F101" s="4" t="n">
        <v>66000</v>
      </c>
      <c r="G101" s="5" t="n">
        <v>44000</v>
      </c>
      <c r="H101" s="4" t="n">
        <v>0</v>
      </c>
      <c r="I101" s="5">
        <f>SUMIFS('Stock - ETA'!$G$2:G427,'Stock - ETA'!$E$2:E427,'Rango proyecciones'!B101,'Stock - ETA'!$L$2:L427,'Rango proyecciones'!$X$5)</f>
        <v/>
      </c>
      <c r="J101" s="13">
        <f>F101 + H101</f>
        <v/>
      </c>
      <c r="K101" s="13">
        <f>F101 + I101</f>
        <v/>
      </c>
      <c r="L101" s="4" t="n"/>
      <c r="M101" s="5">
        <f>SUMIFS('Stock - ETA'!$H$2:H427,'Stock - ETA'!$E$2:E427,'Rango proyecciones'!B101,'Stock - ETA'!$L$2:L427,'Rango proyecciones'!$X$5) + SUMIFS('Stock - ETA'!$G$2:G427,'Stock - ETA'!$E$2:E427,'Rango proyecciones'!B101,'Stock - ETA'!$L$2:L427,'Rango proyecciones'!$X$7)</f>
        <v/>
      </c>
      <c r="N101" s="13">
        <f>L101</f>
        <v/>
      </c>
      <c r="O101" s="13">
        <f>M101</f>
        <v/>
      </c>
      <c r="P101" s="4" t="n">
        <v>44000</v>
      </c>
      <c r="Q101" s="5" t="n"/>
      <c r="R101" s="5">
        <f>SUMIFS('Stock - ETA'!$I$2:I427,'Stock - ETA'!$E$2:E427,'Rango proyecciones'!B101,'Stock - ETA'!$L$2:L427,'Rango proyecciones'!$X$5) + SUMIFS('Stock - ETA'!$H$2:H427,'Stock - ETA'!$E$2:E427,'Rango proyecciones'!B101,'Stock - ETA'!$L$2:L427,'Rango proyecciones'!$X$8)</f>
        <v/>
      </c>
      <c r="S101" s="13">
        <f> 0.7 * P101 + Q101</f>
        <v/>
      </c>
      <c r="T101" s="13">
        <f> 0.7 * P101 + R101</f>
        <v/>
      </c>
      <c r="U101" s="4" t="n"/>
      <c r="V101" s="5" t="n"/>
    </row>
    <row r="102">
      <c r="A102" s="1" t="inlineStr">
        <is>
          <t>Cerdo</t>
        </is>
      </c>
      <c r="B102" s="1" t="inlineStr">
        <is>
          <t>agro sudamerica1022196</t>
        </is>
      </c>
      <c r="C102" s="1" t="inlineStr">
        <is>
          <t>Agro Sudamerica</t>
        </is>
      </c>
      <c r="D102" s="1" t="n">
        <v>1022196</v>
      </c>
      <c r="E102" s="1" t="inlineStr">
        <is>
          <t>GO Forro Pal@ Cj 20k AS</t>
        </is>
      </c>
      <c r="F102" s="4" t="n">
        <v>59814.63</v>
      </c>
      <c r="G102" s="5" t="n">
        <v>112000</v>
      </c>
      <c r="H102" s="4" t="n">
        <v>0</v>
      </c>
      <c r="I102" s="5">
        <f>SUMIFS('Stock - ETA'!$G$2:G427,'Stock - ETA'!$E$2:E427,'Rango proyecciones'!B102,'Stock - ETA'!$L$2:L427,'Rango proyecciones'!$X$5)</f>
        <v/>
      </c>
      <c r="J102" s="13">
        <f>F102 + H102</f>
        <v/>
      </c>
      <c r="K102" s="13">
        <f>F102 + I102</f>
        <v/>
      </c>
      <c r="L102" s="4" t="n"/>
      <c r="M102" s="5">
        <f>SUMIFS('Stock - ETA'!$H$2:H427,'Stock - ETA'!$E$2:E427,'Rango proyecciones'!B102,'Stock - ETA'!$L$2:L427,'Rango proyecciones'!$X$5) + SUMIFS('Stock - ETA'!$G$2:G427,'Stock - ETA'!$E$2:E427,'Rango proyecciones'!B102,'Stock - ETA'!$L$2:L427,'Rango proyecciones'!$X$7)</f>
        <v/>
      </c>
      <c r="N102" s="13">
        <f>L102</f>
        <v/>
      </c>
      <c r="O102" s="13">
        <f>M102</f>
        <v/>
      </c>
      <c r="P102" s="4" t="n"/>
      <c r="Q102" s="5" t="n"/>
      <c r="R102" s="5">
        <f>SUMIFS('Stock - ETA'!$I$2:I427,'Stock - ETA'!$E$2:E427,'Rango proyecciones'!B102,'Stock - ETA'!$L$2:L427,'Rango proyecciones'!$X$5) + SUMIFS('Stock - ETA'!$H$2:H427,'Stock - ETA'!$E$2:E427,'Rango proyecciones'!B102,'Stock - ETA'!$L$2:L427,'Rango proyecciones'!$X$8)</f>
        <v/>
      </c>
      <c r="S102" s="13">
        <f> 0.6 * P102 + Q102</f>
        <v/>
      </c>
      <c r="T102" s="13">
        <f> 0.6 * P102 + R102</f>
        <v/>
      </c>
      <c r="U102" s="4" t="n"/>
      <c r="V102" s="5" t="n"/>
    </row>
    <row r="103">
      <c r="A103" s="1" t="inlineStr">
        <is>
          <t>Cerdo</t>
        </is>
      </c>
      <c r="B103" s="1" t="inlineStr">
        <is>
          <t>agrosuper brasil1022217</t>
        </is>
      </c>
      <c r="C103" s="1" t="inlineStr">
        <is>
          <t>Agrosuper Brasil</t>
        </is>
      </c>
      <c r="D103" s="1" t="n">
        <v>1022217</v>
      </c>
      <c r="E103" s="1" t="inlineStr">
        <is>
          <t>GO Lom Tocino@ Bo Cj 20k AS</t>
        </is>
      </c>
      <c r="F103" s="4" t="n">
        <v>232223.57</v>
      </c>
      <c r="G103" s="5" t="n">
        <v>168000</v>
      </c>
      <c r="H103" s="4" t="n">
        <v>0</v>
      </c>
      <c r="I103" s="5">
        <f>SUMIFS('Stock - ETA'!$G$2:G427,'Stock - ETA'!$E$2:E427,'Rango proyecciones'!B103,'Stock - ETA'!$L$2:L427,'Rango proyecciones'!$X$5)</f>
        <v/>
      </c>
      <c r="J103" s="13">
        <f>F103 + H103</f>
        <v/>
      </c>
      <c r="K103" s="13">
        <f>F103 + I103</f>
        <v/>
      </c>
      <c r="L103" s="4" t="n"/>
      <c r="M103" s="5">
        <f>SUMIFS('Stock - ETA'!$H$2:H427,'Stock - ETA'!$E$2:E427,'Rango proyecciones'!B103,'Stock - ETA'!$L$2:L427,'Rango proyecciones'!$X$5) + SUMIFS('Stock - ETA'!$G$2:G427,'Stock - ETA'!$E$2:E427,'Rango proyecciones'!B103,'Stock - ETA'!$L$2:L427,'Rango proyecciones'!$X$7)</f>
        <v/>
      </c>
      <c r="N103" s="13">
        <f>L103</f>
        <v/>
      </c>
      <c r="O103" s="13">
        <f>M103</f>
        <v/>
      </c>
      <c r="P103" s="4" t="n">
        <v>299812</v>
      </c>
      <c r="Q103" s="5" t="n"/>
      <c r="R103" s="5">
        <f>SUMIFS('Stock - ETA'!$I$2:I427,'Stock - ETA'!$E$2:E427,'Rango proyecciones'!B103,'Stock - ETA'!$L$2:L427,'Rango proyecciones'!$X$5) + SUMIFS('Stock - ETA'!$H$2:H427,'Stock - ETA'!$E$2:E427,'Rango proyecciones'!B103,'Stock - ETA'!$L$2:L427,'Rango proyecciones'!$X$8)</f>
        <v/>
      </c>
      <c r="S103" s="13">
        <f> 0.8 * P103 + Q103</f>
        <v/>
      </c>
      <c r="T103" s="13">
        <f> 0.8 * P103 + R103</f>
        <v/>
      </c>
      <c r="U103" s="4" t="n"/>
      <c r="V103" s="5" t="n"/>
    </row>
    <row r="104">
      <c r="A104" s="1" t="inlineStr">
        <is>
          <t>Cerdo</t>
        </is>
      </c>
      <c r="B104" s="1" t="inlineStr">
        <is>
          <t>agrosuper brasil1022273</t>
        </is>
      </c>
      <c r="C104" s="1" t="inlineStr">
        <is>
          <t>Agrosuper Brasil</t>
        </is>
      </c>
      <c r="D104" s="1" t="n">
        <v>1022273</v>
      </c>
      <c r="E104" s="1" t="inlineStr">
        <is>
          <t>GO Grasa Forro Pna Limp@ Bo Cj AS</t>
        </is>
      </c>
      <c r="F104" s="4" t="n">
        <v>47976.42</v>
      </c>
      <c r="G104" s="5" t="n">
        <v>96000</v>
      </c>
      <c r="H104" s="4" t="n">
        <v>0</v>
      </c>
      <c r="I104" s="5">
        <f>SUMIFS('Stock - ETA'!$G$2:G427,'Stock - ETA'!$E$2:E427,'Rango proyecciones'!B104,'Stock - ETA'!$L$2:L427,'Rango proyecciones'!$X$5)</f>
        <v/>
      </c>
      <c r="J104" s="13">
        <f>F104 + H104</f>
        <v/>
      </c>
      <c r="K104" s="13">
        <f>F104 + I104</f>
        <v/>
      </c>
      <c r="L104" s="4" t="n"/>
      <c r="M104" s="5">
        <f>SUMIFS('Stock - ETA'!$H$2:H427,'Stock - ETA'!$E$2:E427,'Rango proyecciones'!B104,'Stock - ETA'!$L$2:L427,'Rango proyecciones'!$X$5) + SUMIFS('Stock - ETA'!$G$2:G427,'Stock - ETA'!$E$2:E427,'Rango proyecciones'!B104,'Stock - ETA'!$L$2:L427,'Rango proyecciones'!$X$7)</f>
        <v/>
      </c>
      <c r="N104" s="13">
        <f>L104</f>
        <v/>
      </c>
      <c r="O104" s="13">
        <f>M104</f>
        <v/>
      </c>
      <c r="P104" s="4" t="n">
        <v>137982</v>
      </c>
      <c r="Q104" s="5" t="n"/>
      <c r="R104" s="5">
        <f>SUMIFS('Stock - ETA'!$I$2:I427,'Stock - ETA'!$E$2:E427,'Rango proyecciones'!B104,'Stock - ETA'!$L$2:L427,'Rango proyecciones'!$X$5) + SUMIFS('Stock - ETA'!$H$2:H427,'Stock - ETA'!$E$2:E427,'Rango proyecciones'!B104,'Stock - ETA'!$L$2:L427,'Rango proyecciones'!$X$8)</f>
        <v/>
      </c>
      <c r="S104" s="13">
        <f> 0.8 * P104 + Q104</f>
        <v/>
      </c>
      <c r="T104" s="13">
        <f> 0.8 * P104 + R104</f>
        <v/>
      </c>
      <c r="U104" s="4" t="n"/>
      <c r="V104" s="5" t="n"/>
    </row>
    <row r="105">
      <c r="A105" s="1" t="inlineStr">
        <is>
          <t>Cerdo</t>
        </is>
      </c>
      <c r="B105" s="1" t="inlineStr">
        <is>
          <t>agro sudamerica1022273</t>
        </is>
      </c>
      <c r="C105" s="1" t="inlineStr">
        <is>
          <t>Agro Sudamerica</t>
        </is>
      </c>
      <c r="D105" s="1" t="n">
        <v>1022273</v>
      </c>
      <c r="E105" s="1" t="inlineStr">
        <is>
          <t>GO Grasa Forro Pna Limp@ Bo Cj AS</t>
        </is>
      </c>
      <c r="F105" s="4" t="n">
        <v>12000.85</v>
      </c>
      <c r="G105" s="5" t="n">
        <v>0</v>
      </c>
      <c r="H105" s="4" t="n">
        <v>0</v>
      </c>
      <c r="I105" s="5">
        <f>SUMIFS('Stock - ETA'!$G$2:G427,'Stock - ETA'!$E$2:E427,'Rango proyecciones'!B105,'Stock - ETA'!$L$2:L427,'Rango proyecciones'!$X$5)</f>
        <v/>
      </c>
      <c r="J105" s="13">
        <f>F105 + H105</f>
        <v/>
      </c>
      <c r="K105" s="13">
        <f>F105 + I105</f>
        <v/>
      </c>
      <c r="L105" s="4" t="n"/>
      <c r="M105" s="5">
        <f>SUMIFS('Stock - ETA'!$H$2:H427,'Stock - ETA'!$E$2:E427,'Rango proyecciones'!B105,'Stock - ETA'!$L$2:L427,'Rango proyecciones'!$X$5) + SUMIFS('Stock - ETA'!$G$2:G427,'Stock - ETA'!$E$2:E427,'Rango proyecciones'!B105,'Stock - ETA'!$L$2:L427,'Rango proyecciones'!$X$7)</f>
        <v/>
      </c>
      <c r="N105" s="13">
        <f>L105</f>
        <v/>
      </c>
      <c r="O105" s="13">
        <f>M105</f>
        <v/>
      </c>
      <c r="P105" s="4" t="n"/>
      <c r="Q105" s="5" t="n"/>
      <c r="R105" s="5">
        <f>SUMIFS('Stock - ETA'!$I$2:I427,'Stock - ETA'!$E$2:E427,'Rango proyecciones'!B105,'Stock - ETA'!$L$2:L427,'Rango proyecciones'!$X$5) + SUMIFS('Stock - ETA'!$H$2:H427,'Stock - ETA'!$E$2:E427,'Rango proyecciones'!B105,'Stock - ETA'!$L$2:L427,'Rango proyecciones'!$X$8)</f>
        <v/>
      </c>
      <c r="S105" s="13">
        <f> 0.6 * P105 + Q105</f>
        <v/>
      </c>
      <c r="T105" s="13">
        <f> 0.6 * P105 + R105</f>
        <v/>
      </c>
      <c r="U105" s="4" t="n"/>
      <c r="V105" s="5" t="n"/>
    </row>
    <row r="106">
      <c r="A106" s="1" t="inlineStr">
        <is>
          <t>Cerdo</t>
        </is>
      </c>
      <c r="B106" s="1" t="inlineStr">
        <is>
          <t>agro sudamerica1022290</t>
        </is>
      </c>
      <c r="C106" s="1" t="inlineStr">
        <is>
          <t>Agro Sudamerica</t>
        </is>
      </c>
      <c r="D106" s="1" t="n">
        <v>1022290</v>
      </c>
      <c r="E106" s="1" t="inlineStr">
        <is>
          <t>GO Lom Tocino S/cue@ Cj 20k AS</t>
        </is>
      </c>
      <c r="F106" s="4" t="n">
        <v>11994.75</v>
      </c>
      <c r="G106" s="5" t="n">
        <v>12000</v>
      </c>
      <c r="H106" s="4" t="n">
        <v>0</v>
      </c>
      <c r="I106" s="5">
        <f>SUMIFS('Stock - ETA'!$G$2:G427,'Stock - ETA'!$E$2:E427,'Rango proyecciones'!B106,'Stock - ETA'!$L$2:L427,'Rango proyecciones'!$X$5)</f>
        <v/>
      </c>
      <c r="J106" s="13">
        <f>F106 + H106</f>
        <v/>
      </c>
      <c r="K106" s="13">
        <f>F106 + I106</f>
        <v/>
      </c>
      <c r="L106" s="4" t="n"/>
      <c r="M106" s="5">
        <f>SUMIFS('Stock - ETA'!$H$2:H427,'Stock - ETA'!$E$2:E427,'Rango proyecciones'!B106,'Stock - ETA'!$L$2:L427,'Rango proyecciones'!$X$5) + SUMIFS('Stock - ETA'!$G$2:G427,'Stock - ETA'!$E$2:E427,'Rango proyecciones'!B106,'Stock - ETA'!$L$2:L427,'Rango proyecciones'!$X$7)</f>
        <v/>
      </c>
      <c r="N106" s="13">
        <f>L106</f>
        <v/>
      </c>
      <c r="O106" s="13">
        <f>M106</f>
        <v/>
      </c>
      <c r="P106" s="4" t="n"/>
      <c r="Q106" s="5" t="n"/>
      <c r="R106" s="5">
        <f>SUMIFS('Stock - ETA'!$I$2:I427,'Stock - ETA'!$E$2:E427,'Rango proyecciones'!B106,'Stock - ETA'!$L$2:L427,'Rango proyecciones'!$X$5) + SUMIFS('Stock - ETA'!$H$2:H427,'Stock - ETA'!$E$2:E427,'Rango proyecciones'!B106,'Stock - ETA'!$L$2:L427,'Rango proyecciones'!$X$8)</f>
        <v/>
      </c>
      <c r="S106" s="13">
        <f> 0.6 * P106 + Q106</f>
        <v/>
      </c>
      <c r="T106" s="13">
        <f> 0.6 * P106 + R106</f>
        <v/>
      </c>
      <c r="U106" s="4" t="n"/>
      <c r="V106" s="5" t="n"/>
    </row>
    <row r="107">
      <c r="A107" s="1" t="inlineStr">
        <is>
          <t>Cerdo</t>
        </is>
      </c>
      <c r="B107" s="1" t="inlineStr">
        <is>
          <t>exportacion directa1022313</t>
        </is>
      </c>
      <c r="C107" s="1" t="inlineStr">
        <is>
          <t>Exportacion Directa</t>
        </is>
      </c>
      <c r="D107" s="1" t="n">
        <v>1022313</v>
      </c>
      <c r="E107" s="1" t="inlineStr">
        <is>
          <t>GO CC Loin T@ Fi Cj AP</t>
        </is>
      </c>
      <c r="F107" s="4" t="n">
        <v>2052.99</v>
      </c>
      <c r="G107" s="5" t="n">
        <v>2000</v>
      </c>
      <c r="H107" s="4" t="n">
        <v>0</v>
      </c>
      <c r="I107" s="5">
        <f>SUMIFS('Stock - ETA'!$G$2:G427,'Stock - ETA'!$E$2:E427,'Rango proyecciones'!B107,'Stock - ETA'!$L$2:L427,'Rango proyecciones'!$X$5)</f>
        <v/>
      </c>
      <c r="J107" s="13">
        <f>F107 + H107</f>
        <v/>
      </c>
      <c r="K107" s="13">
        <f>F107 + I107</f>
        <v/>
      </c>
      <c r="L107" s="4" t="n"/>
      <c r="M107" s="5">
        <f>SUMIFS('Stock - ETA'!$H$2:H427,'Stock - ETA'!$E$2:E427,'Rango proyecciones'!B107,'Stock - ETA'!$L$2:L427,'Rango proyecciones'!$X$5) + SUMIFS('Stock - ETA'!$G$2:G427,'Stock - ETA'!$E$2:E427,'Rango proyecciones'!B107,'Stock - ETA'!$L$2:L427,'Rango proyecciones'!$X$7)</f>
        <v/>
      </c>
      <c r="N107" s="13">
        <f>L107</f>
        <v/>
      </c>
      <c r="O107" s="13">
        <f>M107</f>
        <v/>
      </c>
      <c r="P107" s="4" t="n">
        <v>2000</v>
      </c>
      <c r="Q107" s="5" t="n"/>
      <c r="R107" s="5">
        <f>SUMIFS('Stock - ETA'!$I$2:I427,'Stock - ETA'!$E$2:E427,'Rango proyecciones'!B107,'Stock - ETA'!$L$2:L427,'Rango proyecciones'!$X$5) + SUMIFS('Stock - ETA'!$H$2:H427,'Stock - ETA'!$E$2:E427,'Rango proyecciones'!B107,'Stock - ETA'!$L$2:L427,'Rango proyecciones'!$X$8)</f>
        <v/>
      </c>
      <c r="S107" s="13">
        <f> 1 * P107 + Q107</f>
        <v/>
      </c>
      <c r="T107" s="13">
        <f> 1 * P107 + R107</f>
        <v/>
      </c>
      <c r="U107" s="4" t="n"/>
      <c r="V107" s="5" t="n"/>
    </row>
    <row r="108">
      <c r="A108" s="1" t="inlineStr">
        <is>
          <t>Cerdo</t>
        </is>
      </c>
      <c r="B108" s="1" t="inlineStr">
        <is>
          <t>exportacion directa1022326</t>
        </is>
      </c>
      <c r="C108" s="1" t="inlineStr">
        <is>
          <t>Exportacion Directa</t>
        </is>
      </c>
      <c r="D108" s="1" t="n">
        <v>1022326</v>
      </c>
      <c r="E108" s="1" t="inlineStr">
        <is>
          <t>GO CC Loin L (S/T)@ Fi Cj AP</t>
        </is>
      </c>
      <c r="F108" s="4" t="n">
        <v>24915.89</v>
      </c>
      <c r="G108" s="5" t="n">
        <v>20000</v>
      </c>
      <c r="H108" s="4" t="n">
        <v>0</v>
      </c>
      <c r="I108" s="5">
        <f>SUMIFS('Stock - ETA'!$G$2:G427,'Stock - ETA'!$E$2:E427,'Rango proyecciones'!B108,'Stock - ETA'!$L$2:L427,'Rango proyecciones'!$X$5)</f>
        <v/>
      </c>
      <c r="J108" s="13">
        <f>F108 + H108</f>
        <v/>
      </c>
      <c r="K108" s="13">
        <f>F108 + I108</f>
        <v/>
      </c>
      <c r="L108" s="4" t="n"/>
      <c r="M108" s="5">
        <f>SUMIFS('Stock - ETA'!$H$2:H427,'Stock - ETA'!$E$2:E427,'Rango proyecciones'!B108,'Stock - ETA'!$L$2:L427,'Rango proyecciones'!$X$5) + SUMIFS('Stock - ETA'!$G$2:G427,'Stock - ETA'!$E$2:E427,'Rango proyecciones'!B108,'Stock - ETA'!$L$2:L427,'Rango proyecciones'!$X$7)</f>
        <v/>
      </c>
      <c r="N108" s="13">
        <f>L108</f>
        <v/>
      </c>
      <c r="O108" s="13">
        <f>M108</f>
        <v/>
      </c>
      <c r="P108" s="4" t="n">
        <v>30000</v>
      </c>
      <c r="Q108" s="5" t="n"/>
      <c r="R108" s="5">
        <f>SUMIFS('Stock - ETA'!$I$2:I427,'Stock - ETA'!$E$2:E427,'Rango proyecciones'!B108,'Stock - ETA'!$L$2:L427,'Rango proyecciones'!$X$5) + SUMIFS('Stock - ETA'!$H$2:H427,'Stock - ETA'!$E$2:E427,'Rango proyecciones'!B108,'Stock - ETA'!$L$2:L427,'Rango proyecciones'!$X$8)</f>
        <v/>
      </c>
      <c r="S108" s="13">
        <f> 1 * P108 + Q108</f>
        <v/>
      </c>
      <c r="T108" s="13">
        <f> 1 * P108 + R108</f>
        <v/>
      </c>
      <c r="U108" s="4" t="n"/>
      <c r="V108" s="5" t="n"/>
    </row>
    <row r="109">
      <c r="A109" s="1" t="inlineStr">
        <is>
          <t>Cerdo</t>
        </is>
      </c>
      <c r="B109" s="1" t="inlineStr">
        <is>
          <t>exportacion directa1022346</t>
        </is>
      </c>
      <c r="C109" s="1" t="inlineStr">
        <is>
          <t>Exportacion Directa</t>
        </is>
      </c>
      <c r="D109" s="1" t="n">
        <v>1022346</v>
      </c>
      <c r="E109" s="1" t="inlineStr">
        <is>
          <t>GO PpPal 1P Ex@ Bo AP</t>
        </is>
      </c>
      <c r="F109" s="4" t="n">
        <v>10546.6</v>
      </c>
      <c r="G109" s="5" t="n">
        <v>10250</v>
      </c>
      <c r="H109" s="4" t="n">
        <v>0</v>
      </c>
      <c r="I109" s="5">
        <f>SUMIFS('Stock - ETA'!$G$2:G427,'Stock - ETA'!$E$2:E427,'Rango proyecciones'!B109,'Stock - ETA'!$L$2:L427,'Rango proyecciones'!$X$5)</f>
        <v/>
      </c>
      <c r="J109" s="13">
        <f>F109 + H109</f>
        <v/>
      </c>
      <c r="K109" s="13">
        <f>F109 + I109</f>
        <v/>
      </c>
      <c r="L109" s="4" t="n"/>
      <c r="M109" s="5">
        <f>SUMIFS('Stock - ETA'!$H$2:H427,'Stock - ETA'!$E$2:E427,'Rango proyecciones'!B109,'Stock - ETA'!$L$2:L427,'Rango proyecciones'!$X$5) + SUMIFS('Stock - ETA'!$G$2:G427,'Stock - ETA'!$E$2:E427,'Rango proyecciones'!B109,'Stock - ETA'!$L$2:L427,'Rango proyecciones'!$X$7)</f>
        <v/>
      </c>
      <c r="N109" s="13">
        <f>L109</f>
        <v/>
      </c>
      <c r="O109" s="13">
        <f>M109</f>
        <v/>
      </c>
      <c r="P109" s="4" t="n">
        <v>6000</v>
      </c>
      <c r="Q109" s="5" t="n"/>
      <c r="R109" s="5">
        <f>SUMIFS('Stock - ETA'!$I$2:I427,'Stock - ETA'!$E$2:E427,'Rango proyecciones'!B109,'Stock - ETA'!$L$2:L427,'Rango proyecciones'!$X$5) + SUMIFS('Stock - ETA'!$H$2:H427,'Stock - ETA'!$E$2:E427,'Rango proyecciones'!B109,'Stock - ETA'!$L$2:L427,'Rango proyecciones'!$X$8)</f>
        <v/>
      </c>
      <c r="S109" s="13">
        <f> 1 * P109 + Q109</f>
        <v/>
      </c>
      <c r="T109" s="13">
        <f> 1 * P109 + R109</f>
        <v/>
      </c>
      <c r="U109" s="4" t="n"/>
      <c r="V109" s="5" t="n"/>
    </row>
    <row r="110">
      <c r="A110" s="1" t="inlineStr">
        <is>
          <t>Cerdo</t>
        </is>
      </c>
      <c r="B110" s="1" t="inlineStr">
        <is>
          <t>exportacion directa1022370</t>
        </is>
      </c>
      <c r="C110" s="1" t="inlineStr">
        <is>
          <t>Exportacion Directa</t>
        </is>
      </c>
      <c r="D110" s="1" t="n">
        <v>1022370</v>
      </c>
      <c r="E110" s="1" t="inlineStr">
        <is>
          <t>GO MM Loin LL (29-32 VP)@ Bo Cj AP</t>
        </is>
      </c>
      <c r="F110" s="4" t="n">
        <v>39836.95</v>
      </c>
      <c r="G110" s="5" t="n">
        <v>67500</v>
      </c>
      <c r="H110" s="4" t="n">
        <v>0</v>
      </c>
      <c r="I110" s="5">
        <f>SUMIFS('Stock - ETA'!$G$2:G427,'Stock - ETA'!$E$2:E427,'Rango proyecciones'!B110,'Stock - ETA'!$L$2:L427,'Rango proyecciones'!$X$5)</f>
        <v/>
      </c>
      <c r="J110" s="13">
        <f>F110 + H110</f>
        <v/>
      </c>
      <c r="K110" s="13">
        <f>F110 + I110</f>
        <v/>
      </c>
      <c r="L110" s="4" t="n"/>
      <c r="M110" s="5">
        <f>SUMIFS('Stock - ETA'!$H$2:H427,'Stock - ETA'!$E$2:E427,'Rango proyecciones'!B110,'Stock - ETA'!$L$2:L427,'Rango proyecciones'!$X$5) + SUMIFS('Stock - ETA'!$G$2:G427,'Stock - ETA'!$E$2:E427,'Rango proyecciones'!B110,'Stock - ETA'!$L$2:L427,'Rango proyecciones'!$X$7)</f>
        <v/>
      </c>
      <c r="N110" s="13">
        <f>L110</f>
        <v/>
      </c>
      <c r="O110" s="13">
        <f>M110</f>
        <v/>
      </c>
      <c r="P110" s="4" t="n">
        <v>15000</v>
      </c>
      <c r="Q110" s="5" t="n"/>
      <c r="R110" s="5">
        <f>SUMIFS('Stock - ETA'!$I$2:I427,'Stock - ETA'!$E$2:E427,'Rango proyecciones'!B110,'Stock - ETA'!$L$2:L427,'Rango proyecciones'!$X$5) + SUMIFS('Stock - ETA'!$H$2:H427,'Stock - ETA'!$E$2:E427,'Rango proyecciones'!B110,'Stock - ETA'!$L$2:L427,'Rango proyecciones'!$X$8)</f>
        <v/>
      </c>
      <c r="S110" s="13">
        <f> 1 * P110 + Q110</f>
        <v/>
      </c>
      <c r="T110" s="13">
        <f> 1 * P110 + R110</f>
        <v/>
      </c>
      <c r="U110" s="4" t="n"/>
      <c r="V110" s="5" t="n"/>
    </row>
    <row r="111">
      <c r="A111" s="1" t="inlineStr">
        <is>
          <t>Cerdo</t>
        </is>
      </c>
      <c r="B111" s="1" t="inlineStr">
        <is>
          <t>exportacion directa1022371</t>
        </is>
      </c>
      <c r="C111" s="1" t="inlineStr">
        <is>
          <t>Exportacion Directa</t>
        </is>
      </c>
      <c r="D111" s="1" t="n">
        <v>1022371</v>
      </c>
      <c r="E111" s="1" t="inlineStr">
        <is>
          <t>GO Panc S/tec SP@ Fi Cj AP</t>
        </is>
      </c>
      <c r="F111" s="4" t="n">
        <v>4480.34</v>
      </c>
      <c r="G111" s="5" t="n">
        <v>9700</v>
      </c>
      <c r="H111" s="4" t="n">
        <v>0</v>
      </c>
      <c r="I111" s="5">
        <f>SUMIFS('Stock - ETA'!$G$2:G427,'Stock - ETA'!$E$2:E427,'Rango proyecciones'!B111,'Stock - ETA'!$L$2:L427,'Rango proyecciones'!$X$5)</f>
        <v/>
      </c>
      <c r="J111" s="13">
        <f>F111 + H111</f>
        <v/>
      </c>
      <c r="K111" s="13">
        <f>F111 + I111</f>
        <v/>
      </c>
      <c r="L111" s="4" t="n"/>
      <c r="M111" s="5">
        <f>SUMIFS('Stock - ETA'!$H$2:H427,'Stock - ETA'!$E$2:E427,'Rango proyecciones'!B111,'Stock - ETA'!$L$2:L427,'Rango proyecciones'!$X$5) + SUMIFS('Stock - ETA'!$G$2:G427,'Stock - ETA'!$E$2:E427,'Rango proyecciones'!B111,'Stock - ETA'!$L$2:L427,'Rango proyecciones'!$X$7)</f>
        <v/>
      </c>
      <c r="N111" s="13">
        <f>L111</f>
        <v/>
      </c>
      <c r="O111" s="13">
        <f>M111</f>
        <v/>
      </c>
      <c r="P111" s="4" t="n">
        <v>10000</v>
      </c>
      <c r="Q111" s="5" t="n"/>
      <c r="R111" s="5">
        <f>SUMIFS('Stock - ETA'!$I$2:I427,'Stock - ETA'!$E$2:E427,'Rango proyecciones'!B111,'Stock - ETA'!$L$2:L427,'Rango proyecciones'!$X$5) + SUMIFS('Stock - ETA'!$H$2:H427,'Stock - ETA'!$E$2:E427,'Rango proyecciones'!B111,'Stock - ETA'!$L$2:L427,'Rango proyecciones'!$X$8)</f>
        <v/>
      </c>
      <c r="S111" s="13">
        <f> 1 * P111 + Q111</f>
        <v/>
      </c>
      <c r="T111" s="13">
        <f> 1 * P111 + R111</f>
        <v/>
      </c>
      <c r="U111" s="4" t="n"/>
      <c r="V111" s="5" t="n"/>
    </row>
    <row r="112">
      <c r="A112" s="1" t="inlineStr">
        <is>
          <t>Cerdo</t>
        </is>
      </c>
      <c r="B112" s="1" t="inlineStr">
        <is>
          <t>agro sudamerica1022389</t>
        </is>
      </c>
      <c r="C112" s="1" t="inlineStr">
        <is>
          <t>Agro Sudamerica</t>
        </is>
      </c>
      <c r="D112" s="1" t="n">
        <v>1022389</v>
      </c>
      <c r="E112" s="1" t="inlineStr">
        <is>
          <t>GO Cue 20@ Bo Cj 20k AS</t>
        </is>
      </c>
      <c r="F112" s="4" t="n">
        <v>0</v>
      </c>
      <c r="G112" s="5" t="n">
        <v>16580</v>
      </c>
      <c r="H112" s="4" t="n">
        <v>0</v>
      </c>
      <c r="I112" s="5">
        <f>SUMIFS('Stock - ETA'!$G$2:G427,'Stock - ETA'!$E$2:E427,'Rango proyecciones'!B112,'Stock - ETA'!$L$2:L427,'Rango proyecciones'!$X$5)</f>
        <v/>
      </c>
      <c r="J112" s="13">
        <f>F112 + H112</f>
        <v/>
      </c>
      <c r="K112" s="13">
        <f>F112 + I112</f>
        <v/>
      </c>
      <c r="L112" s="4" t="n"/>
      <c r="M112" s="5">
        <f>SUMIFS('Stock - ETA'!$H$2:H427,'Stock - ETA'!$E$2:E427,'Rango proyecciones'!B112,'Stock - ETA'!$L$2:L427,'Rango proyecciones'!$X$5) + SUMIFS('Stock - ETA'!$G$2:G427,'Stock - ETA'!$E$2:E427,'Rango proyecciones'!B112,'Stock - ETA'!$L$2:L427,'Rango proyecciones'!$X$7)</f>
        <v/>
      </c>
      <c r="N112" s="13">
        <f>L112</f>
        <v/>
      </c>
      <c r="O112" s="13">
        <f>M112</f>
        <v/>
      </c>
      <c r="P112" s="4" t="n"/>
      <c r="Q112" s="5" t="n"/>
      <c r="R112" s="5">
        <f>SUMIFS('Stock - ETA'!$I$2:I427,'Stock - ETA'!$E$2:E427,'Rango proyecciones'!B112,'Stock - ETA'!$L$2:L427,'Rango proyecciones'!$X$5) + SUMIFS('Stock - ETA'!$H$2:H427,'Stock - ETA'!$E$2:E427,'Rango proyecciones'!B112,'Stock - ETA'!$L$2:L427,'Rango proyecciones'!$X$8)</f>
        <v/>
      </c>
      <c r="S112" s="13">
        <f> 0.6 * P112 + Q112</f>
        <v/>
      </c>
      <c r="T112" s="13">
        <f> 0.6 * P112 + R112</f>
        <v/>
      </c>
      <c r="U112" s="4" t="n"/>
      <c r="V112" s="5" t="n"/>
    </row>
    <row r="113">
      <c r="A113" s="1" t="inlineStr">
        <is>
          <t>Cerdo</t>
        </is>
      </c>
      <c r="B113" s="1" t="inlineStr">
        <is>
          <t>agro sudamerica1022409</t>
        </is>
      </c>
      <c r="C113" s="1" t="inlineStr">
        <is>
          <t>Agro Sudamerica</t>
        </is>
      </c>
      <c r="D113" s="1" t="n">
        <v>1022409</v>
      </c>
      <c r="E113" s="1" t="inlineStr">
        <is>
          <t>GO Tripa s/Cal# Bidon AS</t>
        </is>
      </c>
      <c r="F113" s="4" t="n">
        <v>23940</v>
      </c>
      <c r="G113" s="5" t="n">
        <v>13680</v>
      </c>
      <c r="H113" s="4" t="n">
        <v>0</v>
      </c>
      <c r="I113" s="5">
        <f>SUMIFS('Stock - ETA'!$G$2:G427,'Stock - ETA'!$E$2:E427,'Rango proyecciones'!B113,'Stock - ETA'!$L$2:L427,'Rango proyecciones'!$X$5)</f>
        <v/>
      </c>
      <c r="J113" s="13">
        <f>F113 + H113</f>
        <v/>
      </c>
      <c r="K113" s="13">
        <f>F113 + I113</f>
        <v/>
      </c>
      <c r="L113" s="4" t="n"/>
      <c r="M113" s="5">
        <f>SUMIFS('Stock - ETA'!$H$2:H427,'Stock - ETA'!$E$2:E427,'Rango proyecciones'!B113,'Stock - ETA'!$L$2:L427,'Rango proyecciones'!$X$5) + SUMIFS('Stock - ETA'!$G$2:G427,'Stock - ETA'!$E$2:E427,'Rango proyecciones'!B113,'Stock - ETA'!$L$2:L427,'Rango proyecciones'!$X$7)</f>
        <v/>
      </c>
      <c r="N113" s="13">
        <f>L113</f>
        <v/>
      </c>
      <c r="O113" s="13">
        <f>M113</f>
        <v/>
      </c>
      <c r="P113" s="4" t="n"/>
      <c r="Q113" s="5" t="n"/>
      <c r="R113" s="5">
        <f>SUMIFS('Stock - ETA'!$I$2:I427,'Stock - ETA'!$E$2:E427,'Rango proyecciones'!B113,'Stock - ETA'!$L$2:L427,'Rango proyecciones'!$X$5) + SUMIFS('Stock - ETA'!$H$2:H427,'Stock - ETA'!$E$2:E427,'Rango proyecciones'!B113,'Stock - ETA'!$L$2:L427,'Rango proyecciones'!$X$8)</f>
        <v/>
      </c>
      <c r="S113" s="13">
        <f> 0.6 * P113 + Q113</f>
        <v/>
      </c>
      <c r="T113" s="13">
        <f> 0.6 * P113 + R113</f>
        <v/>
      </c>
      <c r="U113" s="4" t="n"/>
      <c r="V113" s="5" t="n"/>
    </row>
    <row r="114">
      <c r="A114" s="1" t="inlineStr">
        <is>
          <t>Cerdo</t>
        </is>
      </c>
      <c r="B114" s="1" t="inlineStr">
        <is>
          <t>exportacion directa1022472</t>
        </is>
      </c>
      <c r="C114" s="1" t="inlineStr">
        <is>
          <t>Exportacion Directa</t>
        </is>
      </c>
      <c r="D114" s="1" t="n">
        <v>1022472</v>
      </c>
      <c r="E114" s="1" t="inlineStr">
        <is>
          <t>GO Lom Ctro S/Tecla(OY)Mit@ Cj Tf 20k AP</t>
        </is>
      </c>
      <c r="F114" s="4" t="n">
        <v>0</v>
      </c>
      <c r="G114" s="5" t="n">
        <v>3000</v>
      </c>
      <c r="H114" s="4" t="n">
        <v>0</v>
      </c>
      <c r="I114" s="5">
        <f>SUMIFS('Stock - ETA'!$G$2:G427,'Stock - ETA'!$E$2:E427,'Rango proyecciones'!B114,'Stock - ETA'!$L$2:L427,'Rango proyecciones'!$X$5)</f>
        <v/>
      </c>
      <c r="J114" s="13">
        <f>F114 + H114</f>
        <v/>
      </c>
      <c r="K114" s="13">
        <f>F114 + I114</f>
        <v/>
      </c>
      <c r="L114" s="4" t="n"/>
      <c r="M114" s="5">
        <f>SUMIFS('Stock - ETA'!$H$2:H427,'Stock - ETA'!$E$2:E427,'Rango proyecciones'!B114,'Stock - ETA'!$L$2:L427,'Rango proyecciones'!$X$5) + SUMIFS('Stock - ETA'!$G$2:G427,'Stock - ETA'!$E$2:E427,'Rango proyecciones'!B114,'Stock - ETA'!$L$2:L427,'Rango proyecciones'!$X$7)</f>
        <v/>
      </c>
      <c r="N114" s="13">
        <f>L114</f>
        <v/>
      </c>
      <c r="O114" s="13">
        <f>M114</f>
        <v/>
      </c>
      <c r="P114" s="4" t="n">
        <v>2000</v>
      </c>
      <c r="Q114" s="5" t="n"/>
      <c r="R114" s="5">
        <f>SUMIFS('Stock - ETA'!$I$2:I427,'Stock - ETA'!$E$2:E427,'Rango proyecciones'!B114,'Stock - ETA'!$L$2:L427,'Rango proyecciones'!$X$5) + SUMIFS('Stock - ETA'!$H$2:H427,'Stock - ETA'!$E$2:E427,'Rango proyecciones'!B114,'Stock - ETA'!$L$2:L427,'Rango proyecciones'!$X$8)</f>
        <v/>
      </c>
      <c r="S114" s="13">
        <f> 1 * P114 + Q114</f>
        <v/>
      </c>
      <c r="T114" s="13">
        <f> 1 * P114 + R114</f>
        <v/>
      </c>
      <c r="U114" s="4" t="n"/>
      <c r="V114" s="5" t="n"/>
    </row>
    <row r="115">
      <c r="A115" s="1" t="inlineStr">
        <is>
          <t>Cerdo</t>
        </is>
      </c>
      <c r="B115" s="1" t="inlineStr">
        <is>
          <t>exportacion directa1022499</t>
        </is>
      </c>
      <c r="C115" s="1" t="inlineStr">
        <is>
          <t>Exportacion Directa</t>
        </is>
      </c>
      <c r="D115" s="1" t="n">
        <v>1022499</v>
      </c>
      <c r="E115" s="1" t="inlineStr">
        <is>
          <t>GO Lom Vet Mit@ 4 Bo Cj 10k AP</t>
        </is>
      </c>
      <c r="F115" s="4" t="n">
        <v>47453.68</v>
      </c>
      <c r="G115" s="5" t="n">
        <v>46987</v>
      </c>
      <c r="H115" s="4" t="n">
        <v>0</v>
      </c>
      <c r="I115" s="5">
        <f>SUMIFS('Stock - ETA'!$G$2:G427,'Stock - ETA'!$E$2:E427,'Rango proyecciones'!B115,'Stock - ETA'!$L$2:L427,'Rango proyecciones'!$X$5)</f>
        <v/>
      </c>
      <c r="J115" s="13">
        <f>F115 + H115</f>
        <v/>
      </c>
      <c r="K115" s="13">
        <f>F115 + I115</f>
        <v/>
      </c>
      <c r="L115" s="4" t="n"/>
      <c r="M115" s="5">
        <f>SUMIFS('Stock - ETA'!$H$2:H427,'Stock - ETA'!$E$2:E427,'Rango proyecciones'!B115,'Stock - ETA'!$L$2:L427,'Rango proyecciones'!$X$5) + SUMIFS('Stock - ETA'!$G$2:G427,'Stock - ETA'!$E$2:E427,'Rango proyecciones'!B115,'Stock - ETA'!$L$2:L427,'Rango proyecciones'!$X$7)</f>
        <v/>
      </c>
      <c r="N115" s="13">
        <f>L115</f>
        <v/>
      </c>
      <c r="O115" s="13">
        <f>M115</f>
        <v/>
      </c>
      <c r="P115" s="4" t="n">
        <v>30000</v>
      </c>
      <c r="Q115" s="5" t="n"/>
      <c r="R115" s="5">
        <f>SUMIFS('Stock - ETA'!$I$2:I427,'Stock - ETA'!$E$2:E427,'Rango proyecciones'!B115,'Stock - ETA'!$L$2:L427,'Rango proyecciones'!$X$5) + SUMIFS('Stock - ETA'!$H$2:H427,'Stock - ETA'!$E$2:E427,'Rango proyecciones'!B115,'Stock - ETA'!$L$2:L427,'Rango proyecciones'!$X$8)</f>
        <v/>
      </c>
      <c r="S115" s="13">
        <f> 1 * P115 + Q115</f>
        <v/>
      </c>
      <c r="T115" s="13">
        <f> 1 * P115 + R115</f>
        <v/>
      </c>
      <c r="U115" s="4" t="n"/>
      <c r="V115" s="5" t="n"/>
    </row>
    <row r="116">
      <c r="A116" s="1" t="inlineStr">
        <is>
          <t>Cerdo</t>
        </is>
      </c>
      <c r="B116" s="1" t="inlineStr">
        <is>
          <t>exportacion directa1022587</t>
        </is>
      </c>
      <c r="C116" s="1" t="inlineStr">
        <is>
          <t>Exportacion Directa</t>
        </is>
      </c>
      <c r="D116" s="1" t="n">
        <v>1022587</v>
      </c>
      <c r="E116" s="1" t="inlineStr">
        <is>
          <t>GO CC Loin L (S/T) 45@ Fi Cj AP</t>
        </is>
      </c>
      <c r="F116" s="4" t="n">
        <v>3002.22</v>
      </c>
      <c r="G116" s="5" t="n">
        <v>6000</v>
      </c>
      <c r="H116" s="4" t="n">
        <v>0</v>
      </c>
      <c r="I116" s="5">
        <f>SUMIFS('Stock - ETA'!$G$2:G427,'Stock - ETA'!$E$2:E427,'Rango proyecciones'!B116,'Stock - ETA'!$L$2:L427,'Rango proyecciones'!$X$5)</f>
        <v/>
      </c>
      <c r="J116" s="13">
        <f>F116 + H116</f>
        <v/>
      </c>
      <c r="K116" s="13">
        <f>F116 + I116</f>
        <v/>
      </c>
      <c r="L116" s="4" t="n"/>
      <c r="M116" s="5">
        <f>SUMIFS('Stock - ETA'!$H$2:H427,'Stock - ETA'!$E$2:E427,'Rango proyecciones'!B116,'Stock - ETA'!$L$2:L427,'Rango proyecciones'!$X$5) + SUMIFS('Stock - ETA'!$G$2:G427,'Stock - ETA'!$E$2:E427,'Rango proyecciones'!B116,'Stock - ETA'!$L$2:L427,'Rango proyecciones'!$X$7)</f>
        <v/>
      </c>
      <c r="N116" s="13">
        <f>L116</f>
        <v/>
      </c>
      <c r="O116" s="13">
        <f>M116</f>
        <v/>
      </c>
      <c r="P116" s="4" t="n">
        <v>5000</v>
      </c>
      <c r="Q116" s="5" t="n"/>
      <c r="R116" s="5">
        <f>SUMIFS('Stock - ETA'!$I$2:I427,'Stock - ETA'!$E$2:E427,'Rango proyecciones'!B116,'Stock - ETA'!$L$2:L427,'Rango proyecciones'!$X$5) + SUMIFS('Stock - ETA'!$H$2:H427,'Stock - ETA'!$E$2:E427,'Rango proyecciones'!B116,'Stock - ETA'!$L$2:L427,'Rango proyecciones'!$X$8)</f>
        <v/>
      </c>
      <c r="S116" s="13">
        <f> 1 * P116 + Q116</f>
        <v/>
      </c>
      <c r="T116" s="13">
        <f> 1 * P116 + R116</f>
        <v/>
      </c>
      <c r="U116" s="4" t="n"/>
      <c r="V116" s="5" t="n"/>
    </row>
    <row r="117">
      <c r="A117" s="1" t="inlineStr">
        <is>
          <t>Cerdo</t>
        </is>
      </c>
      <c r="B117" s="1" t="inlineStr">
        <is>
          <t>exportacion directa1022600</t>
        </is>
      </c>
      <c r="C117" s="1" t="inlineStr">
        <is>
          <t>Exportacion Directa</t>
        </is>
      </c>
      <c r="D117" s="1" t="n">
        <v>1022600</v>
      </c>
      <c r="E117" s="1" t="inlineStr">
        <is>
          <t>GO Lom Vet 2 a 2,3k@ Fi Verd Cj AP</t>
        </is>
      </c>
      <c r="F117" s="4" t="n">
        <v>8079.02</v>
      </c>
      <c r="G117" s="5" t="n">
        <v>12870</v>
      </c>
      <c r="H117" s="4" t="n">
        <v>0</v>
      </c>
      <c r="I117" s="5">
        <f>SUMIFS('Stock - ETA'!$G$2:G427,'Stock - ETA'!$E$2:E427,'Rango proyecciones'!B117,'Stock - ETA'!$L$2:L427,'Rango proyecciones'!$X$5)</f>
        <v/>
      </c>
      <c r="J117" s="13">
        <f>F117 + H117</f>
        <v/>
      </c>
      <c r="K117" s="13">
        <f>F117 + I117</f>
        <v/>
      </c>
      <c r="L117" s="4" t="n"/>
      <c r="M117" s="5">
        <f>SUMIFS('Stock - ETA'!$H$2:H427,'Stock - ETA'!$E$2:E427,'Rango proyecciones'!B117,'Stock - ETA'!$L$2:L427,'Rango proyecciones'!$X$5) + SUMIFS('Stock - ETA'!$G$2:G427,'Stock - ETA'!$E$2:E427,'Rango proyecciones'!B117,'Stock - ETA'!$L$2:L427,'Rango proyecciones'!$X$7)</f>
        <v/>
      </c>
      <c r="N117" s="13">
        <f>L117</f>
        <v/>
      </c>
      <c r="O117" s="13">
        <f>M117</f>
        <v/>
      </c>
      <c r="P117" s="4" t="n">
        <v>10000</v>
      </c>
      <c r="Q117" s="5" t="n"/>
      <c r="R117" s="5">
        <f>SUMIFS('Stock - ETA'!$I$2:I427,'Stock - ETA'!$E$2:E427,'Rango proyecciones'!B117,'Stock - ETA'!$L$2:L427,'Rango proyecciones'!$X$5) + SUMIFS('Stock - ETA'!$H$2:H427,'Stock - ETA'!$E$2:E427,'Rango proyecciones'!B117,'Stock - ETA'!$L$2:L427,'Rango proyecciones'!$X$8)</f>
        <v/>
      </c>
      <c r="S117" s="13">
        <f> 1 * P117 + Q117</f>
        <v/>
      </c>
      <c r="T117" s="13">
        <f> 1 * P117 + R117</f>
        <v/>
      </c>
      <c r="U117" s="4" t="n"/>
      <c r="V117" s="5" t="n"/>
    </row>
    <row r="118">
      <c r="A118" s="1" t="inlineStr">
        <is>
          <t>Cerdo</t>
        </is>
      </c>
      <c r="B118" s="1" t="inlineStr">
        <is>
          <t>agrosuper asia1022607</t>
        </is>
      </c>
      <c r="C118" s="1" t="inlineStr">
        <is>
          <t>Agrosuper Asia</t>
        </is>
      </c>
      <c r="D118" s="1" t="n">
        <v>1022607</v>
      </c>
      <c r="E118" s="1" t="inlineStr">
        <is>
          <t>GO Platead Lom TF@ Cj 10k AK (TS)</t>
        </is>
      </c>
      <c r="F118" s="4" t="n">
        <v>43844.46</v>
      </c>
      <c r="G118" s="5" t="n">
        <v>21888.58</v>
      </c>
      <c r="H118" s="4" t="n">
        <v>0</v>
      </c>
      <c r="I118" s="5">
        <f>SUMIFS('Stock - ETA'!$G$2:G427,'Stock - ETA'!$E$2:E427,'Rango proyecciones'!B118,'Stock - ETA'!$L$2:L427,'Rango proyecciones'!$X$5)</f>
        <v/>
      </c>
      <c r="J118" s="13">
        <f>F118 + H118</f>
        <v/>
      </c>
      <c r="K118" s="13">
        <f>F118 + I118</f>
        <v/>
      </c>
      <c r="L118" s="4" t="n"/>
      <c r="M118" s="5">
        <f>SUMIFS('Stock - ETA'!$H$2:H427,'Stock - ETA'!$E$2:E427,'Rango proyecciones'!B118,'Stock - ETA'!$L$2:L427,'Rango proyecciones'!$X$5) + SUMIFS('Stock - ETA'!$G$2:G427,'Stock - ETA'!$E$2:E427,'Rango proyecciones'!B118,'Stock - ETA'!$L$2:L427,'Rango proyecciones'!$X$7)</f>
        <v/>
      </c>
      <c r="N118" s="13">
        <f>L118</f>
        <v/>
      </c>
      <c r="O118" s="13">
        <f>M118</f>
        <v/>
      </c>
      <c r="P118" s="4" t="n">
        <v>31620</v>
      </c>
      <c r="Q118" s="5" t="n"/>
      <c r="R118" s="5">
        <f>SUMIFS('Stock - ETA'!$I$2:I427,'Stock - ETA'!$E$2:E427,'Rango proyecciones'!B118,'Stock - ETA'!$L$2:L427,'Rango proyecciones'!$X$5) + SUMIFS('Stock - ETA'!$H$2:H427,'Stock - ETA'!$E$2:E427,'Rango proyecciones'!B118,'Stock - ETA'!$L$2:L427,'Rango proyecciones'!$X$8)</f>
        <v/>
      </c>
      <c r="S118" s="13">
        <f> 0.7 * P118 + Q118</f>
        <v/>
      </c>
      <c r="T118" s="13">
        <f> 0.7 * P118 + R118</f>
        <v/>
      </c>
      <c r="U118" s="4" t="n"/>
      <c r="V118" s="5" t="n"/>
    </row>
    <row r="119">
      <c r="A119" s="1" t="inlineStr">
        <is>
          <t>Cerdo</t>
        </is>
      </c>
      <c r="B119" s="1" t="inlineStr">
        <is>
          <t>exportacion directa1022664</t>
        </is>
      </c>
      <c r="C119" s="1" t="inlineStr">
        <is>
          <t>Exportacion Directa</t>
        </is>
      </c>
      <c r="D119" s="1" t="n">
        <v>1022664</v>
      </c>
      <c r="E119" s="1" t="inlineStr">
        <is>
          <t>GO CC Loin L (S/T) (DF)@ Fi Cj AP</t>
        </is>
      </c>
      <c r="F119" s="4" t="n">
        <v>76769.11</v>
      </c>
      <c r="G119" s="5" t="n">
        <v>79000</v>
      </c>
      <c r="H119" s="4" t="n">
        <v>0</v>
      </c>
      <c r="I119" s="5">
        <f>SUMIFS('Stock - ETA'!$G$2:G427,'Stock - ETA'!$E$2:E427,'Rango proyecciones'!B119,'Stock - ETA'!$L$2:L427,'Rango proyecciones'!$X$5)</f>
        <v/>
      </c>
      <c r="J119" s="13">
        <f>F119 + H119</f>
        <v/>
      </c>
      <c r="K119" s="13">
        <f>F119 + I119</f>
        <v/>
      </c>
      <c r="L119" s="4" t="n"/>
      <c r="M119" s="5">
        <f>SUMIFS('Stock - ETA'!$H$2:H427,'Stock - ETA'!$E$2:E427,'Rango proyecciones'!B119,'Stock - ETA'!$L$2:L427,'Rango proyecciones'!$X$5) + SUMIFS('Stock - ETA'!$G$2:G427,'Stock - ETA'!$E$2:E427,'Rango proyecciones'!B119,'Stock - ETA'!$L$2:L427,'Rango proyecciones'!$X$7)</f>
        <v/>
      </c>
      <c r="N119" s="13">
        <f>L119</f>
        <v/>
      </c>
      <c r="O119" s="13">
        <f>M119</f>
        <v/>
      </c>
      <c r="P119" s="4" t="n">
        <v>53000</v>
      </c>
      <c r="Q119" s="5" t="n"/>
      <c r="R119" s="5">
        <f>SUMIFS('Stock - ETA'!$I$2:I427,'Stock - ETA'!$E$2:E427,'Rango proyecciones'!B119,'Stock - ETA'!$L$2:L427,'Rango proyecciones'!$X$5) + SUMIFS('Stock - ETA'!$H$2:H427,'Stock - ETA'!$E$2:E427,'Rango proyecciones'!B119,'Stock - ETA'!$L$2:L427,'Rango proyecciones'!$X$8)</f>
        <v/>
      </c>
      <c r="S119" s="13">
        <f> 1 * P119 + Q119</f>
        <v/>
      </c>
      <c r="T119" s="13">
        <f> 1 * P119 + R119</f>
        <v/>
      </c>
      <c r="U119" s="4" t="n"/>
      <c r="V119" s="5" t="n"/>
    </row>
    <row r="120">
      <c r="A120" s="1" t="inlineStr">
        <is>
          <t>Cerdo</t>
        </is>
      </c>
      <c r="B120" s="1" t="inlineStr">
        <is>
          <t>agro sudamerica1022709</t>
        </is>
      </c>
      <c r="C120" s="1" t="inlineStr">
        <is>
          <t>Agro Sudamerica</t>
        </is>
      </c>
      <c r="D120" s="1" t="n">
        <v>1022709</v>
      </c>
      <c r="E120" s="1" t="inlineStr">
        <is>
          <t>GO PpPna 57@ Bo Cj AS</t>
        </is>
      </c>
      <c r="F120" s="4" t="n">
        <v>563705.58</v>
      </c>
      <c r="G120" s="5" t="n">
        <v>539897.1800000001</v>
      </c>
      <c r="H120" s="4" t="n">
        <v>0</v>
      </c>
      <c r="I120" s="5">
        <f>SUMIFS('Stock - ETA'!$G$2:G427,'Stock - ETA'!$E$2:E427,'Rango proyecciones'!B120,'Stock - ETA'!$L$2:L427,'Rango proyecciones'!$X$5)</f>
        <v/>
      </c>
      <c r="J120" s="13">
        <f>F120 + H120</f>
        <v/>
      </c>
      <c r="K120" s="13">
        <f>F120 + I120</f>
        <v/>
      </c>
      <c r="L120" s="4" t="n"/>
      <c r="M120" s="5">
        <f>SUMIFS('Stock - ETA'!$H$2:H427,'Stock - ETA'!$E$2:E427,'Rango proyecciones'!B120,'Stock - ETA'!$L$2:L427,'Rango proyecciones'!$X$5) + SUMIFS('Stock - ETA'!$G$2:G427,'Stock - ETA'!$E$2:E427,'Rango proyecciones'!B120,'Stock - ETA'!$L$2:L427,'Rango proyecciones'!$X$7)</f>
        <v/>
      </c>
      <c r="N120" s="13">
        <f>L120</f>
        <v/>
      </c>
      <c r="O120" s="13">
        <f>M120</f>
        <v/>
      </c>
      <c r="P120" s="4" t="n">
        <v>216000</v>
      </c>
      <c r="Q120" s="5" t="n"/>
      <c r="R120" s="5">
        <f>SUMIFS('Stock - ETA'!$I$2:I427,'Stock - ETA'!$E$2:E427,'Rango proyecciones'!B120,'Stock - ETA'!$L$2:L427,'Rango proyecciones'!$X$5) + SUMIFS('Stock - ETA'!$H$2:H427,'Stock - ETA'!$E$2:E427,'Rango proyecciones'!B120,'Stock - ETA'!$L$2:L427,'Rango proyecciones'!$X$8)</f>
        <v/>
      </c>
      <c r="S120" s="13">
        <f> 0.6 * P120 + Q120</f>
        <v/>
      </c>
      <c r="T120" s="13">
        <f> 0.6 * P120 + R120</f>
        <v/>
      </c>
      <c r="U120" s="4" t="n"/>
      <c r="V120" s="5" t="n"/>
    </row>
    <row r="121">
      <c r="A121" s="1" t="inlineStr">
        <is>
          <t>Cerdo</t>
        </is>
      </c>
      <c r="B121" s="1" t="inlineStr">
        <is>
          <t>africa1022709</t>
        </is>
      </c>
      <c r="C121" s="1" t="inlineStr">
        <is>
          <t>Africa</t>
        </is>
      </c>
      <c r="D121" s="1" t="n">
        <v>1022709</v>
      </c>
      <c r="E121" s="1" t="inlineStr">
        <is>
          <t>GO PpPna 57@ Bo Cj AS</t>
        </is>
      </c>
      <c r="F121" s="4" t="n">
        <v>23994.76</v>
      </c>
      <c r="G121" s="5" t="n">
        <v>0</v>
      </c>
      <c r="H121" s="4" t="n">
        <v>0</v>
      </c>
      <c r="I121" s="5">
        <f>SUMIFS('Stock - ETA'!$G$2:G427,'Stock - ETA'!$E$2:E427,'Rango proyecciones'!B121,'Stock - ETA'!$L$2:L427,'Rango proyecciones'!$X$5)</f>
        <v/>
      </c>
      <c r="J121" s="13">
        <f>F121 + H121</f>
        <v/>
      </c>
      <c r="K121" s="13">
        <f>F121 + I121</f>
        <v/>
      </c>
      <c r="L121" s="4" t="n"/>
      <c r="M121" s="5">
        <f>SUMIFS('Stock - ETA'!$H$2:H427,'Stock - ETA'!$E$2:E427,'Rango proyecciones'!B121,'Stock - ETA'!$L$2:L427,'Rango proyecciones'!$X$5) + SUMIFS('Stock - ETA'!$G$2:G427,'Stock - ETA'!$E$2:E427,'Rango proyecciones'!B121,'Stock - ETA'!$L$2:L427,'Rango proyecciones'!$X$7)</f>
        <v/>
      </c>
      <c r="N121" s="13">
        <f>L121</f>
        <v/>
      </c>
      <c r="O121" s="13">
        <f>M121</f>
        <v/>
      </c>
      <c r="P121" s="4" t="n"/>
      <c r="Q121" s="5" t="n"/>
      <c r="R121" s="5">
        <f>SUMIFS('Stock - ETA'!$I$2:I427,'Stock - ETA'!$E$2:E427,'Rango proyecciones'!B121,'Stock - ETA'!$L$2:L427,'Rango proyecciones'!$X$5) + SUMIFS('Stock - ETA'!$H$2:H427,'Stock - ETA'!$E$2:E427,'Rango proyecciones'!B121,'Stock - ETA'!$L$2:L427,'Rango proyecciones'!$X$8)</f>
        <v/>
      </c>
      <c r="S121" s="13">
        <f> 0.55 * P121 + Q121</f>
        <v/>
      </c>
      <c r="T121" s="13">
        <f> 0.55 * P121 + R121</f>
        <v/>
      </c>
      <c r="U121" s="4" t="n"/>
      <c r="V121" s="5" t="n"/>
    </row>
    <row r="122">
      <c r="A122" s="1" t="inlineStr">
        <is>
          <t>Cerdo</t>
        </is>
      </c>
      <c r="B122" s="1" t="inlineStr">
        <is>
          <t>agro sudamerica1022781</t>
        </is>
      </c>
      <c r="C122" s="1" t="inlineStr">
        <is>
          <t>Agro Sudamerica</t>
        </is>
      </c>
      <c r="D122" s="1" t="n">
        <v>1022781</v>
      </c>
      <c r="E122" s="1" t="inlineStr">
        <is>
          <t>GO Tripa Calib 32/35# Bo Bidon AS</t>
        </is>
      </c>
      <c r="F122" s="4" t="n">
        <v>5462.1</v>
      </c>
      <c r="G122" s="5" t="n">
        <v>0</v>
      </c>
      <c r="H122" s="4" t="n">
        <v>0</v>
      </c>
      <c r="I122" s="5">
        <f>SUMIFS('Stock - ETA'!$G$2:G427,'Stock - ETA'!$E$2:E427,'Rango proyecciones'!B122,'Stock - ETA'!$L$2:L427,'Rango proyecciones'!$X$5)</f>
        <v/>
      </c>
      <c r="J122" s="13">
        <f>F122 + H122</f>
        <v/>
      </c>
      <c r="K122" s="13">
        <f>F122 + I122</f>
        <v/>
      </c>
      <c r="L122" s="4" t="n"/>
      <c r="M122" s="5">
        <f>SUMIFS('Stock - ETA'!$H$2:H427,'Stock - ETA'!$E$2:E427,'Rango proyecciones'!B122,'Stock - ETA'!$L$2:L427,'Rango proyecciones'!$X$5) + SUMIFS('Stock - ETA'!$G$2:G427,'Stock - ETA'!$E$2:E427,'Rango proyecciones'!B122,'Stock - ETA'!$L$2:L427,'Rango proyecciones'!$X$7)</f>
        <v/>
      </c>
      <c r="N122" s="13">
        <f>L122</f>
        <v/>
      </c>
      <c r="O122" s="13">
        <f>M122</f>
        <v/>
      </c>
      <c r="P122" s="4" t="n"/>
      <c r="Q122" s="5" t="n"/>
      <c r="R122" s="5">
        <f>SUMIFS('Stock - ETA'!$I$2:I427,'Stock - ETA'!$E$2:E427,'Rango proyecciones'!B122,'Stock - ETA'!$L$2:L427,'Rango proyecciones'!$X$5) + SUMIFS('Stock - ETA'!$H$2:H427,'Stock - ETA'!$E$2:E427,'Rango proyecciones'!B122,'Stock - ETA'!$L$2:L427,'Rango proyecciones'!$X$8)</f>
        <v/>
      </c>
      <c r="S122" s="13">
        <f> 0.6 * P122 + Q122</f>
        <v/>
      </c>
      <c r="T122" s="13">
        <f> 0.6 * P122 + R122</f>
        <v/>
      </c>
      <c r="U122" s="4" t="n"/>
      <c r="V122" s="5" t="n"/>
    </row>
    <row r="123">
      <c r="A123" s="1" t="inlineStr">
        <is>
          <t>Cerdo</t>
        </is>
      </c>
      <c r="B123" s="1" t="inlineStr">
        <is>
          <t>agro sudamerica1022782</t>
        </is>
      </c>
      <c r="C123" s="1" t="inlineStr">
        <is>
          <t>Agro Sudamerica</t>
        </is>
      </c>
      <c r="D123" s="1" t="n">
        <v>1022782</v>
      </c>
      <c r="E123" s="1" t="inlineStr">
        <is>
          <t>GO Tripa Calib 35/38# Bo Bidon AS</t>
        </is>
      </c>
      <c r="F123" s="4" t="n">
        <v>9144</v>
      </c>
      <c r="G123" s="5" t="n">
        <v>0</v>
      </c>
      <c r="H123" s="4" t="n">
        <v>0</v>
      </c>
      <c r="I123" s="5">
        <f>SUMIFS('Stock - ETA'!$G$2:G427,'Stock - ETA'!$E$2:E427,'Rango proyecciones'!B123,'Stock - ETA'!$L$2:L427,'Rango proyecciones'!$X$5)</f>
        <v/>
      </c>
      <c r="J123" s="13">
        <f>F123 + H123</f>
        <v/>
      </c>
      <c r="K123" s="13">
        <f>F123 + I123</f>
        <v/>
      </c>
      <c r="L123" s="4" t="n"/>
      <c r="M123" s="5">
        <f>SUMIFS('Stock - ETA'!$H$2:H427,'Stock - ETA'!$E$2:E427,'Rango proyecciones'!B123,'Stock - ETA'!$L$2:L427,'Rango proyecciones'!$X$5) + SUMIFS('Stock - ETA'!$G$2:G427,'Stock - ETA'!$E$2:E427,'Rango proyecciones'!B123,'Stock - ETA'!$L$2:L427,'Rango proyecciones'!$X$7)</f>
        <v/>
      </c>
      <c r="N123" s="13">
        <f>L123</f>
        <v/>
      </c>
      <c r="O123" s="13">
        <f>M123</f>
        <v/>
      </c>
      <c r="P123" s="4" t="n"/>
      <c r="Q123" s="5" t="n"/>
      <c r="R123" s="5">
        <f>SUMIFS('Stock - ETA'!$I$2:I427,'Stock - ETA'!$E$2:E427,'Rango proyecciones'!B123,'Stock - ETA'!$L$2:L427,'Rango proyecciones'!$X$5) + SUMIFS('Stock - ETA'!$H$2:H427,'Stock - ETA'!$E$2:E427,'Rango proyecciones'!B123,'Stock - ETA'!$L$2:L427,'Rango proyecciones'!$X$8)</f>
        <v/>
      </c>
      <c r="S123" s="13">
        <f> 0.6 * P123 + Q123</f>
        <v/>
      </c>
      <c r="T123" s="13">
        <f> 0.6 * P123 + R123</f>
        <v/>
      </c>
      <c r="U123" s="4" t="n"/>
      <c r="V123" s="5" t="n"/>
    </row>
    <row r="124">
      <c r="A124" s="1" t="inlineStr">
        <is>
          <t>Cerdo</t>
        </is>
      </c>
      <c r="B124" s="1" t="inlineStr">
        <is>
          <t>agro sudamerica1022783</t>
        </is>
      </c>
      <c r="C124" s="1" t="inlineStr">
        <is>
          <t>Agro Sudamerica</t>
        </is>
      </c>
      <c r="D124" s="1" t="n">
        <v>1022783</v>
      </c>
      <c r="E124" s="1" t="inlineStr">
        <is>
          <t>GO Tripa Calib 38/40# Bo Bidon AS</t>
        </is>
      </c>
      <c r="F124" s="4" t="n">
        <v>15480</v>
      </c>
      <c r="G124" s="5" t="n">
        <v>0</v>
      </c>
      <c r="H124" s="4" t="n">
        <v>0</v>
      </c>
      <c r="I124" s="5">
        <f>SUMIFS('Stock - ETA'!$G$2:G427,'Stock - ETA'!$E$2:E427,'Rango proyecciones'!B124,'Stock - ETA'!$L$2:L427,'Rango proyecciones'!$X$5)</f>
        <v/>
      </c>
      <c r="J124" s="13">
        <f>F124 + H124</f>
        <v/>
      </c>
      <c r="K124" s="13">
        <f>F124 + I124</f>
        <v/>
      </c>
      <c r="L124" s="4" t="n"/>
      <c r="M124" s="5">
        <f>SUMIFS('Stock - ETA'!$H$2:H427,'Stock - ETA'!$E$2:E427,'Rango proyecciones'!B124,'Stock - ETA'!$L$2:L427,'Rango proyecciones'!$X$5) + SUMIFS('Stock - ETA'!$G$2:G427,'Stock - ETA'!$E$2:E427,'Rango proyecciones'!B124,'Stock - ETA'!$L$2:L427,'Rango proyecciones'!$X$7)</f>
        <v/>
      </c>
      <c r="N124" s="13">
        <f>L124</f>
        <v/>
      </c>
      <c r="O124" s="13">
        <f>M124</f>
        <v/>
      </c>
      <c r="P124" s="4" t="n"/>
      <c r="Q124" s="5" t="n"/>
      <c r="R124" s="5">
        <f>SUMIFS('Stock - ETA'!$I$2:I427,'Stock - ETA'!$E$2:E427,'Rango proyecciones'!B124,'Stock - ETA'!$L$2:L427,'Rango proyecciones'!$X$5) + SUMIFS('Stock - ETA'!$H$2:H427,'Stock - ETA'!$E$2:E427,'Rango proyecciones'!B124,'Stock - ETA'!$L$2:L427,'Rango proyecciones'!$X$8)</f>
        <v/>
      </c>
      <c r="S124" s="13">
        <f> 0.6 * P124 + Q124</f>
        <v/>
      </c>
      <c r="T124" s="13">
        <f> 0.6 * P124 + R124</f>
        <v/>
      </c>
      <c r="U124" s="4" t="n"/>
      <c r="V124" s="5" t="n"/>
    </row>
    <row r="125">
      <c r="A125" s="1" t="inlineStr">
        <is>
          <t>Cerdo</t>
        </is>
      </c>
      <c r="B125" s="1" t="inlineStr">
        <is>
          <t>agro sudamerica1022842</t>
        </is>
      </c>
      <c r="C125" s="1" t="inlineStr">
        <is>
          <t>Agro Sudamerica</t>
        </is>
      </c>
      <c r="D125" s="1" t="n">
        <v>1022842</v>
      </c>
      <c r="E125" s="1" t="inlineStr">
        <is>
          <t>GO Triming Lom@ Cj 20k AS</t>
        </is>
      </c>
      <c r="F125" s="4" t="n">
        <v>5301.86</v>
      </c>
      <c r="G125" s="5" t="n">
        <v>0</v>
      </c>
      <c r="H125" s="4" t="n">
        <v>0</v>
      </c>
      <c r="I125" s="5">
        <f>SUMIFS('Stock - ETA'!$G$2:G427,'Stock - ETA'!$E$2:E427,'Rango proyecciones'!B125,'Stock - ETA'!$L$2:L427,'Rango proyecciones'!$X$5)</f>
        <v/>
      </c>
      <c r="J125" s="13">
        <f>F125 + H125</f>
        <v/>
      </c>
      <c r="K125" s="13">
        <f>F125 + I125</f>
        <v/>
      </c>
      <c r="L125" s="4" t="n"/>
      <c r="M125" s="5">
        <f>SUMIFS('Stock - ETA'!$H$2:H427,'Stock - ETA'!$E$2:E427,'Rango proyecciones'!B125,'Stock - ETA'!$L$2:L427,'Rango proyecciones'!$X$5) + SUMIFS('Stock - ETA'!$G$2:G427,'Stock - ETA'!$E$2:E427,'Rango proyecciones'!B125,'Stock - ETA'!$L$2:L427,'Rango proyecciones'!$X$7)</f>
        <v/>
      </c>
      <c r="N125" s="13">
        <f>L125</f>
        <v/>
      </c>
      <c r="O125" s="13">
        <f>M125</f>
        <v/>
      </c>
      <c r="P125" s="4" t="n"/>
      <c r="Q125" s="5" t="n"/>
      <c r="R125" s="5">
        <f>SUMIFS('Stock - ETA'!$I$2:I427,'Stock - ETA'!$E$2:E427,'Rango proyecciones'!B125,'Stock - ETA'!$L$2:L427,'Rango proyecciones'!$X$5) + SUMIFS('Stock - ETA'!$H$2:H427,'Stock - ETA'!$E$2:E427,'Rango proyecciones'!B125,'Stock - ETA'!$L$2:L427,'Rango proyecciones'!$X$8)</f>
        <v/>
      </c>
      <c r="S125" s="13">
        <f> 0.6 * P125 + Q125</f>
        <v/>
      </c>
      <c r="T125" s="13">
        <f> 0.6 * P125 + R125</f>
        <v/>
      </c>
      <c r="U125" s="4" t="n"/>
      <c r="V125" s="5" t="n"/>
    </row>
    <row r="126">
      <c r="A126" s="1" t="inlineStr">
        <is>
          <t>Cerdo</t>
        </is>
      </c>
      <c r="B126" s="1" t="inlineStr">
        <is>
          <t>agro sudamerica1022847</t>
        </is>
      </c>
      <c r="C126" s="1" t="inlineStr">
        <is>
          <t>Agro Sudamerica</t>
        </is>
      </c>
      <c r="D126" s="1" t="n">
        <v>1022847</v>
      </c>
      <c r="E126" s="1" t="inlineStr">
        <is>
          <t>GO Cne Falda Pan@ CJ 20k AS</t>
        </is>
      </c>
      <c r="F126" s="4" t="n">
        <v>9489.65</v>
      </c>
      <c r="G126" s="5" t="n">
        <v>33489.65</v>
      </c>
      <c r="H126" s="4" t="n">
        <v>0</v>
      </c>
      <c r="I126" s="5">
        <f>SUMIFS('Stock - ETA'!$G$2:G427,'Stock - ETA'!$E$2:E427,'Rango proyecciones'!B126,'Stock - ETA'!$L$2:L427,'Rango proyecciones'!$X$5)</f>
        <v/>
      </c>
      <c r="J126" s="13">
        <f>F126 + H126</f>
        <v/>
      </c>
      <c r="K126" s="13">
        <f>F126 + I126</f>
        <v/>
      </c>
      <c r="L126" s="4" t="n"/>
      <c r="M126" s="5">
        <f>SUMIFS('Stock - ETA'!$H$2:H427,'Stock - ETA'!$E$2:E427,'Rango proyecciones'!B126,'Stock - ETA'!$L$2:L427,'Rango proyecciones'!$X$5) + SUMIFS('Stock - ETA'!$G$2:G427,'Stock - ETA'!$E$2:E427,'Rango proyecciones'!B126,'Stock - ETA'!$L$2:L427,'Rango proyecciones'!$X$7)</f>
        <v/>
      </c>
      <c r="N126" s="13">
        <f>L126</f>
        <v/>
      </c>
      <c r="O126" s="13">
        <f>M126</f>
        <v/>
      </c>
      <c r="P126" s="4" t="n"/>
      <c r="Q126" s="5" t="n"/>
      <c r="R126" s="5">
        <f>SUMIFS('Stock - ETA'!$I$2:I427,'Stock - ETA'!$E$2:E427,'Rango proyecciones'!B126,'Stock - ETA'!$L$2:L427,'Rango proyecciones'!$X$5) + SUMIFS('Stock - ETA'!$H$2:H427,'Stock - ETA'!$E$2:E427,'Rango proyecciones'!B126,'Stock - ETA'!$L$2:L427,'Rango proyecciones'!$X$8)</f>
        <v/>
      </c>
      <c r="S126" s="13">
        <f> 0.6 * P126 + Q126</f>
        <v/>
      </c>
      <c r="T126" s="13">
        <f> 0.6 * P126 + R126</f>
        <v/>
      </c>
      <c r="U126" s="4" t="n"/>
      <c r="V126" s="5" t="n"/>
    </row>
    <row r="127">
      <c r="A127" s="1" t="inlineStr">
        <is>
          <t>Cerdo</t>
        </is>
      </c>
      <c r="B127" s="1" t="inlineStr">
        <is>
          <t>agro sudamerica1022855</t>
        </is>
      </c>
      <c r="C127" s="1" t="inlineStr">
        <is>
          <t>Agro Sudamerica</t>
        </is>
      </c>
      <c r="D127" s="1" t="n">
        <v>1022855</v>
      </c>
      <c r="E127" s="1" t="inlineStr">
        <is>
          <t>GO Grasa Forro Pal@ Cj 20k AS</t>
        </is>
      </c>
      <c r="F127" s="4" t="n">
        <v>0</v>
      </c>
      <c r="G127" s="5" t="n">
        <v>24000</v>
      </c>
      <c r="H127" s="4" t="n">
        <v>0</v>
      </c>
      <c r="I127" s="5">
        <f>SUMIFS('Stock - ETA'!$G$2:G427,'Stock - ETA'!$E$2:E427,'Rango proyecciones'!B127,'Stock - ETA'!$L$2:L427,'Rango proyecciones'!$X$5)</f>
        <v/>
      </c>
      <c r="J127" s="13">
        <f>F127 + H127</f>
        <v/>
      </c>
      <c r="K127" s="13">
        <f>F127 + I127</f>
        <v/>
      </c>
      <c r="L127" s="4" t="n"/>
      <c r="M127" s="5">
        <f>SUMIFS('Stock - ETA'!$H$2:H427,'Stock - ETA'!$E$2:E427,'Rango proyecciones'!B127,'Stock - ETA'!$L$2:L427,'Rango proyecciones'!$X$5) + SUMIFS('Stock - ETA'!$G$2:G427,'Stock - ETA'!$E$2:E427,'Rango proyecciones'!B127,'Stock - ETA'!$L$2:L427,'Rango proyecciones'!$X$7)</f>
        <v/>
      </c>
      <c r="N127" s="13">
        <f>L127</f>
        <v/>
      </c>
      <c r="O127" s="13">
        <f>M127</f>
        <v/>
      </c>
      <c r="P127" s="4" t="n"/>
      <c r="Q127" s="5" t="n"/>
      <c r="R127" s="5">
        <f>SUMIFS('Stock - ETA'!$I$2:I427,'Stock - ETA'!$E$2:E427,'Rango proyecciones'!B127,'Stock - ETA'!$L$2:L427,'Rango proyecciones'!$X$5) + SUMIFS('Stock - ETA'!$H$2:H427,'Stock - ETA'!$E$2:E427,'Rango proyecciones'!B127,'Stock - ETA'!$L$2:L427,'Rango proyecciones'!$X$8)</f>
        <v/>
      </c>
      <c r="S127" s="13">
        <f> 0.6 * P127 + Q127</f>
        <v/>
      </c>
      <c r="T127" s="13">
        <f> 0.6 * P127 + R127</f>
        <v/>
      </c>
      <c r="U127" s="4" t="n"/>
      <c r="V127" s="5" t="n"/>
    </row>
    <row r="128">
      <c r="A128" s="1" t="inlineStr">
        <is>
          <t>Cerdo</t>
        </is>
      </c>
      <c r="B128" s="1" t="inlineStr">
        <is>
          <t>agro sudamerica1022870</t>
        </is>
      </c>
      <c r="C128" s="1" t="inlineStr">
        <is>
          <t>Agro Sudamerica</t>
        </is>
      </c>
      <c r="D128" s="1" t="n">
        <v>1022870</v>
      </c>
      <c r="E128" s="1" t="inlineStr">
        <is>
          <t>GO Patas@ Cj 20 kg AS</t>
        </is>
      </c>
      <c r="F128" s="4" t="n">
        <v>0</v>
      </c>
      <c r="G128" s="5" t="n">
        <v>4000</v>
      </c>
      <c r="H128" s="4" t="n">
        <v>0</v>
      </c>
      <c r="I128" s="5">
        <f>SUMIFS('Stock - ETA'!$G$2:G427,'Stock - ETA'!$E$2:E427,'Rango proyecciones'!B128,'Stock - ETA'!$L$2:L427,'Rango proyecciones'!$X$5)</f>
        <v/>
      </c>
      <c r="J128" s="13">
        <f>F128 + H128</f>
        <v/>
      </c>
      <c r="K128" s="13">
        <f>F128 + I128</f>
        <v/>
      </c>
      <c r="L128" s="4" t="n"/>
      <c r="M128" s="5">
        <f>SUMIFS('Stock - ETA'!$H$2:H427,'Stock - ETA'!$E$2:E427,'Rango proyecciones'!B128,'Stock - ETA'!$L$2:L427,'Rango proyecciones'!$X$5) + SUMIFS('Stock - ETA'!$G$2:G427,'Stock - ETA'!$E$2:E427,'Rango proyecciones'!B128,'Stock - ETA'!$L$2:L427,'Rango proyecciones'!$X$7)</f>
        <v/>
      </c>
      <c r="N128" s="13">
        <f>L128</f>
        <v/>
      </c>
      <c r="O128" s="13">
        <f>M128</f>
        <v/>
      </c>
      <c r="P128" s="4" t="n"/>
      <c r="Q128" s="5" t="n"/>
      <c r="R128" s="5">
        <f>SUMIFS('Stock - ETA'!$I$2:I427,'Stock - ETA'!$E$2:E427,'Rango proyecciones'!B128,'Stock - ETA'!$L$2:L427,'Rango proyecciones'!$X$5) + SUMIFS('Stock - ETA'!$H$2:H427,'Stock - ETA'!$E$2:E427,'Rango proyecciones'!B128,'Stock - ETA'!$L$2:L427,'Rango proyecciones'!$X$8)</f>
        <v/>
      </c>
      <c r="S128" s="13">
        <f> 0.6 * P128 + Q128</f>
        <v/>
      </c>
      <c r="T128" s="13">
        <f> 0.6 * P128 + R128</f>
        <v/>
      </c>
      <c r="U128" s="4" t="n"/>
      <c r="V128" s="5" t="n"/>
    </row>
    <row r="129">
      <c r="A129" s="1" t="inlineStr">
        <is>
          <t>Cerdo</t>
        </is>
      </c>
      <c r="B129" s="1" t="inlineStr">
        <is>
          <t>agrosuper asia1022885</t>
        </is>
      </c>
      <c r="C129" s="1" t="inlineStr">
        <is>
          <t>Agrosuper Asia</t>
        </is>
      </c>
      <c r="D129" s="1" t="n">
        <v>1022885</v>
      </c>
      <c r="E129" s="1" t="inlineStr">
        <is>
          <t>GO Panc S/cue@ Cj Panc TJ</t>
        </is>
      </c>
      <c r="F129" s="4" t="n">
        <v>594318.67</v>
      </c>
      <c r="G129" s="5" t="n">
        <v>408017.71</v>
      </c>
      <c r="H129" s="4" t="n">
        <v>0</v>
      </c>
      <c r="I129" s="5">
        <f>SUMIFS('Stock - ETA'!$G$2:G427,'Stock - ETA'!$E$2:E427,'Rango proyecciones'!B129,'Stock - ETA'!$L$2:L427,'Rango proyecciones'!$X$5)</f>
        <v/>
      </c>
      <c r="J129" s="13">
        <f>F129 + H129</f>
        <v/>
      </c>
      <c r="K129" s="13">
        <f>F129 + I129</f>
        <v/>
      </c>
      <c r="L129" s="4" t="n"/>
      <c r="M129" s="5">
        <f>SUMIFS('Stock - ETA'!$H$2:H427,'Stock - ETA'!$E$2:E427,'Rango proyecciones'!B129,'Stock - ETA'!$L$2:L427,'Rango proyecciones'!$X$5) + SUMIFS('Stock - ETA'!$G$2:G427,'Stock - ETA'!$E$2:E427,'Rango proyecciones'!B129,'Stock - ETA'!$L$2:L427,'Rango proyecciones'!$X$7)</f>
        <v/>
      </c>
      <c r="N129" s="13">
        <f>L129</f>
        <v/>
      </c>
      <c r="O129" s="13">
        <f>M129</f>
        <v/>
      </c>
      <c r="P129" s="4" t="n">
        <v>550000</v>
      </c>
      <c r="Q129" s="5" t="n"/>
      <c r="R129" s="5">
        <f>SUMIFS('Stock - ETA'!$I$2:I427,'Stock - ETA'!$E$2:E427,'Rango proyecciones'!B129,'Stock - ETA'!$L$2:L427,'Rango proyecciones'!$X$5) + SUMIFS('Stock - ETA'!$H$2:H427,'Stock - ETA'!$E$2:E427,'Rango proyecciones'!B129,'Stock - ETA'!$L$2:L427,'Rango proyecciones'!$X$8)</f>
        <v/>
      </c>
      <c r="S129" s="13">
        <f> 0.7 * P129 + Q129</f>
        <v/>
      </c>
      <c r="T129" s="13">
        <f> 0.7 * P129 + R129</f>
        <v/>
      </c>
      <c r="U129" s="4" t="n"/>
      <c r="V129" s="5" t="n"/>
    </row>
    <row r="130">
      <c r="A130" s="1" t="inlineStr">
        <is>
          <t>Cerdo</t>
        </is>
      </c>
      <c r="B130" s="1" t="inlineStr">
        <is>
          <t>agrosuper asia1022887</t>
        </is>
      </c>
      <c r="C130" s="1" t="inlineStr">
        <is>
          <t>Agrosuper Asia</t>
        </is>
      </c>
      <c r="D130" s="1" t="n">
        <v>1022887</v>
      </c>
      <c r="E130" s="1" t="inlineStr">
        <is>
          <t>GO Panc S/cue@ Cj Panc AK</t>
        </is>
      </c>
      <c r="F130" s="4" t="n">
        <v>242125.66</v>
      </c>
      <c r="G130" s="5" t="n">
        <v>198025.06</v>
      </c>
      <c r="H130" s="4" t="n">
        <v>0</v>
      </c>
      <c r="I130" s="5">
        <f>SUMIFS('Stock - ETA'!$G$2:G427,'Stock - ETA'!$E$2:E427,'Rango proyecciones'!B130,'Stock - ETA'!$L$2:L427,'Rango proyecciones'!$X$5)</f>
        <v/>
      </c>
      <c r="J130" s="13">
        <f>F130 + H130</f>
        <v/>
      </c>
      <c r="K130" s="13">
        <f>F130 + I130</f>
        <v/>
      </c>
      <c r="L130" s="4" t="n"/>
      <c r="M130" s="5">
        <f>SUMIFS('Stock - ETA'!$H$2:H427,'Stock - ETA'!$E$2:E427,'Rango proyecciones'!B130,'Stock - ETA'!$L$2:L427,'Rango proyecciones'!$X$5) + SUMIFS('Stock - ETA'!$G$2:G427,'Stock - ETA'!$E$2:E427,'Rango proyecciones'!B130,'Stock - ETA'!$L$2:L427,'Rango proyecciones'!$X$7)</f>
        <v/>
      </c>
      <c r="N130" s="13">
        <f>L130</f>
        <v/>
      </c>
      <c r="O130" s="13">
        <f>M130</f>
        <v/>
      </c>
      <c r="P130" s="4" t="n">
        <v>220000</v>
      </c>
      <c r="Q130" s="5" t="n"/>
      <c r="R130" s="5">
        <f>SUMIFS('Stock - ETA'!$I$2:I427,'Stock - ETA'!$E$2:E427,'Rango proyecciones'!B130,'Stock - ETA'!$L$2:L427,'Rango proyecciones'!$X$5) + SUMIFS('Stock - ETA'!$H$2:H427,'Stock - ETA'!$E$2:E427,'Rango proyecciones'!B130,'Stock - ETA'!$L$2:L427,'Rango proyecciones'!$X$8)</f>
        <v/>
      </c>
      <c r="S130" s="13">
        <f> 0.7 * P130 + Q130</f>
        <v/>
      </c>
      <c r="T130" s="13">
        <f> 0.7 * P130 + R130</f>
        <v/>
      </c>
      <c r="U130" s="4" t="n"/>
      <c r="V130" s="5" t="n"/>
    </row>
    <row r="131">
      <c r="A131" s="1" t="inlineStr">
        <is>
          <t>Cerdo</t>
        </is>
      </c>
      <c r="B131" s="1" t="inlineStr">
        <is>
          <t>exportacion directa1022901</t>
        </is>
      </c>
      <c r="C131" s="1" t="inlineStr">
        <is>
          <t>Exportacion Directa</t>
        </is>
      </c>
      <c r="D131" s="1" t="n">
        <v>1022901</v>
      </c>
      <c r="E131" s="1" t="inlineStr">
        <is>
          <t>GO Panc Tec S/Cue L@ Fi CJ Ch AP</t>
        </is>
      </c>
      <c r="F131" s="4" t="n">
        <v>0</v>
      </c>
      <c r="G131" s="5" t="n">
        <v>15000</v>
      </c>
      <c r="H131" s="4" t="n">
        <v>0</v>
      </c>
      <c r="I131" s="5">
        <f>SUMIFS('Stock - ETA'!$G$2:G427,'Stock - ETA'!$E$2:E427,'Rango proyecciones'!B131,'Stock - ETA'!$L$2:L427,'Rango proyecciones'!$X$5)</f>
        <v/>
      </c>
      <c r="J131" s="13">
        <f>F131 + H131</f>
        <v/>
      </c>
      <c r="K131" s="13">
        <f>F131 + I131</f>
        <v/>
      </c>
      <c r="L131" s="4" t="n"/>
      <c r="M131" s="5">
        <f>SUMIFS('Stock - ETA'!$H$2:H427,'Stock - ETA'!$E$2:E427,'Rango proyecciones'!B131,'Stock - ETA'!$L$2:L427,'Rango proyecciones'!$X$5) + SUMIFS('Stock - ETA'!$G$2:G427,'Stock - ETA'!$E$2:E427,'Rango proyecciones'!B131,'Stock - ETA'!$L$2:L427,'Rango proyecciones'!$X$7)</f>
        <v/>
      </c>
      <c r="N131" s="13">
        <f>L131</f>
        <v/>
      </c>
      <c r="O131" s="13">
        <f>M131</f>
        <v/>
      </c>
      <c r="P131" s="4" t="n">
        <v>1000</v>
      </c>
      <c r="Q131" s="5" t="n"/>
      <c r="R131" s="5">
        <f>SUMIFS('Stock - ETA'!$I$2:I427,'Stock - ETA'!$E$2:E427,'Rango proyecciones'!B131,'Stock - ETA'!$L$2:L427,'Rango proyecciones'!$X$5) + SUMIFS('Stock - ETA'!$H$2:H427,'Stock - ETA'!$E$2:E427,'Rango proyecciones'!B131,'Stock - ETA'!$L$2:L427,'Rango proyecciones'!$X$8)</f>
        <v/>
      </c>
      <c r="S131" s="13">
        <f> 1 * P131 + Q131</f>
        <v/>
      </c>
      <c r="T131" s="13">
        <f> 1 * P131 + R131</f>
        <v/>
      </c>
      <c r="U131" s="4" t="n"/>
      <c r="V131" s="5" t="n"/>
    </row>
    <row r="132">
      <c r="A132" s="1" t="inlineStr">
        <is>
          <t>Cerdo</t>
        </is>
      </c>
      <c r="B132" s="1" t="inlineStr">
        <is>
          <t>agro sudamerica1022920</t>
        </is>
      </c>
      <c r="C132" s="1" t="inlineStr">
        <is>
          <t>Agro Sudamerica</t>
        </is>
      </c>
      <c r="D132" s="1" t="n">
        <v>1022920</v>
      </c>
      <c r="E132" s="1" t="inlineStr">
        <is>
          <t>GO Gord Rebaje@ Cj 20k AS</t>
        </is>
      </c>
      <c r="F132" s="4" t="n">
        <v>11145.25</v>
      </c>
      <c r="G132" s="5" t="n">
        <v>0</v>
      </c>
      <c r="H132" s="4" t="n">
        <v>0</v>
      </c>
      <c r="I132" s="5">
        <f>SUMIFS('Stock - ETA'!$G$2:G427,'Stock - ETA'!$E$2:E427,'Rango proyecciones'!B132,'Stock - ETA'!$L$2:L427,'Rango proyecciones'!$X$5)</f>
        <v/>
      </c>
      <c r="J132" s="13">
        <f>F132 + H132</f>
        <v/>
      </c>
      <c r="K132" s="13">
        <f>F132 + I132</f>
        <v/>
      </c>
      <c r="L132" s="4" t="n"/>
      <c r="M132" s="5">
        <f>SUMIFS('Stock - ETA'!$H$2:H427,'Stock - ETA'!$E$2:E427,'Rango proyecciones'!B132,'Stock - ETA'!$L$2:L427,'Rango proyecciones'!$X$5) + SUMIFS('Stock - ETA'!$G$2:G427,'Stock - ETA'!$E$2:E427,'Rango proyecciones'!B132,'Stock - ETA'!$L$2:L427,'Rango proyecciones'!$X$7)</f>
        <v/>
      </c>
      <c r="N132" s="13">
        <f>L132</f>
        <v/>
      </c>
      <c r="O132" s="13">
        <f>M132</f>
        <v/>
      </c>
      <c r="P132" s="4" t="n"/>
      <c r="Q132" s="5" t="n"/>
      <c r="R132" s="5">
        <f>SUMIFS('Stock - ETA'!$I$2:I427,'Stock - ETA'!$E$2:E427,'Rango proyecciones'!B132,'Stock - ETA'!$L$2:L427,'Rango proyecciones'!$X$5) + SUMIFS('Stock - ETA'!$H$2:H427,'Stock - ETA'!$E$2:E427,'Rango proyecciones'!B132,'Stock - ETA'!$L$2:L427,'Rango proyecciones'!$X$8)</f>
        <v/>
      </c>
      <c r="S132" s="13">
        <f> 0.6 * P132 + Q132</f>
        <v/>
      </c>
      <c r="T132" s="13">
        <f> 0.6 * P132 + R132</f>
        <v/>
      </c>
      <c r="U132" s="4" t="n"/>
      <c r="V132" s="5" t="n"/>
    </row>
    <row r="133">
      <c r="A133" s="1" t="inlineStr">
        <is>
          <t>Cerdo</t>
        </is>
      </c>
      <c r="B133" s="1" t="inlineStr">
        <is>
          <t>agro sudamerica1022921</t>
        </is>
      </c>
      <c r="C133" s="1" t="inlineStr">
        <is>
          <t>Agro Sudamerica</t>
        </is>
      </c>
      <c r="D133" s="1" t="n">
        <v>1022921</v>
      </c>
      <c r="E133" s="1" t="inlineStr">
        <is>
          <t>GO Gord Chic@ Cj 20k AS</t>
        </is>
      </c>
      <c r="F133" s="4" t="n">
        <v>23278.27</v>
      </c>
      <c r="G133" s="5" t="n">
        <v>0</v>
      </c>
      <c r="H133" s="4" t="n">
        <v>0</v>
      </c>
      <c r="I133" s="5">
        <f>SUMIFS('Stock - ETA'!$G$2:G427,'Stock - ETA'!$E$2:E427,'Rango proyecciones'!B133,'Stock - ETA'!$L$2:L427,'Rango proyecciones'!$X$5)</f>
        <v/>
      </c>
      <c r="J133" s="13">
        <f>F133 + H133</f>
        <v/>
      </c>
      <c r="K133" s="13">
        <f>F133 + I133</f>
        <v/>
      </c>
      <c r="L133" s="4" t="n"/>
      <c r="M133" s="5">
        <f>SUMIFS('Stock - ETA'!$H$2:H427,'Stock - ETA'!$E$2:E427,'Rango proyecciones'!B133,'Stock - ETA'!$L$2:L427,'Rango proyecciones'!$X$5) + SUMIFS('Stock - ETA'!$G$2:G427,'Stock - ETA'!$E$2:E427,'Rango proyecciones'!B133,'Stock - ETA'!$L$2:L427,'Rango proyecciones'!$X$7)</f>
        <v/>
      </c>
      <c r="N133" s="13">
        <f>L133</f>
        <v/>
      </c>
      <c r="O133" s="13">
        <f>M133</f>
        <v/>
      </c>
      <c r="P133" s="4" t="n">
        <v>48646</v>
      </c>
      <c r="Q133" s="5" t="n"/>
      <c r="R133" s="5">
        <f>SUMIFS('Stock - ETA'!$I$2:I427,'Stock - ETA'!$E$2:E427,'Rango proyecciones'!B133,'Stock - ETA'!$L$2:L427,'Rango proyecciones'!$X$5) + SUMIFS('Stock - ETA'!$H$2:H427,'Stock - ETA'!$E$2:E427,'Rango proyecciones'!B133,'Stock - ETA'!$L$2:L427,'Rango proyecciones'!$X$8)</f>
        <v/>
      </c>
      <c r="S133" s="13">
        <f> 0.6 * P133 + Q133</f>
        <v/>
      </c>
      <c r="T133" s="13">
        <f> 0.6 * P133 + R133</f>
        <v/>
      </c>
      <c r="U133" s="4" t="n"/>
      <c r="V133" s="5" t="n"/>
    </row>
    <row r="134">
      <c r="A134" s="1" t="inlineStr">
        <is>
          <t>Cerdo</t>
        </is>
      </c>
      <c r="B134" s="1" t="inlineStr">
        <is>
          <t>agro sudamerica1022923</t>
        </is>
      </c>
      <c r="C134" s="1" t="inlineStr">
        <is>
          <t>Agro Sudamerica</t>
        </is>
      </c>
      <c r="D134" s="1" t="n">
        <v>1022923</v>
      </c>
      <c r="E134" s="1" t="inlineStr">
        <is>
          <t>GO Gord Lom Tocino@ Cj 20k AS</t>
        </is>
      </c>
      <c r="F134" s="4" t="n">
        <v>12017.03</v>
      </c>
      <c r="G134" s="5" t="n">
        <v>24000</v>
      </c>
      <c r="H134" s="4" t="n">
        <v>0</v>
      </c>
      <c r="I134" s="5">
        <f>SUMIFS('Stock - ETA'!$G$2:G427,'Stock - ETA'!$E$2:E427,'Rango proyecciones'!B134,'Stock - ETA'!$L$2:L427,'Rango proyecciones'!$X$5)</f>
        <v/>
      </c>
      <c r="J134" s="13">
        <f>F134 + H134</f>
        <v/>
      </c>
      <c r="K134" s="13">
        <f>F134 + I134</f>
        <v/>
      </c>
      <c r="L134" s="4" t="n"/>
      <c r="M134" s="5">
        <f>SUMIFS('Stock - ETA'!$H$2:H427,'Stock - ETA'!$E$2:E427,'Rango proyecciones'!B134,'Stock - ETA'!$L$2:L427,'Rango proyecciones'!$X$5) + SUMIFS('Stock - ETA'!$G$2:G427,'Stock - ETA'!$E$2:E427,'Rango proyecciones'!B134,'Stock - ETA'!$L$2:L427,'Rango proyecciones'!$X$7)</f>
        <v/>
      </c>
      <c r="N134" s="13">
        <f>L134</f>
        <v/>
      </c>
      <c r="O134" s="13">
        <f>M134</f>
        <v/>
      </c>
      <c r="P134" s="4" t="n"/>
      <c r="Q134" s="5" t="n"/>
      <c r="R134" s="5">
        <f>SUMIFS('Stock - ETA'!$I$2:I427,'Stock - ETA'!$E$2:E427,'Rango proyecciones'!B134,'Stock - ETA'!$L$2:L427,'Rango proyecciones'!$X$5) + SUMIFS('Stock - ETA'!$H$2:H427,'Stock - ETA'!$E$2:E427,'Rango proyecciones'!B134,'Stock - ETA'!$L$2:L427,'Rango proyecciones'!$X$8)</f>
        <v/>
      </c>
      <c r="S134" s="13">
        <f> 0.6 * P134 + Q134</f>
        <v/>
      </c>
      <c r="T134" s="13">
        <f> 0.6 * P134 + R134</f>
        <v/>
      </c>
      <c r="U134" s="4" t="n"/>
      <c r="V134" s="5" t="n"/>
    </row>
    <row r="135">
      <c r="A135" s="1" t="inlineStr">
        <is>
          <t>Cerdo</t>
        </is>
      </c>
      <c r="B135" s="1" t="inlineStr">
        <is>
          <t>agro sudamerica1022924</t>
        </is>
      </c>
      <c r="C135" s="1" t="inlineStr">
        <is>
          <t>Agro Sudamerica</t>
        </is>
      </c>
      <c r="D135" s="1" t="n">
        <v>1022924</v>
      </c>
      <c r="E135" s="1" t="inlineStr">
        <is>
          <t>GO Lom Tocino@ Cj 20k AS</t>
        </is>
      </c>
      <c r="F135" s="4" t="n">
        <v>70657.58</v>
      </c>
      <c r="G135" s="5" t="n">
        <v>59000</v>
      </c>
      <c r="H135" s="4" t="n">
        <v>0</v>
      </c>
      <c r="I135" s="5">
        <f>SUMIFS('Stock - ETA'!$G$2:G427,'Stock - ETA'!$E$2:E427,'Rango proyecciones'!B135,'Stock - ETA'!$L$2:L427,'Rango proyecciones'!$X$5)</f>
        <v/>
      </c>
      <c r="J135" s="13">
        <f>F135 + H135</f>
        <v/>
      </c>
      <c r="K135" s="13">
        <f>F135 + I135</f>
        <v/>
      </c>
      <c r="L135" s="4" t="n"/>
      <c r="M135" s="5">
        <f>SUMIFS('Stock - ETA'!$H$2:H427,'Stock - ETA'!$E$2:E427,'Rango proyecciones'!B135,'Stock - ETA'!$L$2:L427,'Rango proyecciones'!$X$5) + SUMIFS('Stock - ETA'!$G$2:G427,'Stock - ETA'!$E$2:E427,'Rango proyecciones'!B135,'Stock - ETA'!$L$2:L427,'Rango proyecciones'!$X$7)</f>
        <v/>
      </c>
      <c r="N135" s="13">
        <f>L135</f>
        <v/>
      </c>
      <c r="O135" s="13">
        <f>M135</f>
        <v/>
      </c>
      <c r="P135" s="4" t="n">
        <v>48000</v>
      </c>
      <c r="Q135" s="5" t="n"/>
      <c r="R135" s="5">
        <f>SUMIFS('Stock - ETA'!$I$2:I427,'Stock - ETA'!$E$2:E427,'Rango proyecciones'!B135,'Stock - ETA'!$L$2:L427,'Rango proyecciones'!$X$5) + SUMIFS('Stock - ETA'!$H$2:H427,'Stock - ETA'!$E$2:E427,'Rango proyecciones'!B135,'Stock - ETA'!$L$2:L427,'Rango proyecciones'!$X$8)</f>
        <v/>
      </c>
      <c r="S135" s="13">
        <f> 0.6 * P135 + Q135</f>
        <v/>
      </c>
      <c r="T135" s="13">
        <f> 0.6 * P135 + R135</f>
        <v/>
      </c>
      <c r="U135" s="4" t="n"/>
      <c r="V135" s="5" t="n"/>
    </row>
    <row r="136">
      <c r="A136" s="1" t="inlineStr">
        <is>
          <t>Cerdo</t>
        </is>
      </c>
      <c r="B136" s="1" t="inlineStr">
        <is>
          <t>agrosuper asia1022930</t>
        </is>
      </c>
      <c r="C136" s="1" t="inlineStr">
        <is>
          <t>Agrosuper Asia</t>
        </is>
      </c>
      <c r="D136" s="1" t="n">
        <v>1022930</v>
      </c>
      <c r="E136" s="1" t="inlineStr">
        <is>
          <t>GO Panc S/cue Hem@ Cj Panc TJ AS</t>
        </is>
      </c>
      <c r="F136" s="4" t="n">
        <v>198090.11</v>
      </c>
      <c r="G136" s="5" t="n">
        <v>220002.36</v>
      </c>
      <c r="H136" s="4" t="n">
        <v>0</v>
      </c>
      <c r="I136" s="5">
        <f>SUMIFS('Stock - ETA'!$G$2:G427,'Stock - ETA'!$E$2:E427,'Rango proyecciones'!B136,'Stock - ETA'!$L$2:L427,'Rango proyecciones'!$X$5)</f>
        <v/>
      </c>
      <c r="J136" s="13">
        <f>F136 + H136</f>
        <v/>
      </c>
      <c r="K136" s="13">
        <f>F136 + I136</f>
        <v/>
      </c>
      <c r="L136" s="4" t="n"/>
      <c r="M136" s="5">
        <f>SUMIFS('Stock - ETA'!$H$2:H427,'Stock - ETA'!$E$2:E427,'Rango proyecciones'!B136,'Stock - ETA'!$L$2:L427,'Rango proyecciones'!$X$5) + SUMIFS('Stock - ETA'!$G$2:G427,'Stock - ETA'!$E$2:E427,'Rango proyecciones'!B136,'Stock - ETA'!$L$2:L427,'Rango proyecciones'!$X$7)</f>
        <v/>
      </c>
      <c r="N136" s="13">
        <f>L136</f>
        <v/>
      </c>
      <c r="O136" s="13">
        <f>M136</f>
        <v/>
      </c>
      <c r="P136" s="4" t="n">
        <v>176000</v>
      </c>
      <c r="Q136" s="5" t="n"/>
      <c r="R136" s="5">
        <f>SUMIFS('Stock - ETA'!$I$2:I427,'Stock - ETA'!$E$2:E427,'Rango proyecciones'!B136,'Stock - ETA'!$L$2:L427,'Rango proyecciones'!$X$5) + SUMIFS('Stock - ETA'!$H$2:H427,'Stock - ETA'!$E$2:E427,'Rango proyecciones'!B136,'Stock - ETA'!$L$2:L427,'Rango proyecciones'!$X$8)</f>
        <v/>
      </c>
      <c r="S136" s="13">
        <f> 0.7 * P136 + Q136</f>
        <v/>
      </c>
      <c r="T136" s="13">
        <f> 0.7 * P136 + R136</f>
        <v/>
      </c>
      <c r="U136" s="4" t="n"/>
      <c r="V136" s="5" t="n"/>
    </row>
    <row r="137">
      <c r="A137" s="1" t="inlineStr">
        <is>
          <t>Cerdo</t>
        </is>
      </c>
      <c r="B137" s="1" t="inlineStr">
        <is>
          <t>exportacion directa1022931</t>
        </is>
      </c>
      <c r="C137" s="1" t="inlineStr">
        <is>
          <t>Exportacion Directa</t>
        </is>
      </c>
      <c r="D137" s="1" t="n">
        <v>1022931</v>
      </c>
      <c r="E137" s="1" t="inlineStr">
        <is>
          <t>GO File C/cab 6x1@ VP Cj AP</t>
        </is>
      </c>
      <c r="F137" s="4" t="n">
        <v>14498.81</v>
      </c>
      <c r="G137" s="5" t="n">
        <v>13786</v>
      </c>
      <c r="H137" s="4" t="n">
        <v>0</v>
      </c>
      <c r="I137" s="5">
        <f>SUMIFS('Stock - ETA'!$G$2:G427,'Stock - ETA'!$E$2:E427,'Rango proyecciones'!B137,'Stock - ETA'!$L$2:L427,'Rango proyecciones'!$X$5)</f>
        <v/>
      </c>
      <c r="J137" s="13">
        <f>F137 + H137</f>
        <v/>
      </c>
      <c r="K137" s="13">
        <f>F137 + I137</f>
        <v/>
      </c>
      <c r="L137" s="4" t="n"/>
      <c r="M137" s="5">
        <f>SUMIFS('Stock - ETA'!$H$2:H427,'Stock - ETA'!$E$2:E427,'Rango proyecciones'!B137,'Stock - ETA'!$L$2:L427,'Rango proyecciones'!$X$5) + SUMIFS('Stock - ETA'!$G$2:G427,'Stock - ETA'!$E$2:E427,'Rango proyecciones'!B137,'Stock - ETA'!$L$2:L427,'Rango proyecciones'!$X$7)</f>
        <v/>
      </c>
      <c r="N137" s="13">
        <f>L137</f>
        <v/>
      </c>
      <c r="O137" s="13">
        <f>M137</f>
        <v/>
      </c>
      <c r="P137" s="4" t="n">
        <v>20000</v>
      </c>
      <c r="Q137" s="5" t="n"/>
      <c r="R137" s="5">
        <f>SUMIFS('Stock - ETA'!$I$2:I427,'Stock - ETA'!$E$2:E427,'Rango proyecciones'!B137,'Stock - ETA'!$L$2:L427,'Rango proyecciones'!$X$5) + SUMIFS('Stock - ETA'!$H$2:H427,'Stock - ETA'!$E$2:E427,'Rango proyecciones'!B137,'Stock - ETA'!$L$2:L427,'Rango proyecciones'!$X$8)</f>
        <v/>
      </c>
      <c r="S137" s="13">
        <f> 1 * P137 + Q137</f>
        <v/>
      </c>
      <c r="T137" s="13">
        <f> 1 * P137 + R137</f>
        <v/>
      </c>
      <c r="U137" s="4" t="n"/>
      <c r="V137" s="5" t="n"/>
    </row>
    <row r="138">
      <c r="A138" s="1" t="inlineStr">
        <is>
          <t>Cerdo</t>
        </is>
      </c>
      <c r="B138" s="1" t="inlineStr">
        <is>
          <t>exportacion directa1022987</t>
        </is>
      </c>
      <c r="C138" s="1" t="inlineStr">
        <is>
          <t>Exportacion Directa</t>
        </is>
      </c>
      <c r="D138" s="1" t="n">
        <v>1022987</v>
      </c>
      <c r="E138" s="1" t="inlineStr">
        <is>
          <t>GO Lom Tocino@ Bo Cj 20k AP</t>
        </is>
      </c>
      <c r="F138" s="4" t="n">
        <v>24000</v>
      </c>
      <c r="G138" s="5" t="n">
        <v>34200</v>
      </c>
      <c r="H138" s="4" t="n">
        <v>0</v>
      </c>
      <c r="I138" s="5">
        <f>SUMIFS('Stock - ETA'!$G$2:G427,'Stock - ETA'!$E$2:E427,'Rango proyecciones'!B138,'Stock - ETA'!$L$2:L427,'Rango proyecciones'!$X$5)</f>
        <v/>
      </c>
      <c r="J138" s="13">
        <f>F138 + H138</f>
        <v/>
      </c>
      <c r="K138" s="13">
        <f>F138 + I138</f>
        <v/>
      </c>
      <c r="L138" s="4" t="n"/>
      <c r="M138" s="5">
        <f>SUMIFS('Stock - ETA'!$H$2:H427,'Stock - ETA'!$E$2:E427,'Rango proyecciones'!B138,'Stock - ETA'!$L$2:L427,'Rango proyecciones'!$X$5) + SUMIFS('Stock - ETA'!$G$2:G427,'Stock - ETA'!$E$2:E427,'Rango proyecciones'!B138,'Stock - ETA'!$L$2:L427,'Rango proyecciones'!$X$7)</f>
        <v/>
      </c>
      <c r="N138" s="13">
        <f>L138</f>
        <v/>
      </c>
      <c r="O138" s="13">
        <f>M138</f>
        <v/>
      </c>
      <c r="P138" s="4" t="n">
        <v>24000</v>
      </c>
      <c r="Q138" s="5" t="n"/>
      <c r="R138" s="5">
        <f>SUMIFS('Stock - ETA'!$I$2:I427,'Stock - ETA'!$E$2:E427,'Rango proyecciones'!B138,'Stock - ETA'!$L$2:L427,'Rango proyecciones'!$X$5) + SUMIFS('Stock - ETA'!$H$2:H427,'Stock - ETA'!$E$2:E427,'Rango proyecciones'!B138,'Stock - ETA'!$L$2:L427,'Rango proyecciones'!$X$8)</f>
        <v/>
      </c>
      <c r="S138" s="13">
        <f> 1 * P138 + Q138</f>
        <v/>
      </c>
      <c r="T138" s="13">
        <f> 1 * P138 + R138</f>
        <v/>
      </c>
      <c r="U138" s="4" t="n"/>
      <c r="V138" s="5" t="n"/>
    </row>
    <row r="139">
      <c r="A139" s="1" t="inlineStr">
        <is>
          <t>Cerdo</t>
        </is>
      </c>
      <c r="B139" s="1" t="inlineStr">
        <is>
          <t>agrosuper asia1023037</t>
        </is>
      </c>
      <c r="C139" s="1" t="inlineStr">
        <is>
          <t>Agrosuper Asia</t>
        </is>
      </c>
      <c r="D139" s="1" t="n">
        <v>1023037</v>
      </c>
      <c r="E139" s="1" t="inlineStr">
        <is>
          <t>GO Panc S/cue@ Cj Panc 16k AS</t>
        </is>
      </c>
      <c r="F139" s="4" t="n">
        <v>88023.2</v>
      </c>
      <c r="G139" s="5" t="n">
        <v>44000</v>
      </c>
      <c r="H139" s="4" t="n">
        <v>0</v>
      </c>
      <c r="I139" s="5">
        <f>SUMIFS('Stock - ETA'!$G$2:G427,'Stock - ETA'!$E$2:E427,'Rango proyecciones'!B139,'Stock - ETA'!$L$2:L427,'Rango proyecciones'!$X$5)</f>
        <v/>
      </c>
      <c r="J139" s="13">
        <f>F139 + H139</f>
        <v/>
      </c>
      <c r="K139" s="13">
        <f>F139 + I139</f>
        <v/>
      </c>
      <c r="L139" s="4" t="n"/>
      <c r="M139" s="5">
        <f>SUMIFS('Stock - ETA'!$H$2:H427,'Stock - ETA'!$E$2:E427,'Rango proyecciones'!B139,'Stock - ETA'!$L$2:L427,'Rango proyecciones'!$X$5) + SUMIFS('Stock - ETA'!$G$2:G427,'Stock - ETA'!$E$2:E427,'Rango proyecciones'!B139,'Stock - ETA'!$L$2:L427,'Rango proyecciones'!$X$7)</f>
        <v/>
      </c>
      <c r="N139" s="13">
        <f>L139</f>
        <v/>
      </c>
      <c r="O139" s="13">
        <f>M139</f>
        <v/>
      </c>
      <c r="P139" s="4" t="n">
        <v>110000</v>
      </c>
      <c r="Q139" s="5" t="n"/>
      <c r="R139" s="5">
        <f>SUMIFS('Stock - ETA'!$I$2:I427,'Stock - ETA'!$E$2:E427,'Rango proyecciones'!B139,'Stock - ETA'!$L$2:L427,'Rango proyecciones'!$X$5) + SUMIFS('Stock - ETA'!$H$2:H427,'Stock - ETA'!$E$2:E427,'Rango proyecciones'!B139,'Stock - ETA'!$L$2:L427,'Rango proyecciones'!$X$8)</f>
        <v/>
      </c>
      <c r="S139" s="13">
        <f> 0.7 * P139 + Q139</f>
        <v/>
      </c>
      <c r="T139" s="13">
        <f> 0.7 * P139 + R139</f>
        <v/>
      </c>
      <c r="U139" s="4" t="n"/>
      <c r="V139" s="5" t="n"/>
    </row>
    <row r="140">
      <c r="A140" s="1" t="inlineStr">
        <is>
          <t>Cerdo</t>
        </is>
      </c>
      <c r="B140" s="1" t="inlineStr">
        <is>
          <t>agrosuper asia1023038</t>
        </is>
      </c>
      <c r="C140" s="1" t="inlineStr">
        <is>
          <t>Agrosuper Asia</t>
        </is>
      </c>
      <c r="D140" s="1" t="n">
        <v>1023038</v>
      </c>
      <c r="E140" s="1" t="inlineStr">
        <is>
          <t>GO Lom Vet@ Cj 8k AS</t>
        </is>
      </c>
      <c r="F140" s="4" t="n">
        <v>109744.84</v>
      </c>
      <c r="G140" s="5" t="n">
        <v>66000</v>
      </c>
      <c r="H140" s="4" t="n">
        <v>0</v>
      </c>
      <c r="I140" s="5">
        <f>SUMIFS('Stock - ETA'!$G$2:G427,'Stock - ETA'!$E$2:E427,'Rango proyecciones'!B140,'Stock - ETA'!$L$2:L427,'Rango proyecciones'!$X$5)</f>
        <v/>
      </c>
      <c r="J140" s="13">
        <f>F140 + H140</f>
        <v/>
      </c>
      <c r="K140" s="13">
        <f>F140 + I140</f>
        <v/>
      </c>
      <c r="L140" s="4" t="n"/>
      <c r="M140" s="5">
        <f>SUMIFS('Stock - ETA'!$H$2:H427,'Stock - ETA'!$E$2:E427,'Rango proyecciones'!B140,'Stock - ETA'!$L$2:L427,'Rango proyecciones'!$X$5) + SUMIFS('Stock - ETA'!$G$2:G427,'Stock - ETA'!$E$2:E427,'Rango proyecciones'!B140,'Stock - ETA'!$L$2:L427,'Rango proyecciones'!$X$7)</f>
        <v/>
      </c>
      <c r="N140" s="13">
        <f>L140</f>
        <v/>
      </c>
      <c r="O140" s="13">
        <f>M140</f>
        <v/>
      </c>
      <c r="P140" s="4" t="n">
        <v>110000</v>
      </c>
      <c r="Q140" s="5" t="n"/>
      <c r="R140" s="5">
        <f>SUMIFS('Stock - ETA'!$I$2:I427,'Stock - ETA'!$E$2:E427,'Rango proyecciones'!B140,'Stock - ETA'!$L$2:L427,'Rango proyecciones'!$X$5) + SUMIFS('Stock - ETA'!$H$2:H427,'Stock - ETA'!$E$2:E427,'Rango proyecciones'!B140,'Stock - ETA'!$L$2:L427,'Rango proyecciones'!$X$8)</f>
        <v/>
      </c>
      <c r="S140" s="13">
        <f> 0.7 * P140 + Q140</f>
        <v/>
      </c>
      <c r="T140" s="13">
        <f> 0.7 * P140 + R140</f>
        <v/>
      </c>
      <c r="U140" s="4" t="n"/>
      <c r="V140" s="5" t="n"/>
    </row>
    <row r="141">
      <c r="A141" s="1" t="inlineStr">
        <is>
          <t>Cerdo</t>
        </is>
      </c>
      <c r="B141" s="1" t="inlineStr">
        <is>
          <t>exportacion directa1023055</t>
        </is>
      </c>
      <c r="C141" s="1" t="inlineStr">
        <is>
          <t>Exportacion Directa</t>
        </is>
      </c>
      <c r="D141" s="1" t="n">
        <v>1023055</v>
      </c>
      <c r="E141" s="1" t="inlineStr">
        <is>
          <t>GO Lom Vet M@ Fi Cj Lom Vet AP</t>
        </is>
      </c>
      <c r="F141" s="4" t="n">
        <v>5062.98</v>
      </c>
      <c r="G141" s="5" t="n">
        <v>10000</v>
      </c>
      <c r="H141" s="4" t="n">
        <v>0</v>
      </c>
      <c r="I141" s="5">
        <f>SUMIFS('Stock - ETA'!$G$2:G427,'Stock - ETA'!$E$2:E427,'Rango proyecciones'!B141,'Stock - ETA'!$L$2:L427,'Rango proyecciones'!$X$5)</f>
        <v/>
      </c>
      <c r="J141" s="13">
        <f>F141 + H141</f>
        <v/>
      </c>
      <c r="K141" s="13">
        <f>F141 + I141</f>
        <v/>
      </c>
      <c r="L141" s="4" t="n"/>
      <c r="M141" s="5">
        <f>SUMIFS('Stock - ETA'!$H$2:H427,'Stock - ETA'!$E$2:E427,'Rango proyecciones'!B141,'Stock - ETA'!$L$2:L427,'Rango proyecciones'!$X$5) + SUMIFS('Stock - ETA'!$G$2:G427,'Stock - ETA'!$E$2:E427,'Rango proyecciones'!B141,'Stock - ETA'!$L$2:L427,'Rango proyecciones'!$X$7)</f>
        <v/>
      </c>
      <c r="N141" s="13">
        <f>L141</f>
        <v/>
      </c>
      <c r="O141" s="13">
        <f>M141</f>
        <v/>
      </c>
      <c r="P141" s="4" t="n"/>
      <c r="Q141" s="5" t="n"/>
      <c r="R141" s="5">
        <f>SUMIFS('Stock - ETA'!$I$2:I427,'Stock - ETA'!$E$2:E427,'Rango proyecciones'!B141,'Stock - ETA'!$L$2:L427,'Rango proyecciones'!$X$5) + SUMIFS('Stock - ETA'!$H$2:H427,'Stock - ETA'!$E$2:E427,'Rango proyecciones'!B141,'Stock - ETA'!$L$2:L427,'Rango proyecciones'!$X$8)</f>
        <v/>
      </c>
      <c r="S141" s="13">
        <f> 1 * P141 + Q141</f>
        <v/>
      </c>
      <c r="T141" s="13">
        <f> 1 * P141 + R141</f>
        <v/>
      </c>
      <c r="U141" s="4" t="n"/>
      <c r="V141" s="5" t="n"/>
    </row>
    <row r="142">
      <c r="A142" s="1" t="inlineStr">
        <is>
          <t>Cerdo</t>
        </is>
      </c>
      <c r="B142" s="1" t="inlineStr">
        <is>
          <t>agro sudamerica1023090</t>
        </is>
      </c>
      <c r="C142" s="1" t="inlineStr">
        <is>
          <t>Agro Sudamerica</t>
        </is>
      </c>
      <c r="D142" s="1" t="n">
        <v>1023090</v>
      </c>
      <c r="E142" s="1" t="inlineStr">
        <is>
          <t>GO Panc S/cue S/h@ Cj Panc 16k AS</t>
        </is>
      </c>
      <c r="F142" s="4" t="n">
        <v>7413.04</v>
      </c>
      <c r="G142" s="5" t="n">
        <v>7422</v>
      </c>
      <c r="H142" s="4" t="n">
        <v>0</v>
      </c>
      <c r="I142" s="5">
        <f>SUMIFS('Stock - ETA'!$G$2:G427,'Stock - ETA'!$E$2:E427,'Rango proyecciones'!B142,'Stock - ETA'!$L$2:L427,'Rango proyecciones'!$X$5)</f>
        <v/>
      </c>
      <c r="J142" s="13">
        <f>F142 + H142</f>
        <v/>
      </c>
      <c r="K142" s="13">
        <f>F142 + I142</f>
        <v/>
      </c>
      <c r="L142" s="4" t="n"/>
      <c r="M142" s="5">
        <f>SUMIFS('Stock - ETA'!$H$2:H427,'Stock - ETA'!$E$2:E427,'Rango proyecciones'!B142,'Stock - ETA'!$L$2:L427,'Rango proyecciones'!$X$5) + SUMIFS('Stock - ETA'!$G$2:G427,'Stock - ETA'!$E$2:E427,'Rango proyecciones'!B142,'Stock - ETA'!$L$2:L427,'Rango proyecciones'!$X$7)</f>
        <v/>
      </c>
      <c r="N142" s="13">
        <f>L142</f>
        <v/>
      </c>
      <c r="O142" s="13">
        <f>M142</f>
        <v/>
      </c>
      <c r="P142" s="4" t="n"/>
      <c r="Q142" s="5" t="n"/>
      <c r="R142" s="5">
        <f>SUMIFS('Stock - ETA'!$I$2:I427,'Stock - ETA'!$E$2:E427,'Rango proyecciones'!B142,'Stock - ETA'!$L$2:L427,'Rango proyecciones'!$X$5) + SUMIFS('Stock - ETA'!$H$2:H427,'Stock - ETA'!$E$2:E427,'Rango proyecciones'!B142,'Stock - ETA'!$L$2:L427,'Rango proyecciones'!$X$8)</f>
        <v/>
      </c>
      <c r="S142" s="13">
        <f> 0.6 * P142 + Q142</f>
        <v/>
      </c>
      <c r="T142" s="13">
        <f> 0.6 * P142 + R142</f>
        <v/>
      </c>
      <c r="U142" s="4" t="n"/>
      <c r="V142" s="5" t="n"/>
    </row>
    <row r="143">
      <c r="A143" s="1" t="inlineStr">
        <is>
          <t>Cerdo</t>
        </is>
      </c>
      <c r="B143" s="1" t="inlineStr">
        <is>
          <t>agrosuper asia1023090</t>
        </is>
      </c>
      <c r="C143" s="1" t="inlineStr">
        <is>
          <t>Agrosuper Asia</t>
        </is>
      </c>
      <c r="D143" s="1" t="n">
        <v>1023090</v>
      </c>
      <c r="E143" s="1" t="inlineStr">
        <is>
          <t>GO Panc S/cue S/h@ Cj Panc 16k AS</t>
        </is>
      </c>
      <c r="F143" s="4" t="n">
        <v>-95.3</v>
      </c>
      <c r="G143" s="5" t="n">
        <v>0</v>
      </c>
      <c r="H143" s="4" t="n">
        <v>0</v>
      </c>
      <c r="I143" s="5">
        <f>SUMIFS('Stock - ETA'!$G$2:G427,'Stock - ETA'!$E$2:E427,'Rango proyecciones'!B143,'Stock - ETA'!$L$2:L427,'Rango proyecciones'!$X$5)</f>
        <v/>
      </c>
      <c r="J143" s="13">
        <f>F143 + H143</f>
        <v/>
      </c>
      <c r="K143" s="13">
        <f>F143 + I143</f>
        <v/>
      </c>
      <c r="L143" s="4" t="n"/>
      <c r="M143" s="5">
        <f>SUMIFS('Stock - ETA'!$H$2:H427,'Stock - ETA'!$E$2:E427,'Rango proyecciones'!B143,'Stock - ETA'!$L$2:L427,'Rango proyecciones'!$X$5) + SUMIFS('Stock - ETA'!$G$2:G427,'Stock - ETA'!$E$2:E427,'Rango proyecciones'!B143,'Stock - ETA'!$L$2:L427,'Rango proyecciones'!$X$7)</f>
        <v/>
      </c>
      <c r="N143" s="13">
        <f>L143</f>
        <v/>
      </c>
      <c r="O143" s="13">
        <f>M143</f>
        <v/>
      </c>
      <c r="P143" s="4" t="n">
        <v>44000</v>
      </c>
      <c r="Q143" s="5" t="n"/>
      <c r="R143" s="5">
        <f>SUMIFS('Stock - ETA'!$I$2:I427,'Stock - ETA'!$E$2:E427,'Rango proyecciones'!B143,'Stock - ETA'!$L$2:L427,'Rango proyecciones'!$X$5) + SUMIFS('Stock - ETA'!$H$2:H427,'Stock - ETA'!$E$2:E427,'Rango proyecciones'!B143,'Stock - ETA'!$L$2:L427,'Rango proyecciones'!$X$8)</f>
        <v/>
      </c>
      <c r="S143" s="13">
        <f> 0.7 * P143 + Q143</f>
        <v/>
      </c>
      <c r="T143" s="13">
        <f> 0.7 * P143 + R143</f>
        <v/>
      </c>
      <c r="U143" s="4" t="n"/>
      <c r="V143" s="5" t="n"/>
    </row>
    <row r="144">
      <c r="A144" s="1" t="inlineStr">
        <is>
          <t>Cerdo</t>
        </is>
      </c>
      <c r="B144" s="1" t="inlineStr">
        <is>
          <t>agro sudamerica1023126</t>
        </is>
      </c>
      <c r="C144" s="1" t="inlineStr">
        <is>
          <t>Agro Sudamerica</t>
        </is>
      </c>
      <c r="D144" s="1" t="n">
        <v>1023126</v>
      </c>
      <c r="E144" s="1" t="inlineStr">
        <is>
          <t>GO Reco 90/10 @ Cj 20k AS</t>
        </is>
      </c>
      <c r="F144" s="4" t="n">
        <v>2460</v>
      </c>
      <c r="G144" s="5" t="n">
        <v>2360</v>
      </c>
      <c r="H144" s="4" t="n">
        <v>0</v>
      </c>
      <c r="I144" s="5">
        <f>SUMIFS('Stock - ETA'!$G$2:G427,'Stock - ETA'!$E$2:E427,'Rango proyecciones'!B144,'Stock - ETA'!$L$2:L427,'Rango proyecciones'!$X$5)</f>
        <v/>
      </c>
      <c r="J144" s="13">
        <f>F144 + H144</f>
        <v/>
      </c>
      <c r="K144" s="13">
        <f>F144 + I144</f>
        <v/>
      </c>
      <c r="L144" s="4" t="n"/>
      <c r="M144" s="5">
        <f>SUMIFS('Stock - ETA'!$H$2:H427,'Stock - ETA'!$E$2:E427,'Rango proyecciones'!B144,'Stock - ETA'!$L$2:L427,'Rango proyecciones'!$X$5) + SUMIFS('Stock - ETA'!$G$2:G427,'Stock - ETA'!$E$2:E427,'Rango proyecciones'!B144,'Stock - ETA'!$L$2:L427,'Rango proyecciones'!$X$7)</f>
        <v/>
      </c>
      <c r="N144" s="13">
        <f>L144</f>
        <v/>
      </c>
      <c r="O144" s="13">
        <f>M144</f>
        <v/>
      </c>
      <c r="P144" s="4" t="n"/>
      <c r="Q144" s="5" t="n"/>
      <c r="R144" s="5">
        <f>SUMIFS('Stock - ETA'!$I$2:I427,'Stock - ETA'!$E$2:E427,'Rango proyecciones'!B144,'Stock - ETA'!$L$2:L427,'Rango proyecciones'!$X$5) + SUMIFS('Stock - ETA'!$H$2:H427,'Stock - ETA'!$E$2:E427,'Rango proyecciones'!B144,'Stock - ETA'!$L$2:L427,'Rango proyecciones'!$X$8)</f>
        <v/>
      </c>
      <c r="S144" s="13">
        <f> 0.6 * P144 + Q144</f>
        <v/>
      </c>
      <c r="T144" s="13">
        <f> 0.6 * P144 + R144</f>
        <v/>
      </c>
      <c r="U144" s="4" t="n"/>
      <c r="V144" s="5" t="n"/>
    </row>
    <row r="145">
      <c r="A145" s="1" t="inlineStr">
        <is>
          <t>Cerdo</t>
        </is>
      </c>
      <c r="B145" s="1" t="inlineStr">
        <is>
          <t>agrosuper asia1023144</t>
        </is>
      </c>
      <c r="C145" s="1" t="inlineStr">
        <is>
          <t>Agrosuper Asia</t>
        </is>
      </c>
      <c r="D145" s="1" t="n">
        <v>1023144</v>
      </c>
      <c r="E145" s="1" t="inlineStr">
        <is>
          <t>GO Papda C/Cue granel@ Bo Cj AS</t>
        </is>
      </c>
      <c r="F145" s="4" t="n">
        <v>47346.39</v>
      </c>
      <c r="G145" s="5" t="n">
        <v>24000</v>
      </c>
      <c r="H145" s="4" t="n">
        <v>0</v>
      </c>
      <c r="I145" s="5">
        <f>SUMIFS('Stock - ETA'!$G$2:G427,'Stock - ETA'!$E$2:E427,'Rango proyecciones'!B145,'Stock - ETA'!$L$2:L427,'Rango proyecciones'!$X$5)</f>
        <v/>
      </c>
      <c r="J145" s="13">
        <f>F145 + H145</f>
        <v/>
      </c>
      <c r="K145" s="13">
        <f>F145 + I145</f>
        <v/>
      </c>
      <c r="L145" s="4" t="n"/>
      <c r="M145" s="5">
        <f>SUMIFS('Stock - ETA'!$H$2:H427,'Stock - ETA'!$E$2:E427,'Rango proyecciones'!B145,'Stock - ETA'!$L$2:L427,'Rango proyecciones'!$X$5) + SUMIFS('Stock - ETA'!$G$2:G427,'Stock - ETA'!$E$2:E427,'Rango proyecciones'!B145,'Stock - ETA'!$L$2:L427,'Rango proyecciones'!$X$7)</f>
        <v/>
      </c>
      <c r="N145" s="13">
        <f>L145</f>
        <v/>
      </c>
      <c r="O145" s="13">
        <f>M145</f>
        <v/>
      </c>
      <c r="P145" s="4" t="n"/>
      <c r="Q145" s="5" t="n"/>
      <c r="R145" s="5">
        <f>SUMIFS('Stock - ETA'!$I$2:I427,'Stock - ETA'!$E$2:E427,'Rango proyecciones'!B145,'Stock - ETA'!$L$2:L427,'Rango proyecciones'!$X$5) + SUMIFS('Stock - ETA'!$H$2:H427,'Stock - ETA'!$E$2:E427,'Rango proyecciones'!B145,'Stock - ETA'!$L$2:L427,'Rango proyecciones'!$X$8)</f>
        <v/>
      </c>
      <c r="S145" s="13">
        <f> 0.7 * P145 + Q145</f>
        <v/>
      </c>
      <c r="T145" s="13">
        <f> 0.7 * P145 + R145</f>
        <v/>
      </c>
      <c r="U145" s="4" t="n"/>
      <c r="V145" s="5" t="n"/>
    </row>
    <row r="146">
      <c r="A146" s="1" t="inlineStr">
        <is>
          <t>Cerdo</t>
        </is>
      </c>
      <c r="B146" s="1" t="inlineStr">
        <is>
          <t>exportacion directa1023163</t>
        </is>
      </c>
      <c r="C146" s="1" t="inlineStr">
        <is>
          <t>Exportacion Directa</t>
        </is>
      </c>
      <c r="D146" s="1" t="n">
        <v>1023163</v>
      </c>
      <c r="E146" s="1" t="inlineStr">
        <is>
          <t>GO Lom Vet &gt;2.0@ Fi Cj 8k AP</t>
        </is>
      </c>
      <c r="F146" s="4" t="n">
        <v>29972.9</v>
      </c>
      <c r="G146" s="5" t="n">
        <v>50000</v>
      </c>
      <c r="H146" s="4" t="n">
        <v>0</v>
      </c>
      <c r="I146" s="5">
        <f>SUMIFS('Stock - ETA'!$G$2:G427,'Stock - ETA'!$E$2:E427,'Rango proyecciones'!B146,'Stock - ETA'!$L$2:L427,'Rango proyecciones'!$X$5)</f>
        <v/>
      </c>
      <c r="J146" s="13">
        <f>F146 + H146</f>
        <v/>
      </c>
      <c r="K146" s="13">
        <f>F146 + I146</f>
        <v/>
      </c>
      <c r="L146" s="4" t="n"/>
      <c r="M146" s="5">
        <f>SUMIFS('Stock - ETA'!$H$2:H427,'Stock - ETA'!$E$2:E427,'Rango proyecciones'!B146,'Stock - ETA'!$L$2:L427,'Rango proyecciones'!$X$5) + SUMIFS('Stock - ETA'!$G$2:G427,'Stock - ETA'!$E$2:E427,'Rango proyecciones'!B146,'Stock - ETA'!$L$2:L427,'Rango proyecciones'!$X$7)</f>
        <v/>
      </c>
      <c r="N146" s="13">
        <f>L146</f>
        <v/>
      </c>
      <c r="O146" s="13">
        <f>M146</f>
        <v/>
      </c>
      <c r="P146" s="4" t="n">
        <v>30000</v>
      </c>
      <c r="Q146" s="5" t="n"/>
      <c r="R146" s="5">
        <f>SUMIFS('Stock - ETA'!$I$2:I427,'Stock - ETA'!$E$2:E427,'Rango proyecciones'!B146,'Stock - ETA'!$L$2:L427,'Rango proyecciones'!$X$5) + SUMIFS('Stock - ETA'!$H$2:H427,'Stock - ETA'!$E$2:E427,'Rango proyecciones'!B146,'Stock - ETA'!$L$2:L427,'Rango proyecciones'!$X$8)</f>
        <v/>
      </c>
      <c r="S146" s="13">
        <f> 1 * P146 + Q146</f>
        <v/>
      </c>
      <c r="T146" s="13">
        <f> 1 * P146 + R146</f>
        <v/>
      </c>
      <c r="U146" s="4" t="n"/>
      <c r="V146" s="5" t="n"/>
    </row>
    <row r="147">
      <c r="A147" s="1" t="inlineStr">
        <is>
          <t>Cerdo</t>
        </is>
      </c>
      <c r="B147" s="1" t="inlineStr">
        <is>
          <t>exportacion directa1023194</t>
        </is>
      </c>
      <c r="C147" s="1" t="inlineStr">
        <is>
          <t>Exportacion Directa</t>
        </is>
      </c>
      <c r="D147" s="1" t="n">
        <v>1023194</v>
      </c>
      <c r="E147" s="1" t="inlineStr">
        <is>
          <t>GO Cne Falda Panc@ Bo Cj AP</t>
        </is>
      </c>
      <c r="F147" s="4" t="n">
        <v>20354.94</v>
      </c>
      <c r="G147" s="5" t="n">
        <v>20999</v>
      </c>
      <c r="H147" s="4" t="n">
        <v>0</v>
      </c>
      <c r="I147" s="5">
        <f>SUMIFS('Stock - ETA'!$G$2:G427,'Stock - ETA'!$E$2:E427,'Rango proyecciones'!B147,'Stock - ETA'!$L$2:L427,'Rango proyecciones'!$X$5)</f>
        <v/>
      </c>
      <c r="J147" s="13">
        <f>F147 + H147</f>
        <v/>
      </c>
      <c r="K147" s="13">
        <f>F147 + I147</f>
        <v/>
      </c>
      <c r="L147" s="4" t="n"/>
      <c r="M147" s="5">
        <f>SUMIFS('Stock - ETA'!$H$2:H427,'Stock - ETA'!$E$2:E427,'Rango proyecciones'!B147,'Stock - ETA'!$L$2:L427,'Rango proyecciones'!$X$5) + SUMIFS('Stock - ETA'!$G$2:G427,'Stock - ETA'!$E$2:E427,'Rango proyecciones'!B147,'Stock - ETA'!$L$2:L427,'Rango proyecciones'!$X$7)</f>
        <v/>
      </c>
      <c r="N147" s="13">
        <f>L147</f>
        <v/>
      </c>
      <c r="O147" s="13">
        <f>M147</f>
        <v/>
      </c>
      <c r="P147" s="4" t="n">
        <v>12000</v>
      </c>
      <c r="Q147" s="5" t="n"/>
      <c r="R147" s="5">
        <f>SUMIFS('Stock - ETA'!$I$2:I427,'Stock - ETA'!$E$2:E427,'Rango proyecciones'!B147,'Stock - ETA'!$L$2:L427,'Rango proyecciones'!$X$5) + SUMIFS('Stock - ETA'!$H$2:H427,'Stock - ETA'!$E$2:E427,'Rango proyecciones'!B147,'Stock - ETA'!$L$2:L427,'Rango proyecciones'!$X$8)</f>
        <v/>
      </c>
      <c r="S147" s="13">
        <f> 1 * P147 + Q147</f>
        <v/>
      </c>
      <c r="T147" s="13">
        <f> 1 * P147 + R147</f>
        <v/>
      </c>
      <c r="U147" s="4" t="n"/>
      <c r="V147" s="5" t="n"/>
    </row>
    <row r="148">
      <c r="A148" s="1" t="inlineStr">
        <is>
          <t>Cerdo</t>
        </is>
      </c>
      <c r="B148" s="1" t="inlineStr">
        <is>
          <t>agrosuper asia1023283</t>
        </is>
      </c>
      <c r="C148" s="1" t="inlineStr">
        <is>
          <t>Agrosuper Asia</t>
        </is>
      </c>
      <c r="D148" s="1" t="n">
        <v>1023283</v>
      </c>
      <c r="E148" s="1" t="inlineStr">
        <is>
          <t>GO Grasa Chaleco@ Cj 10k AS</t>
        </is>
      </c>
      <c r="F148" s="4" t="n">
        <v>96132.66</v>
      </c>
      <c r="G148" s="5" t="n">
        <v>48008.9</v>
      </c>
      <c r="H148" s="4" t="n">
        <v>0</v>
      </c>
      <c r="I148" s="5">
        <f>SUMIFS('Stock - ETA'!$G$2:G427,'Stock - ETA'!$E$2:E427,'Rango proyecciones'!B148,'Stock - ETA'!$L$2:L427,'Rango proyecciones'!$X$5)</f>
        <v/>
      </c>
      <c r="J148" s="13">
        <f>F148 + H148</f>
        <v/>
      </c>
      <c r="K148" s="13">
        <f>F148 + I148</f>
        <v/>
      </c>
      <c r="L148" s="4" t="n"/>
      <c r="M148" s="5">
        <f>SUMIFS('Stock - ETA'!$H$2:H427,'Stock - ETA'!$E$2:E427,'Rango proyecciones'!B148,'Stock - ETA'!$L$2:L427,'Rango proyecciones'!$X$5) + SUMIFS('Stock - ETA'!$G$2:G427,'Stock - ETA'!$E$2:E427,'Rango proyecciones'!B148,'Stock - ETA'!$L$2:L427,'Rango proyecciones'!$X$7)</f>
        <v/>
      </c>
      <c r="N148" s="13">
        <f>L148</f>
        <v/>
      </c>
      <c r="O148" s="13">
        <f>M148</f>
        <v/>
      </c>
      <c r="P148" s="4" t="n">
        <v>48000</v>
      </c>
      <c r="Q148" s="5" t="n"/>
      <c r="R148" s="5">
        <f>SUMIFS('Stock - ETA'!$I$2:I427,'Stock - ETA'!$E$2:E427,'Rango proyecciones'!B148,'Stock - ETA'!$L$2:L427,'Rango proyecciones'!$X$5) + SUMIFS('Stock - ETA'!$H$2:H427,'Stock - ETA'!$E$2:E427,'Rango proyecciones'!B148,'Stock - ETA'!$L$2:L427,'Rango proyecciones'!$X$8)</f>
        <v/>
      </c>
      <c r="S148" s="13">
        <f> 0.7 * P148 + Q148</f>
        <v/>
      </c>
      <c r="T148" s="13">
        <f> 0.7 * P148 + R148</f>
        <v/>
      </c>
      <c r="U148" s="4" t="n"/>
      <c r="V148" s="5" t="n"/>
    </row>
    <row r="149">
      <c r="A149" s="1" t="inlineStr">
        <is>
          <t>Cerdo</t>
        </is>
      </c>
      <c r="B149" s="1" t="inlineStr">
        <is>
          <t>agro sudamerica1023319</t>
        </is>
      </c>
      <c r="C149" s="1" t="inlineStr">
        <is>
          <t>Agro Sudamerica</t>
        </is>
      </c>
      <c r="D149" s="1" t="n">
        <v>1023319</v>
      </c>
      <c r="E149" s="1" t="inlineStr">
        <is>
          <t>GO Reco 90/10 @ Bo Cj 20k AS</t>
        </is>
      </c>
      <c r="F149" s="4" t="n">
        <v>620</v>
      </c>
      <c r="G149" s="5" t="n">
        <v>0</v>
      </c>
      <c r="H149" s="4" t="n">
        <v>0</v>
      </c>
      <c r="I149" s="5">
        <f>SUMIFS('Stock - ETA'!$G$2:G427,'Stock - ETA'!$E$2:E427,'Rango proyecciones'!B149,'Stock - ETA'!$L$2:L427,'Rango proyecciones'!$X$5)</f>
        <v/>
      </c>
      <c r="J149" s="13">
        <f>F149 + H149</f>
        <v/>
      </c>
      <c r="K149" s="13">
        <f>F149 + I149</f>
        <v/>
      </c>
      <c r="L149" s="4" t="n"/>
      <c r="M149" s="5">
        <f>SUMIFS('Stock - ETA'!$H$2:H427,'Stock - ETA'!$E$2:E427,'Rango proyecciones'!B149,'Stock - ETA'!$L$2:L427,'Rango proyecciones'!$X$5) + SUMIFS('Stock - ETA'!$G$2:G427,'Stock - ETA'!$E$2:E427,'Rango proyecciones'!B149,'Stock - ETA'!$L$2:L427,'Rango proyecciones'!$X$7)</f>
        <v/>
      </c>
      <c r="N149" s="13">
        <f>L149</f>
        <v/>
      </c>
      <c r="O149" s="13">
        <f>M149</f>
        <v/>
      </c>
      <c r="P149" s="4" t="n"/>
      <c r="Q149" s="5" t="n"/>
      <c r="R149" s="5">
        <f>SUMIFS('Stock - ETA'!$I$2:I427,'Stock - ETA'!$E$2:E427,'Rango proyecciones'!B149,'Stock - ETA'!$L$2:L427,'Rango proyecciones'!$X$5) + SUMIFS('Stock - ETA'!$H$2:H427,'Stock - ETA'!$E$2:E427,'Rango proyecciones'!B149,'Stock - ETA'!$L$2:L427,'Rango proyecciones'!$X$8)</f>
        <v/>
      </c>
      <c r="S149" s="13">
        <f> 0.6 * P149 + Q149</f>
        <v/>
      </c>
      <c r="T149" s="13">
        <f> 0.6 * P149 + R149</f>
        <v/>
      </c>
      <c r="U149" s="4" t="n"/>
      <c r="V149" s="5" t="n"/>
    </row>
    <row r="150">
      <c r="A150" s="1" t="inlineStr">
        <is>
          <t>Cerdo</t>
        </is>
      </c>
      <c r="B150" s="1" t="inlineStr">
        <is>
          <t>agrosuper asia1023326</t>
        </is>
      </c>
      <c r="C150" s="1" t="inlineStr">
        <is>
          <t>Agrosuper Asia</t>
        </is>
      </c>
      <c r="D150" s="1" t="n">
        <v>1023326</v>
      </c>
      <c r="E150" s="1" t="inlineStr">
        <is>
          <t>GO Corazón Partido@ Cj 10k AS</t>
        </is>
      </c>
      <c r="F150" s="4" t="n">
        <v>0</v>
      </c>
      <c r="G150" s="5" t="n">
        <v>24000</v>
      </c>
      <c r="H150" s="4" t="n">
        <v>0</v>
      </c>
      <c r="I150" s="5">
        <f>SUMIFS('Stock - ETA'!$G$2:G427,'Stock - ETA'!$E$2:E427,'Rango proyecciones'!B150,'Stock - ETA'!$L$2:L427,'Rango proyecciones'!$X$5)</f>
        <v/>
      </c>
      <c r="J150" s="13">
        <f>F150 + H150</f>
        <v/>
      </c>
      <c r="K150" s="13">
        <f>F150 + I150</f>
        <v/>
      </c>
      <c r="L150" s="4" t="n"/>
      <c r="M150" s="5">
        <f>SUMIFS('Stock - ETA'!$H$2:H427,'Stock - ETA'!$E$2:E427,'Rango proyecciones'!B150,'Stock - ETA'!$L$2:L427,'Rango proyecciones'!$X$5) + SUMIFS('Stock - ETA'!$G$2:G427,'Stock - ETA'!$E$2:E427,'Rango proyecciones'!B150,'Stock - ETA'!$L$2:L427,'Rango proyecciones'!$X$7)</f>
        <v/>
      </c>
      <c r="N150" s="13">
        <f>L150</f>
        <v/>
      </c>
      <c r="O150" s="13">
        <f>M150</f>
        <v/>
      </c>
      <c r="P150" s="4" t="n">
        <v>24000</v>
      </c>
      <c r="Q150" s="5" t="n"/>
      <c r="R150" s="5">
        <f>SUMIFS('Stock - ETA'!$I$2:I427,'Stock - ETA'!$E$2:E427,'Rango proyecciones'!B150,'Stock - ETA'!$L$2:L427,'Rango proyecciones'!$X$5) + SUMIFS('Stock - ETA'!$H$2:H427,'Stock - ETA'!$E$2:E427,'Rango proyecciones'!B150,'Stock - ETA'!$L$2:L427,'Rango proyecciones'!$X$8)</f>
        <v/>
      </c>
      <c r="S150" s="13">
        <f> 0.7 * P150 + Q150</f>
        <v/>
      </c>
      <c r="T150" s="13">
        <f> 0.7 * P150 + R150</f>
        <v/>
      </c>
      <c r="U150" s="4" t="n"/>
      <c r="V150" s="5" t="n"/>
    </row>
    <row r="151">
      <c r="A151" s="1" t="inlineStr">
        <is>
          <t>Cerdo</t>
        </is>
      </c>
      <c r="B151" s="1" t="inlineStr">
        <is>
          <t>agrosuper brasil1023329</t>
        </is>
      </c>
      <c r="C151" s="1" t="inlineStr">
        <is>
          <t>Agrosuper Brasil</t>
        </is>
      </c>
      <c r="D151" s="1" t="n">
        <v>1023329</v>
      </c>
      <c r="E151" s="1" t="inlineStr">
        <is>
          <t>GO Cue Papda CP@ Cj 20k AS</t>
        </is>
      </c>
      <c r="F151" s="4" t="n">
        <v>23021.63</v>
      </c>
      <c r="G151" s="5" t="n">
        <v>0</v>
      </c>
      <c r="H151" s="4" t="n">
        <v>0</v>
      </c>
      <c r="I151" s="5">
        <f>SUMIFS('Stock - ETA'!$G$2:G427,'Stock - ETA'!$E$2:E427,'Rango proyecciones'!B151,'Stock - ETA'!$L$2:L427,'Rango proyecciones'!$X$5)</f>
        <v/>
      </c>
      <c r="J151" s="13">
        <f>F151 + H151</f>
        <v/>
      </c>
      <c r="K151" s="13">
        <f>F151 + I151</f>
        <v/>
      </c>
      <c r="L151" s="4" t="n"/>
      <c r="M151" s="5">
        <f>SUMIFS('Stock - ETA'!$H$2:H427,'Stock - ETA'!$E$2:E427,'Rango proyecciones'!B151,'Stock - ETA'!$L$2:L427,'Rango proyecciones'!$X$5) + SUMIFS('Stock - ETA'!$G$2:G427,'Stock - ETA'!$E$2:E427,'Rango proyecciones'!B151,'Stock - ETA'!$L$2:L427,'Rango proyecciones'!$X$7)</f>
        <v/>
      </c>
      <c r="N151" s="13">
        <f>L151</f>
        <v/>
      </c>
      <c r="O151" s="13">
        <f>M151</f>
        <v/>
      </c>
      <c r="P151" s="4" t="n"/>
      <c r="Q151" s="5" t="n"/>
      <c r="R151" s="5">
        <f>SUMIFS('Stock - ETA'!$I$2:I427,'Stock - ETA'!$E$2:E427,'Rango proyecciones'!B151,'Stock - ETA'!$L$2:L427,'Rango proyecciones'!$X$5) + SUMIFS('Stock - ETA'!$H$2:H427,'Stock - ETA'!$E$2:E427,'Rango proyecciones'!B151,'Stock - ETA'!$L$2:L427,'Rango proyecciones'!$X$8)</f>
        <v/>
      </c>
      <c r="S151" s="13">
        <f> 0.8 * P151 + Q151</f>
        <v/>
      </c>
      <c r="T151" s="13">
        <f> 0.8 * P151 + R151</f>
        <v/>
      </c>
      <c r="U151" s="4" t="n"/>
      <c r="V151" s="5" t="n"/>
    </row>
    <row r="152">
      <c r="A152" s="1" t="inlineStr">
        <is>
          <t>Cerdo</t>
        </is>
      </c>
      <c r="B152" s="1" t="inlineStr">
        <is>
          <t>agrosuper brasil1023334</t>
        </is>
      </c>
      <c r="C152" s="1" t="inlineStr">
        <is>
          <t>Agrosuper Brasil</t>
        </is>
      </c>
      <c r="D152" s="1" t="n">
        <v>1023334</v>
      </c>
      <c r="E152" s="1" t="inlineStr">
        <is>
          <t>Cue granel Esp CC@ Cj 20k AS</t>
        </is>
      </c>
      <c r="F152" s="4" t="n">
        <v>165846.69</v>
      </c>
      <c r="G152" s="5" t="n">
        <v>96000</v>
      </c>
      <c r="H152" s="4" t="n">
        <v>0</v>
      </c>
      <c r="I152" s="5">
        <f>SUMIFS('Stock - ETA'!$G$2:G427,'Stock - ETA'!$E$2:E427,'Rango proyecciones'!B152,'Stock - ETA'!$L$2:L427,'Rango proyecciones'!$X$5)</f>
        <v/>
      </c>
      <c r="J152" s="13">
        <f>F152 + H152</f>
        <v/>
      </c>
      <c r="K152" s="13">
        <f>F152 + I152</f>
        <v/>
      </c>
      <c r="L152" s="4" t="n"/>
      <c r="M152" s="5">
        <f>SUMIFS('Stock - ETA'!$H$2:H427,'Stock - ETA'!$E$2:E427,'Rango proyecciones'!B152,'Stock - ETA'!$L$2:L427,'Rango proyecciones'!$X$5) + SUMIFS('Stock - ETA'!$G$2:G427,'Stock - ETA'!$E$2:E427,'Rango proyecciones'!B152,'Stock - ETA'!$L$2:L427,'Rango proyecciones'!$X$7)</f>
        <v/>
      </c>
      <c r="N152" s="13">
        <f>L152</f>
        <v/>
      </c>
      <c r="O152" s="13">
        <f>M152</f>
        <v/>
      </c>
      <c r="P152" s="4" t="n">
        <v>240000</v>
      </c>
      <c r="Q152" s="5" t="n"/>
      <c r="R152" s="5">
        <f>SUMIFS('Stock - ETA'!$I$2:I427,'Stock - ETA'!$E$2:E427,'Rango proyecciones'!B152,'Stock - ETA'!$L$2:L427,'Rango proyecciones'!$X$5) + SUMIFS('Stock - ETA'!$H$2:H427,'Stock - ETA'!$E$2:E427,'Rango proyecciones'!B152,'Stock - ETA'!$L$2:L427,'Rango proyecciones'!$X$8)</f>
        <v/>
      </c>
      <c r="S152" s="13">
        <f> 0.8 * P152 + Q152</f>
        <v/>
      </c>
      <c r="T152" s="13">
        <f> 0.8 * P152 + R152</f>
        <v/>
      </c>
      <c r="U152" s="4" t="n"/>
      <c r="V152" s="5" t="n"/>
    </row>
    <row r="153">
      <c r="A153" s="1" t="inlineStr">
        <is>
          <t>Cerdo</t>
        </is>
      </c>
      <c r="B153" s="1" t="inlineStr">
        <is>
          <t>agro sudamerica1023334</t>
        </is>
      </c>
      <c r="C153" s="1" t="inlineStr">
        <is>
          <t>Agro Sudamerica</t>
        </is>
      </c>
      <c r="D153" s="1" t="n">
        <v>1023334</v>
      </c>
      <c r="E153" s="1" t="inlineStr">
        <is>
          <t>Cue granel Esp CC@ Cj 20k AS</t>
        </is>
      </c>
      <c r="F153" s="4" t="n">
        <v>23942</v>
      </c>
      <c r="G153" s="5" t="n">
        <v>0</v>
      </c>
      <c r="H153" s="4" t="n">
        <v>0</v>
      </c>
      <c r="I153" s="5">
        <f>SUMIFS('Stock - ETA'!$G$2:G427,'Stock - ETA'!$E$2:E427,'Rango proyecciones'!B153,'Stock - ETA'!$L$2:L427,'Rango proyecciones'!$X$5)</f>
        <v/>
      </c>
      <c r="J153" s="13">
        <f>F153 + H153</f>
        <v/>
      </c>
      <c r="K153" s="13">
        <f>F153 + I153</f>
        <v/>
      </c>
      <c r="L153" s="4" t="n"/>
      <c r="M153" s="5">
        <f>SUMIFS('Stock - ETA'!$H$2:H427,'Stock - ETA'!$E$2:E427,'Rango proyecciones'!B153,'Stock - ETA'!$L$2:L427,'Rango proyecciones'!$X$5) + SUMIFS('Stock - ETA'!$G$2:G427,'Stock - ETA'!$E$2:E427,'Rango proyecciones'!B153,'Stock - ETA'!$L$2:L427,'Rango proyecciones'!$X$7)</f>
        <v/>
      </c>
      <c r="N153" s="13">
        <f>L153</f>
        <v/>
      </c>
      <c r="O153" s="13">
        <f>M153</f>
        <v/>
      </c>
      <c r="P153" s="4" t="n"/>
      <c r="Q153" s="5" t="n"/>
      <c r="R153" s="5">
        <f>SUMIFS('Stock - ETA'!$I$2:I427,'Stock - ETA'!$E$2:E427,'Rango proyecciones'!B153,'Stock - ETA'!$L$2:L427,'Rango proyecciones'!$X$5) + SUMIFS('Stock - ETA'!$H$2:H427,'Stock - ETA'!$E$2:E427,'Rango proyecciones'!B153,'Stock - ETA'!$L$2:L427,'Rango proyecciones'!$X$8)</f>
        <v/>
      </c>
      <c r="S153" s="13">
        <f> 0.6 * P153 + Q153</f>
        <v/>
      </c>
      <c r="T153" s="13">
        <f> 0.6 * P153 + R153</f>
        <v/>
      </c>
      <c r="U153" s="4" t="n"/>
      <c r="V153" s="5" t="n"/>
    </row>
    <row r="154">
      <c r="A154" s="1" t="inlineStr">
        <is>
          <t>Cerdo</t>
        </is>
      </c>
      <c r="B154" s="1" t="inlineStr">
        <is>
          <t>exportacion directa1023349</t>
        </is>
      </c>
      <c r="C154" s="1" t="inlineStr">
        <is>
          <t>Exportacion Directa</t>
        </is>
      </c>
      <c r="D154" s="1" t="n">
        <v>1023349</v>
      </c>
      <c r="E154" s="1" t="inlineStr">
        <is>
          <t>GO Lom Tecla VP@ Cj Lom Ctro</t>
        </is>
      </c>
      <c r="F154" s="4" t="n">
        <v>2505.15</v>
      </c>
      <c r="G154" s="5" t="n">
        <v>5000</v>
      </c>
      <c r="H154" s="4" t="n">
        <v>0</v>
      </c>
      <c r="I154" s="5">
        <f>SUMIFS('Stock - ETA'!$G$2:G427,'Stock - ETA'!$E$2:E427,'Rango proyecciones'!B154,'Stock - ETA'!$L$2:L427,'Rango proyecciones'!$X$5)</f>
        <v/>
      </c>
      <c r="J154" s="13">
        <f>F154 + H154</f>
        <v/>
      </c>
      <c r="K154" s="13">
        <f>F154 + I154</f>
        <v/>
      </c>
      <c r="L154" s="4" t="n"/>
      <c r="M154" s="5">
        <f>SUMIFS('Stock - ETA'!$H$2:H427,'Stock - ETA'!$E$2:E427,'Rango proyecciones'!B154,'Stock - ETA'!$L$2:L427,'Rango proyecciones'!$X$5) + SUMIFS('Stock - ETA'!$G$2:G427,'Stock - ETA'!$E$2:E427,'Rango proyecciones'!B154,'Stock - ETA'!$L$2:L427,'Rango proyecciones'!$X$7)</f>
        <v/>
      </c>
      <c r="N154" s="13">
        <f>L154</f>
        <v/>
      </c>
      <c r="O154" s="13">
        <f>M154</f>
        <v/>
      </c>
      <c r="P154" s="4" t="n">
        <v>5000</v>
      </c>
      <c r="Q154" s="5" t="n"/>
      <c r="R154" s="5">
        <f>SUMIFS('Stock - ETA'!$I$2:I427,'Stock - ETA'!$E$2:E427,'Rango proyecciones'!B154,'Stock - ETA'!$L$2:L427,'Rango proyecciones'!$X$5) + SUMIFS('Stock - ETA'!$H$2:H427,'Stock - ETA'!$E$2:E427,'Rango proyecciones'!B154,'Stock - ETA'!$L$2:L427,'Rango proyecciones'!$X$8)</f>
        <v/>
      </c>
      <c r="S154" s="13">
        <f> 1 * P154 + Q154</f>
        <v/>
      </c>
      <c r="T154" s="13">
        <f> 1 * P154 + R154</f>
        <v/>
      </c>
      <c r="U154" s="4" t="n"/>
      <c r="V154" s="5" t="n"/>
    </row>
    <row r="155">
      <c r="A155" s="1" t="inlineStr">
        <is>
          <t>Cerdo</t>
        </is>
      </c>
      <c r="B155" s="1" t="inlineStr">
        <is>
          <t>exportacion directa1023350</t>
        </is>
      </c>
      <c r="C155" s="1" t="inlineStr">
        <is>
          <t>Exportacion Directa</t>
        </is>
      </c>
      <c r="D155" s="1" t="n">
        <v>1023350</v>
      </c>
      <c r="E155" s="1" t="inlineStr">
        <is>
          <t>Lom Vet &gt;2.0@ VP Cj Lom Vet AP</t>
        </is>
      </c>
      <c r="F155" s="4" t="n">
        <v>30160.27</v>
      </c>
      <c r="G155" s="5" t="n">
        <v>34391</v>
      </c>
      <c r="H155" s="4" t="n">
        <v>0</v>
      </c>
      <c r="I155" s="5">
        <f>SUMIFS('Stock - ETA'!$G$2:G427,'Stock - ETA'!$E$2:E427,'Rango proyecciones'!B155,'Stock - ETA'!$L$2:L427,'Rango proyecciones'!$X$5)</f>
        <v/>
      </c>
      <c r="J155" s="13">
        <f>F155 + H155</f>
        <v/>
      </c>
      <c r="K155" s="13">
        <f>F155 + I155</f>
        <v/>
      </c>
      <c r="L155" s="4" t="n"/>
      <c r="M155" s="5">
        <f>SUMIFS('Stock - ETA'!$H$2:H427,'Stock - ETA'!$E$2:E427,'Rango proyecciones'!B155,'Stock - ETA'!$L$2:L427,'Rango proyecciones'!$X$5) + SUMIFS('Stock - ETA'!$G$2:G427,'Stock - ETA'!$E$2:E427,'Rango proyecciones'!B155,'Stock - ETA'!$L$2:L427,'Rango proyecciones'!$X$7)</f>
        <v/>
      </c>
      <c r="N155" s="13">
        <f>L155</f>
        <v/>
      </c>
      <c r="O155" s="13">
        <f>M155</f>
        <v/>
      </c>
      <c r="P155" s="4" t="n">
        <v>40000</v>
      </c>
      <c r="Q155" s="5" t="n"/>
      <c r="R155" s="5">
        <f>SUMIFS('Stock - ETA'!$I$2:I427,'Stock - ETA'!$E$2:E427,'Rango proyecciones'!B155,'Stock - ETA'!$L$2:L427,'Rango proyecciones'!$X$5) + SUMIFS('Stock - ETA'!$H$2:H427,'Stock - ETA'!$E$2:E427,'Rango proyecciones'!B155,'Stock - ETA'!$L$2:L427,'Rango proyecciones'!$X$8)</f>
        <v/>
      </c>
      <c r="S155" s="13">
        <f> 1 * P155 + Q155</f>
        <v/>
      </c>
      <c r="T155" s="13">
        <f> 1 * P155 + R155</f>
        <v/>
      </c>
      <c r="U155" s="4" t="n"/>
      <c r="V155" s="5" t="n"/>
    </row>
    <row r="156">
      <c r="A156" s="1" t="inlineStr">
        <is>
          <t>Cerdo</t>
        </is>
      </c>
      <c r="B156" s="1" t="inlineStr">
        <is>
          <t>exportacion directa1023351</t>
        </is>
      </c>
      <c r="C156" s="1" t="inlineStr">
        <is>
          <t>Exportacion Directa</t>
        </is>
      </c>
      <c r="D156" s="1" t="n">
        <v>1023351</v>
      </c>
      <c r="E156" s="1" t="inlineStr">
        <is>
          <t>GO Panc S/tec L @VP Cj AP</t>
        </is>
      </c>
      <c r="F156" s="4" t="n">
        <v>0</v>
      </c>
      <c r="G156" s="5" t="n">
        <v>2750</v>
      </c>
      <c r="H156" s="4" t="n">
        <v>0</v>
      </c>
      <c r="I156" s="5">
        <f>SUMIFS('Stock - ETA'!$G$2:G427,'Stock - ETA'!$E$2:E427,'Rango proyecciones'!B156,'Stock - ETA'!$L$2:L427,'Rango proyecciones'!$X$5)</f>
        <v/>
      </c>
      <c r="J156" s="13">
        <f>F156 + H156</f>
        <v/>
      </c>
      <c r="K156" s="13">
        <f>F156 + I156</f>
        <v/>
      </c>
      <c r="L156" s="4" t="n"/>
      <c r="M156" s="5">
        <f>SUMIFS('Stock - ETA'!$H$2:H427,'Stock - ETA'!$E$2:E427,'Rango proyecciones'!B156,'Stock - ETA'!$L$2:L427,'Rango proyecciones'!$X$5) + SUMIFS('Stock - ETA'!$G$2:G427,'Stock - ETA'!$E$2:E427,'Rango proyecciones'!B156,'Stock - ETA'!$L$2:L427,'Rango proyecciones'!$X$7)</f>
        <v/>
      </c>
      <c r="N156" s="13">
        <f>L156</f>
        <v/>
      </c>
      <c r="O156" s="13">
        <f>M156</f>
        <v/>
      </c>
      <c r="P156" s="4" t="n">
        <v>5000</v>
      </c>
      <c r="Q156" s="5" t="n"/>
      <c r="R156" s="5">
        <f>SUMIFS('Stock - ETA'!$I$2:I427,'Stock - ETA'!$E$2:E427,'Rango proyecciones'!B156,'Stock - ETA'!$L$2:L427,'Rango proyecciones'!$X$5) + SUMIFS('Stock - ETA'!$H$2:H427,'Stock - ETA'!$E$2:E427,'Rango proyecciones'!B156,'Stock - ETA'!$L$2:L427,'Rango proyecciones'!$X$8)</f>
        <v/>
      </c>
      <c r="S156" s="13">
        <f> 1 * P156 + Q156</f>
        <v/>
      </c>
      <c r="T156" s="13">
        <f> 1 * P156 + R156</f>
        <v/>
      </c>
      <c r="U156" s="4" t="n"/>
      <c r="V156" s="5" t="n"/>
    </row>
    <row r="157">
      <c r="A157" s="1" t="inlineStr">
        <is>
          <t>Cerdo</t>
        </is>
      </c>
      <c r="B157" s="1" t="inlineStr">
        <is>
          <t>exportacion directa1023352</t>
        </is>
      </c>
      <c r="C157" s="1" t="inlineStr">
        <is>
          <t>Exportacion Directa</t>
        </is>
      </c>
      <c r="D157" s="1" t="n">
        <v>1023352</v>
      </c>
      <c r="E157" s="1" t="inlineStr">
        <is>
          <t>GO Panc Tec S/cue@ R VP Cj ch AP</t>
        </is>
      </c>
      <c r="F157" s="4" t="n">
        <v>83092.3</v>
      </c>
      <c r="G157" s="5" t="n">
        <v>81657</v>
      </c>
      <c r="H157" s="4" t="n">
        <v>0</v>
      </c>
      <c r="I157" s="5">
        <f>SUMIFS('Stock - ETA'!$G$2:G427,'Stock - ETA'!$E$2:E427,'Rango proyecciones'!B157,'Stock - ETA'!$L$2:L427,'Rango proyecciones'!$X$5)</f>
        <v/>
      </c>
      <c r="J157" s="13">
        <f>F157 + H157</f>
        <v/>
      </c>
      <c r="K157" s="13">
        <f>F157 + I157</f>
        <v/>
      </c>
      <c r="L157" s="4" t="n"/>
      <c r="M157" s="5">
        <f>SUMIFS('Stock - ETA'!$H$2:H427,'Stock - ETA'!$E$2:E427,'Rango proyecciones'!B157,'Stock - ETA'!$L$2:L427,'Rango proyecciones'!$X$5) + SUMIFS('Stock - ETA'!$G$2:G427,'Stock - ETA'!$E$2:E427,'Rango proyecciones'!B157,'Stock - ETA'!$L$2:L427,'Rango proyecciones'!$X$7)</f>
        <v/>
      </c>
      <c r="N157" s="13">
        <f>L157</f>
        <v/>
      </c>
      <c r="O157" s="13">
        <f>M157</f>
        <v/>
      </c>
      <c r="P157" s="4" t="n">
        <v>50000</v>
      </c>
      <c r="Q157" s="5" t="n"/>
      <c r="R157" s="5">
        <f>SUMIFS('Stock - ETA'!$I$2:I427,'Stock - ETA'!$E$2:E427,'Rango proyecciones'!B157,'Stock - ETA'!$L$2:L427,'Rango proyecciones'!$X$5) + SUMIFS('Stock - ETA'!$H$2:H427,'Stock - ETA'!$E$2:E427,'Rango proyecciones'!B157,'Stock - ETA'!$L$2:L427,'Rango proyecciones'!$X$8)</f>
        <v/>
      </c>
      <c r="S157" s="13">
        <f> 1 * P157 + Q157</f>
        <v/>
      </c>
      <c r="T157" s="13">
        <f> 1 * P157 + R157</f>
        <v/>
      </c>
      <c r="U157" s="4" t="n"/>
      <c r="V157" s="5" t="n"/>
    </row>
    <row r="158">
      <c r="A158" s="1" t="inlineStr">
        <is>
          <t>Cerdo</t>
        </is>
      </c>
      <c r="B158" s="1" t="inlineStr">
        <is>
          <t>agro sudamerica1023355</t>
        </is>
      </c>
      <c r="C158" s="1" t="inlineStr">
        <is>
          <t>Agro Sudamerica</t>
        </is>
      </c>
      <c r="D158" s="1" t="n">
        <v>1023355</v>
      </c>
      <c r="E158" s="1" t="inlineStr">
        <is>
          <t>GO Pulmon@ Cj 20k AS</t>
        </is>
      </c>
      <c r="F158" s="4" t="n">
        <v>29992.07</v>
      </c>
      <c r="G158" s="5" t="n">
        <v>19400</v>
      </c>
      <c r="H158" s="4" t="n">
        <v>0</v>
      </c>
      <c r="I158" s="5">
        <f>SUMIFS('Stock - ETA'!$G$2:G427,'Stock - ETA'!$E$2:E427,'Rango proyecciones'!B158,'Stock - ETA'!$L$2:L427,'Rango proyecciones'!$X$5)</f>
        <v/>
      </c>
      <c r="J158" s="13">
        <f>F158 + H158</f>
        <v/>
      </c>
      <c r="K158" s="13">
        <f>F158 + I158</f>
        <v/>
      </c>
      <c r="L158" s="4" t="n"/>
      <c r="M158" s="5">
        <f>SUMIFS('Stock - ETA'!$H$2:H427,'Stock - ETA'!$E$2:E427,'Rango proyecciones'!B158,'Stock - ETA'!$L$2:L427,'Rango proyecciones'!$X$5) + SUMIFS('Stock - ETA'!$G$2:G427,'Stock - ETA'!$E$2:E427,'Rango proyecciones'!B158,'Stock - ETA'!$L$2:L427,'Rango proyecciones'!$X$7)</f>
        <v/>
      </c>
      <c r="N158" s="13">
        <f>L158</f>
        <v/>
      </c>
      <c r="O158" s="13">
        <f>M158</f>
        <v/>
      </c>
      <c r="P158" s="4" t="n"/>
      <c r="Q158" s="5" t="n"/>
      <c r="R158" s="5">
        <f>SUMIFS('Stock - ETA'!$I$2:I427,'Stock - ETA'!$E$2:E427,'Rango proyecciones'!B158,'Stock - ETA'!$L$2:L427,'Rango proyecciones'!$X$5) + SUMIFS('Stock - ETA'!$H$2:H427,'Stock - ETA'!$E$2:E427,'Rango proyecciones'!B158,'Stock - ETA'!$L$2:L427,'Rango proyecciones'!$X$8)</f>
        <v/>
      </c>
      <c r="S158" s="13">
        <f> 0.6 * P158 + Q158</f>
        <v/>
      </c>
      <c r="T158" s="13">
        <f> 0.6 * P158 + R158</f>
        <v/>
      </c>
      <c r="U158" s="4" t="n"/>
      <c r="V158" s="5" t="n"/>
    </row>
    <row r="159">
      <c r="A159" s="1" t="inlineStr">
        <is>
          <t>Cerdo</t>
        </is>
      </c>
      <c r="B159" s="1" t="inlineStr">
        <is>
          <t>agrosuper asia1023372</t>
        </is>
      </c>
      <c r="C159" s="1" t="inlineStr">
        <is>
          <t>Agrosuper Asia</t>
        </is>
      </c>
      <c r="D159" s="1" t="n">
        <v>1023372</v>
      </c>
      <c r="E159" s="1" t="inlineStr">
        <is>
          <t>GO Lom Ctro 27@ Fi Cj 20k AS</t>
        </is>
      </c>
      <c r="F159" s="4" t="n">
        <v>0</v>
      </c>
      <c r="G159" s="5" t="n">
        <v>0</v>
      </c>
      <c r="H159" s="4" t="n">
        <v>0</v>
      </c>
      <c r="I159" s="5">
        <f>SUMIFS('Stock - ETA'!$G$2:G427,'Stock - ETA'!$E$2:E427,'Rango proyecciones'!B159,'Stock - ETA'!$L$2:L427,'Rango proyecciones'!$X$5)</f>
        <v/>
      </c>
      <c r="J159" s="13">
        <f>F159 + H159</f>
        <v/>
      </c>
      <c r="K159" s="13">
        <f>F159 + I159</f>
        <v/>
      </c>
      <c r="L159" s="4" t="n"/>
      <c r="M159" s="5">
        <f>SUMIFS('Stock - ETA'!$H$2:H427,'Stock - ETA'!$E$2:E427,'Rango proyecciones'!B159,'Stock - ETA'!$L$2:L427,'Rango proyecciones'!$X$5) + SUMIFS('Stock - ETA'!$G$2:G427,'Stock - ETA'!$E$2:E427,'Rango proyecciones'!B159,'Stock - ETA'!$L$2:L427,'Rango proyecciones'!$X$7)</f>
        <v/>
      </c>
      <c r="N159" s="13">
        <f>L159</f>
        <v/>
      </c>
      <c r="O159" s="13">
        <f>M159</f>
        <v/>
      </c>
      <c r="P159" s="4" t="n"/>
      <c r="Q159" s="5" t="n"/>
      <c r="R159" s="5">
        <f>SUMIFS('Stock - ETA'!$I$2:I427,'Stock - ETA'!$E$2:E427,'Rango proyecciones'!B159,'Stock - ETA'!$L$2:L427,'Rango proyecciones'!$X$5) + SUMIFS('Stock - ETA'!$H$2:H427,'Stock - ETA'!$E$2:E427,'Rango proyecciones'!B159,'Stock - ETA'!$L$2:L427,'Rango proyecciones'!$X$8)</f>
        <v/>
      </c>
      <c r="S159" s="13">
        <f> 0.7 * P159 + Q159</f>
        <v/>
      </c>
      <c r="T159" s="13">
        <f> 0.7 * P159 + R159</f>
        <v/>
      </c>
      <c r="U159" s="4" t="n"/>
      <c r="V159" s="5" t="n"/>
    </row>
    <row r="160">
      <c r="A160" s="1" t="inlineStr">
        <is>
          <t>Cerdo</t>
        </is>
      </c>
      <c r="B160" s="1" t="inlineStr">
        <is>
          <t>agro sudamerica1023391</t>
        </is>
      </c>
      <c r="C160" s="1" t="inlineStr">
        <is>
          <t>Agro Sudamerica</t>
        </is>
      </c>
      <c r="D160" s="1" t="n">
        <v>1023391</v>
      </c>
      <c r="E160" s="1" t="inlineStr">
        <is>
          <t>GO Triming 90/10@ Cj 20k AS</t>
        </is>
      </c>
      <c r="F160" s="4" t="n">
        <v>23360</v>
      </c>
      <c r="G160" s="5" t="n">
        <v>23360</v>
      </c>
      <c r="H160" s="4" t="n">
        <v>0</v>
      </c>
      <c r="I160" s="5">
        <f>SUMIFS('Stock - ETA'!$G$2:G427,'Stock - ETA'!$E$2:E427,'Rango proyecciones'!B160,'Stock - ETA'!$L$2:L427,'Rango proyecciones'!$X$5)</f>
        <v/>
      </c>
      <c r="J160" s="13">
        <f>F160 + H160</f>
        <v/>
      </c>
      <c r="K160" s="13">
        <f>F160 + I160</f>
        <v/>
      </c>
      <c r="L160" s="4" t="n"/>
      <c r="M160" s="5">
        <f>SUMIFS('Stock - ETA'!$H$2:H427,'Stock - ETA'!$E$2:E427,'Rango proyecciones'!B160,'Stock - ETA'!$L$2:L427,'Rango proyecciones'!$X$5) + SUMIFS('Stock - ETA'!$G$2:G427,'Stock - ETA'!$E$2:E427,'Rango proyecciones'!B160,'Stock - ETA'!$L$2:L427,'Rango proyecciones'!$X$7)</f>
        <v/>
      </c>
      <c r="N160" s="13">
        <f>L160</f>
        <v/>
      </c>
      <c r="O160" s="13">
        <f>M160</f>
        <v/>
      </c>
      <c r="P160" s="4" t="n"/>
      <c r="Q160" s="5" t="n"/>
      <c r="R160" s="5">
        <f>SUMIFS('Stock - ETA'!$I$2:I427,'Stock - ETA'!$E$2:E427,'Rango proyecciones'!B160,'Stock - ETA'!$L$2:L427,'Rango proyecciones'!$X$5) + SUMIFS('Stock - ETA'!$H$2:H427,'Stock - ETA'!$E$2:E427,'Rango proyecciones'!B160,'Stock - ETA'!$L$2:L427,'Rango proyecciones'!$X$8)</f>
        <v/>
      </c>
      <c r="S160" s="13">
        <f> 0.6 * P160 + Q160</f>
        <v/>
      </c>
      <c r="T160" s="13">
        <f> 0.6 * P160 + R160</f>
        <v/>
      </c>
      <c r="U160" s="4" t="n"/>
      <c r="V160" s="5" t="n"/>
    </row>
    <row r="161">
      <c r="A161" s="1" t="inlineStr">
        <is>
          <t>Cerdo</t>
        </is>
      </c>
      <c r="B161" s="1" t="inlineStr">
        <is>
          <t>agrosuper asia1023397</t>
        </is>
      </c>
      <c r="C161" s="1" t="inlineStr">
        <is>
          <t>Agrosuper Asia</t>
        </is>
      </c>
      <c r="D161" s="1" t="n">
        <v>1023397</v>
      </c>
      <c r="E161" s="1" t="inlineStr">
        <is>
          <t>GO Gord Esp@ Cj 20k AS</t>
        </is>
      </c>
      <c r="F161" s="4" t="n">
        <v>24011.49</v>
      </c>
      <c r="G161" s="5" t="n">
        <v>59000</v>
      </c>
      <c r="H161" s="4" t="n">
        <v>0</v>
      </c>
      <c r="I161" s="5">
        <f>SUMIFS('Stock - ETA'!$G$2:G427,'Stock - ETA'!$E$2:E427,'Rango proyecciones'!B161,'Stock - ETA'!$L$2:L427,'Rango proyecciones'!$X$5)</f>
        <v/>
      </c>
      <c r="J161" s="13">
        <f>F161 + H161</f>
        <v/>
      </c>
      <c r="K161" s="13">
        <f>F161 + I161</f>
        <v/>
      </c>
      <c r="L161" s="4" t="n"/>
      <c r="M161" s="5">
        <f>SUMIFS('Stock - ETA'!$H$2:H427,'Stock - ETA'!$E$2:E427,'Rango proyecciones'!B161,'Stock - ETA'!$L$2:L427,'Rango proyecciones'!$X$5) + SUMIFS('Stock - ETA'!$G$2:G427,'Stock - ETA'!$E$2:E427,'Rango proyecciones'!B161,'Stock - ETA'!$L$2:L427,'Rango proyecciones'!$X$7)</f>
        <v/>
      </c>
      <c r="N161" s="13">
        <f>L161</f>
        <v/>
      </c>
      <c r="O161" s="13">
        <f>M161</f>
        <v/>
      </c>
      <c r="P161" s="4" t="n"/>
      <c r="Q161" s="5" t="n"/>
      <c r="R161" s="5">
        <f>SUMIFS('Stock - ETA'!$I$2:I427,'Stock - ETA'!$E$2:E427,'Rango proyecciones'!B161,'Stock - ETA'!$L$2:L427,'Rango proyecciones'!$X$5) + SUMIFS('Stock - ETA'!$H$2:H427,'Stock - ETA'!$E$2:E427,'Rango proyecciones'!B161,'Stock - ETA'!$L$2:L427,'Rango proyecciones'!$X$8)</f>
        <v/>
      </c>
      <c r="S161" s="13">
        <f> 0.7 * P161 + Q161</f>
        <v/>
      </c>
      <c r="T161" s="13">
        <f> 0.7 * P161 + R161</f>
        <v/>
      </c>
      <c r="U161" s="4" t="n"/>
      <c r="V161" s="5" t="n"/>
    </row>
    <row r="162">
      <c r="A162" s="1" t="inlineStr">
        <is>
          <t>Cerdo</t>
        </is>
      </c>
      <c r="B162" s="1" t="inlineStr">
        <is>
          <t>agro sudamerica1023400</t>
        </is>
      </c>
      <c r="C162" s="1" t="inlineStr">
        <is>
          <t>Agro Sudamerica</t>
        </is>
      </c>
      <c r="D162" s="1" t="n">
        <v>1023400</v>
      </c>
      <c r="E162" s="1" t="inlineStr">
        <is>
          <t>GO Pna S/Hso C/Cue F (7-8Kg)@ Cj 20k AS</t>
        </is>
      </c>
      <c r="F162" s="4" t="n">
        <v>8979.799999999999</v>
      </c>
      <c r="G162" s="5" t="n">
        <v>0</v>
      </c>
      <c r="H162" s="4" t="n">
        <v>0</v>
      </c>
      <c r="I162" s="5">
        <f>SUMIFS('Stock - ETA'!$G$2:G427,'Stock - ETA'!$E$2:E427,'Rango proyecciones'!B162,'Stock - ETA'!$L$2:L427,'Rango proyecciones'!$X$5)</f>
        <v/>
      </c>
      <c r="J162" s="13">
        <f>F162 + H162</f>
        <v/>
      </c>
      <c r="K162" s="13">
        <f>F162 + I162</f>
        <v/>
      </c>
      <c r="L162" s="4" t="n"/>
      <c r="M162" s="5">
        <f>SUMIFS('Stock - ETA'!$H$2:H427,'Stock - ETA'!$E$2:E427,'Rango proyecciones'!B162,'Stock - ETA'!$L$2:L427,'Rango proyecciones'!$X$5) + SUMIFS('Stock - ETA'!$G$2:G427,'Stock - ETA'!$E$2:E427,'Rango proyecciones'!B162,'Stock - ETA'!$L$2:L427,'Rango proyecciones'!$X$7)</f>
        <v/>
      </c>
      <c r="N162" s="13">
        <f>L162</f>
        <v/>
      </c>
      <c r="O162" s="13">
        <f>M162</f>
        <v/>
      </c>
      <c r="P162" s="4" t="n"/>
      <c r="Q162" s="5" t="n"/>
      <c r="R162" s="5">
        <f>SUMIFS('Stock - ETA'!$I$2:I427,'Stock - ETA'!$E$2:E427,'Rango proyecciones'!B162,'Stock - ETA'!$L$2:L427,'Rango proyecciones'!$X$5) + SUMIFS('Stock - ETA'!$H$2:H427,'Stock - ETA'!$E$2:E427,'Rango proyecciones'!B162,'Stock - ETA'!$L$2:L427,'Rango proyecciones'!$X$8)</f>
        <v/>
      </c>
      <c r="S162" s="13">
        <f> 0.6 * P162 + Q162</f>
        <v/>
      </c>
      <c r="T162" s="13">
        <f> 0.6 * P162 + R162</f>
        <v/>
      </c>
      <c r="U162" s="4" t="n"/>
      <c r="V162" s="5" t="n"/>
    </row>
    <row r="163">
      <c r="A163" s="1" t="inlineStr">
        <is>
          <t>Cerdo</t>
        </is>
      </c>
      <c r="B163" s="1" t="inlineStr">
        <is>
          <t>agro sudamerica1023417</t>
        </is>
      </c>
      <c r="C163" s="1" t="inlineStr">
        <is>
          <t>Agro Sudamerica</t>
        </is>
      </c>
      <c r="D163" s="1" t="n">
        <v>1023417</v>
      </c>
      <c r="E163" s="1" t="inlineStr">
        <is>
          <t>GO Pna S/Hso C/Cue F (8-9Kg)@ Cj 20k AS</t>
        </is>
      </c>
      <c r="F163" s="4" t="n">
        <v>7095.32</v>
      </c>
      <c r="G163" s="5" t="n">
        <v>0</v>
      </c>
      <c r="H163" s="4" t="n">
        <v>0</v>
      </c>
      <c r="I163" s="5">
        <f>SUMIFS('Stock - ETA'!$G$2:G427,'Stock - ETA'!$E$2:E427,'Rango proyecciones'!B163,'Stock - ETA'!$L$2:L427,'Rango proyecciones'!$X$5)</f>
        <v/>
      </c>
      <c r="J163" s="13">
        <f>F163 + H163</f>
        <v/>
      </c>
      <c r="K163" s="13">
        <f>F163 + I163</f>
        <v/>
      </c>
      <c r="L163" s="4" t="n"/>
      <c r="M163" s="5">
        <f>SUMIFS('Stock - ETA'!$H$2:H427,'Stock - ETA'!$E$2:E427,'Rango proyecciones'!B163,'Stock - ETA'!$L$2:L427,'Rango proyecciones'!$X$5) + SUMIFS('Stock - ETA'!$G$2:G427,'Stock - ETA'!$E$2:E427,'Rango proyecciones'!B163,'Stock - ETA'!$L$2:L427,'Rango proyecciones'!$X$7)</f>
        <v/>
      </c>
      <c r="N163" s="13">
        <f>L163</f>
        <v/>
      </c>
      <c r="O163" s="13">
        <f>M163</f>
        <v/>
      </c>
      <c r="P163" s="4" t="n"/>
      <c r="Q163" s="5" t="n"/>
      <c r="R163" s="5">
        <f>SUMIFS('Stock - ETA'!$I$2:I427,'Stock - ETA'!$E$2:E427,'Rango proyecciones'!B163,'Stock - ETA'!$L$2:L427,'Rango proyecciones'!$X$5) + SUMIFS('Stock - ETA'!$H$2:H427,'Stock - ETA'!$E$2:E427,'Rango proyecciones'!B163,'Stock - ETA'!$L$2:L427,'Rango proyecciones'!$X$8)</f>
        <v/>
      </c>
      <c r="S163" s="13">
        <f> 0.6 * P163 + Q163</f>
        <v/>
      </c>
      <c r="T163" s="13">
        <f> 0.6 * P163 + R163</f>
        <v/>
      </c>
      <c r="U163" s="4" t="n"/>
      <c r="V163" s="5" t="n"/>
    </row>
    <row r="164">
      <c r="A164" s="1" t="inlineStr">
        <is>
          <t>Cerdo</t>
        </is>
      </c>
      <c r="B164" s="1" t="inlineStr">
        <is>
          <t>exportacion directa1023419</t>
        </is>
      </c>
      <c r="C164" s="1" t="inlineStr">
        <is>
          <t>Exportacion Directa</t>
        </is>
      </c>
      <c r="D164" s="1" t="n">
        <v>1023419</v>
      </c>
      <c r="E164" s="1" t="inlineStr">
        <is>
          <t>GO Lom Tocino@ Bo Cj 20k AP</t>
        </is>
      </c>
      <c r="F164" s="4" t="n">
        <v>24000</v>
      </c>
      <c r="G164" s="5" t="n">
        <v>24000</v>
      </c>
      <c r="H164" s="4" t="n">
        <v>0</v>
      </c>
      <c r="I164" s="5">
        <f>SUMIFS('Stock - ETA'!$G$2:G427,'Stock - ETA'!$E$2:E427,'Rango proyecciones'!B164,'Stock - ETA'!$L$2:L427,'Rango proyecciones'!$X$5)</f>
        <v/>
      </c>
      <c r="J164" s="13">
        <f>F164 + H164</f>
        <v/>
      </c>
      <c r="K164" s="13">
        <f>F164 + I164</f>
        <v/>
      </c>
      <c r="L164" s="4" t="n"/>
      <c r="M164" s="5">
        <f>SUMIFS('Stock - ETA'!$H$2:H427,'Stock - ETA'!$E$2:E427,'Rango proyecciones'!B164,'Stock - ETA'!$L$2:L427,'Rango proyecciones'!$X$5) + SUMIFS('Stock - ETA'!$G$2:G427,'Stock - ETA'!$E$2:E427,'Rango proyecciones'!B164,'Stock - ETA'!$L$2:L427,'Rango proyecciones'!$X$7)</f>
        <v/>
      </c>
      <c r="N164" s="13">
        <f>L164</f>
        <v/>
      </c>
      <c r="O164" s="13">
        <f>M164</f>
        <v/>
      </c>
      <c r="P164" s="4" t="n">
        <v>24000</v>
      </c>
      <c r="Q164" s="5" t="n"/>
      <c r="R164" s="5">
        <f>SUMIFS('Stock - ETA'!$I$2:I427,'Stock - ETA'!$E$2:E427,'Rango proyecciones'!B164,'Stock - ETA'!$L$2:L427,'Rango proyecciones'!$X$5) + SUMIFS('Stock - ETA'!$H$2:H427,'Stock - ETA'!$E$2:E427,'Rango proyecciones'!B164,'Stock - ETA'!$L$2:L427,'Rango proyecciones'!$X$8)</f>
        <v/>
      </c>
      <c r="S164" s="13">
        <f> 1 * P164 + Q164</f>
        <v/>
      </c>
      <c r="T164" s="13">
        <f> 1 * P164 + R164</f>
        <v/>
      </c>
      <c r="U164" s="4" t="n"/>
      <c r="V164" s="5" t="n"/>
    </row>
    <row r="165">
      <c r="A165" s="1" t="inlineStr">
        <is>
          <t>Cerdo</t>
        </is>
      </c>
      <c r="B165" s="1" t="inlineStr">
        <is>
          <t>agro sudamerica1023420</t>
        </is>
      </c>
      <c r="C165" s="1" t="inlineStr">
        <is>
          <t>Agro Sudamerica</t>
        </is>
      </c>
      <c r="D165" s="1" t="n">
        <v>1023420</v>
      </c>
      <c r="E165" s="1" t="inlineStr">
        <is>
          <t xml:space="preserve"> GO PpPna 59@ Cj 20k AS</t>
        </is>
      </c>
      <c r="F165" s="4" t="n">
        <v>0</v>
      </c>
      <c r="G165" s="5" t="n">
        <v>24029.32</v>
      </c>
      <c r="H165" s="4" t="n">
        <v>0</v>
      </c>
      <c r="I165" s="5">
        <f>SUMIFS('Stock - ETA'!$G$2:G427,'Stock - ETA'!$E$2:E427,'Rango proyecciones'!B165,'Stock - ETA'!$L$2:L427,'Rango proyecciones'!$X$5)</f>
        <v/>
      </c>
      <c r="J165" s="13">
        <f>F165 + H165</f>
        <v/>
      </c>
      <c r="K165" s="13">
        <f>F165 + I165</f>
        <v/>
      </c>
      <c r="L165" s="4" t="n"/>
      <c r="M165" s="5">
        <f>SUMIFS('Stock - ETA'!$H$2:H427,'Stock - ETA'!$E$2:E427,'Rango proyecciones'!B165,'Stock - ETA'!$L$2:L427,'Rango proyecciones'!$X$5) + SUMIFS('Stock - ETA'!$G$2:G427,'Stock - ETA'!$E$2:E427,'Rango proyecciones'!B165,'Stock - ETA'!$L$2:L427,'Rango proyecciones'!$X$7)</f>
        <v/>
      </c>
      <c r="N165" s="13">
        <f>L165</f>
        <v/>
      </c>
      <c r="O165" s="13">
        <f>M165</f>
        <v/>
      </c>
      <c r="P165" s="4" t="n"/>
      <c r="Q165" s="5" t="n"/>
      <c r="R165" s="5">
        <f>SUMIFS('Stock - ETA'!$I$2:I427,'Stock - ETA'!$E$2:E427,'Rango proyecciones'!B165,'Stock - ETA'!$L$2:L427,'Rango proyecciones'!$X$5) + SUMIFS('Stock - ETA'!$H$2:H427,'Stock - ETA'!$E$2:E427,'Rango proyecciones'!B165,'Stock - ETA'!$L$2:L427,'Rango proyecciones'!$X$8)</f>
        <v/>
      </c>
      <c r="S165" s="13">
        <f> 0.6 * P165 + Q165</f>
        <v/>
      </c>
      <c r="T165" s="13">
        <f> 0.6 * P165 + R165</f>
        <v/>
      </c>
      <c r="U165" s="4" t="n"/>
      <c r="V165" s="5" t="n"/>
    </row>
    <row r="166">
      <c r="A166" s="1" t="inlineStr">
        <is>
          <t>Cerdo</t>
        </is>
      </c>
      <c r="B166" s="1" t="inlineStr">
        <is>
          <t>agro sudamerica1023433</t>
        </is>
      </c>
      <c r="C166" s="1" t="inlineStr">
        <is>
          <t>Agro Sudamerica</t>
        </is>
      </c>
      <c r="D166" s="1" t="n">
        <v>1023433</v>
      </c>
      <c r="E166" s="1" t="inlineStr">
        <is>
          <t>GO Papda Cab@ Cj 20k AS</t>
        </is>
      </c>
      <c r="F166" s="4" t="n">
        <v>139155.69</v>
      </c>
      <c r="G166" s="5" t="n">
        <v>214509.1</v>
      </c>
      <c r="H166" s="4" t="n">
        <v>0</v>
      </c>
      <c r="I166" s="5">
        <f>SUMIFS('Stock - ETA'!$G$2:G427,'Stock - ETA'!$E$2:E427,'Rango proyecciones'!B166,'Stock - ETA'!$L$2:L427,'Rango proyecciones'!$X$5)</f>
        <v/>
      </c>
      <c r="J166" s="13">
        <f>F166 + H166</f>
        <v/>
      </c>
      <c r="K166" s="13">
        <f>F166 + I166</f>
        <v/>
      </c>
      <c r="L166" s="4" t="n"/>
      <c r="M166" s="5">
        <f>SUMIFS('Stock - ETA'!$H$2:H427,'Stock - ETA'!$E$2:E427,'Rango proyecciones'!B166,'Stock - ETA'!$L$2:L427,'Rango proyecciones'!$X$5) + SUMIFS('Stock - ETA'!$G$2:G427,'Stock - ETA'!$E$2:E427,'Rango proyecciones'!B166,'Stock - ETA'!$L$2:L427,'Rango proyecciones'!$X$7)</f>
        <v/>
      </c>
      <c r="N166" s="13">
        <f>L166</f>
        <v/>
      </c>
      <c r="O166" s="13">
        <f>M166</f>
        <v/>
      </c>
      <c r="P166" s="4" t="n">
        <v>228799</v>
      </c>
      <c r="Q166" s="5" t="n"/>
      <c r="R166" s="5">
        <f>SUMIFS('Stock - ETA'!$I$2:I427,'Stock - ETA'!$E$2:E427,'Rango proyecciones'!B166,'Stock - ETA'!$L$2:L427,'Rango proyecciones'!$X$5) + SUMIFS('Stock - ETA'!$H$2:H427,'Stock - ETA'!$E$2:E427,'Rango proyecciones'!B166,'Stock - ETA'!$L$2:L427,'Rango proyecciones'!$X$8)</f>
        <v/>
      </c>
      <c r="S166" s="13">
        <f> 0.6 * P166 + Q166</f>
        <v/>
      </c>
      <c r="T166" s="13">
        <f> 0.6 * P166 + R166</f>
        <v/>
      </c>
      <c r="U166" s="4" t="n"/>
      <c r="V166" s="5" t="n"/>
    </row>
    <row r="167">
      <c r="A167" s="1" t="inlineStr">
        <is>
          <t>Cerdo</t>
        </is>
      </c>
      <c r="B167" s="1" t="inlineStr">
        <is>
          <t>agrosuper asia1023435</t>
        </is>
      </c>
      <c r="C167" s="1" t="inlineStr">
        <is>
          <t>Agrosuper Asia</t>
        </is>
      </c>
      <c r="D167" s="1" t="n">
        <v>1023435</v>
      </c>
      <c r="E167" s="1" t="inlineStr">
        <is>
          <t>GO Cab Ent@ Cj 20k AS</t>
        </is>
      </c>
      <c r="F167" s="4" t="n">
        <v>23995.52</v>
      </c>
      <c r="G167" s="5" t="n">
        <v>24000</v>
      </c>
      <c r="H167" s="4" t="n">
        <v>0</v>
      </c>
      <c r="I167" s="5">
        <f>SUMIFS('Stock - ETA'!$G$2:G427,'Stock - ETA'!$E$2:E427,'Rango proyecciones'!B167,'Stock - ETA'!$L$2:L427,'Rango proyecciones'!$X$5)</f>
        <v/>
      </c>
      <c r="J167" s="13">
        <f>F167 + H167</f>
        <v/>
      </c>
      <c r="K167" s="13">
        <f>F167 + I167</f>
        <v/>
      </c>
      <c r="L167" s="4" t="n"/>
      <c r="M167" s="5">
        <f>SUMIFS('Stock - ETA'!$H$2:H427,'Stock - ETA'!$E$2:E427,'Rango proyecciones'!B167,'Stock - ETA'!$L$2:L427,'Rango proyecciones'!$X$5) + SUMIFS('Stock - ETA'!$G$2:G427,'Stock - ETA'!$E$2:E427,'Rango proyecciones'!B167,'Stock - ETA'!$L$2:L427,'Rango proyecciones'!$X$7)</f>
        <v/>
      </c>
      <c r="N167" s="13">
        <f>L167</f>
        <v/>
      </c>
      <c r="O167" s="13">
        <f>M167</f>
        <v/>
      </c>
      <c r="P167" s="4" t="n"/>
      <c r="Q167" s="5" t="n"/>
      <c r="R167" s="5">
        <f>SUMIFS('Stock - ETA'!$I$2:I427,'Stock - ETA'!$E$2:E427,'Rango proyecciones'!B167,'Stock - ETA'!$L$2:L427,'Rango proyecciones'!$X$5) + SUMIFS('Stock - ETA'!$H$2:H427,'Stock - ETA'!$E$2:E427,'Rango proyecciones'!B167,'Stock - ETA'!$L$2:L427,'Rango proyecciones'!$X$8)</f>
        <v/>
      </c>
      <c r="S167" s="13">
        <f> 0.7 * P167 + Q167</f>
        <v/>
      </c>
      <c r="T167" s="13">
        <f> 0.7 * P167 + R167</f>
        <v/>
      </c>
      <c r="U167" s="4" t="n"/>
      <c r="V167" s="5" t="n"/>
    </row>
    <row r="168">
      <c r="A168" s="1" t="inlineStr">
        <is>
          <t>Cerdo</t>
        </is>
      </c>
      <c r="B168" s="1" t="inlineStr">
        <is>
          <t>agro sudamerica1023436</t>
        </is>
      </c>
      <c r="C168" s="1" t="inlineStr">
        <is>
          <t>Agro Sudamerica</t>
        </is>
      </c>
      <c r="D168" s="1" t="n">
        <v>1023436</v>
      </c>
      <c r="E168" s="1" t="inlineStr">
        <is>
          <t>GO Manos@ Cj 20k AS</t>
        </is>
      </c>
      <c r="F168" s="4" t="n">
        <v>23920</v>
      </c>
      <c r="G168" s="5" t="n">
        <v>24000</v>
      </c>
      <c r="H168" s="4" t="n">
        <v>0</v>
      </c>
      <c r="I168" s="5">
        <f>SUMIFS('Stock - ETA'!$G$2:G427,'Stock - ETA'!$E$2:E427,'Rango proyecciones'!B168,'Stock - ETA'!$L$2:L427,'Rango proyecciones'!$X$5)</f>
        <v/>
      </c>
      <c r="J168" s="13">
        <f>F168 + H168</f>
        <v/>
      </c>
      <c r="K168" s="13">
        <f>F168 + I168</f>
        <v/>
      </c>
      <c r="L168" s="4" t="n"/>
      <c r="M168" s="5">
        <f>SUMIFS('Stock - ETA'!$H$2:H427,'Stock - ETA'!$E$2:E427,'Rango proyecciones'!B168,'Stock - ETA'!$L$2:L427,'Rango proyecciones'!$X$5) + SUMIFS('Stock - ETA'!$G$2:G427,'Stock - ETA'!$E$2:E427,'Rango proyecciones'!B168,'Stock - ETA'!$L$2:L427,'Rango proyecciones'!$X$7)</f>
        <v/>
      </c>
      <c r="N168" s="13">
        <f>L168</f>
        <v/>
      </c>
      <c r="O168" s="13">
        <f>M168</f>
        <v/>
      </c>
      <c r="P168" s="4" t="n"/>
      <c r="Q168" s="5" t="n"/>
      <c r="R168" s="5">
        <f>SUMIFS('Stock - ETA'!$I$2:I427,'Stock - ETA'!$E$2:E427,'Rango proyecciones'!B168,'Stock - ETA'!$L$2:L427,'Rango proyecciones'!$X$5) + SUMIFS('Stock - ETA'!$H$2:H427,'Stock - ETA'!$E$2:E427,'Rango proyecciones'!B168,'Stock - ETA'!$L$2:L427,'Rango proyecciones'!$X$8)</f>
        <v/>
      </c>
      <c r="S168" s="13">
        <f> 0.6 * P168 + Q168</f>
        <v/>
      </c>
      <c r="T168" s="13">
        <f> 0.6 * P168 + R168</f>
        <v/>
      </c>
      <c r="U168" s="4" t="n"/>
      <c r="V168" s="5" t="n"/>
    </row>
    <row r="169">
      <c r="A169" s="1" t="inlineStr">
        <is>
          <t>Cerdo</t>
        </is>
      </c>
      <c r="B169" s="1" t="inlineStr">
        <is>
          <t>agrosuper asia1023438</t>
        </is>
      </c>
      <c r="C169" s="1" t="inlineStr">
        <is>
          <t>Agrosuper Asia</t>
        </is>
      </c>
      <c r="D169" s="1" t="n">
        <v>1023438</v>
      </c>
      <c r="E169" s="1" t="inlineStr">
        <is>
          <t>GO Pana S/Corazón@ Cj 20k AS</t>
        </is>
      </c>
      <c r="F169" s="4" t="n">
        <v>0</v>
      </c>
      <c r="G169" s="5" t="n">
        <v>24000</v>
      </c>
      <c r="H169" s="4" t="n">
        <v>0</v>
      </c>
      <c r="I169" s="5">
        <f>SUMIFS('Stock - ETA'!$G$2:G427,'Stock - ETA'!$E$2:E427,'Rango proyecciones'!B169,'Stock - ETA'!$L$2:L427,'Rango proyecciones'!$X$5)</f>
        <v/>
      </c>
      <c r="J169" s="13">
        <f>F169 + H169</f>
        <v/>
      </c>
      <c r="K169" s="13">
        <f>F169 + I169</f>
        <v/>
      </c>
      <c r="L169" s="4" t="n"/>
      <c r="M169" s="5">
        <f>SUMIFS('Stock - ETA'!$H$2:H427,'Stock - ETA'!$E$2:E427,'Rango proyecciones'!B169,'Stock - ETA'!$L$2:L427,'Rango proyecciones'!$X$5) + SUMIFS('Stock - ETA'!$G$2:G427,'Stock - ETA'!$E$2:E427,'Rango proyecciones'!B169,'Stock - ETA'!$L$2:L427,'Rango proyecciones'!$X$7)</f>
        <v/>
      </c>
      <c r="N169" s="13">
        <f>L169</f>
        <v/>
      </c>
      <c r="O169" s="13">
        <f>M169</f>
        <v/>
      </c>
      <c r="P169" s="4" t="n"/>
      <c r="Q169" s="5" t="n"/>
      <c r="R169" s="5">
        <f>SUMIFS('Stock - ETA'!$I$2:I427,'Stock - ETA'!$E$2:E427,'Rango proyecciones'!B169,'Stock - ETA'!$L$2:L427,'Rango proyecciones'!$X$5) + SUMIFS('Stock - ETA'!$H$2:H427,'Stock - ETA'!$E$2:E427,'Rango proyecciones'!B169,'Stock - ETA'!$L$2:L427,'Rango proyecciones'!$X$8)</f>
        <v/>
      </c>
      <c r="S169" s="13">
        <f> 0.7 * P169 + Q169</f>
        <v/>
      </c>
      <c r="T169" s="13">
        <f> 0.7 * P169 + R169</f>
        <v/>
      </c>
      <c r="U169" s="4" t="n"/>
      <c r="V169" s="5" t="n"/>
    </row>
    <row r="170">
      <c r="A170" s="1" t="inlineStr">
        <is>
          <t>Cerdo</t>
        </is>
      </c>
      <c r="B170" s="1" t="inlineStr">
        <is>
          <t>agro sudamerica1023454</t>
        </is>
      </c>
      <c r="C170" s="1" t="inlineStr">
        <is>
          <t>Agro Sudamerica</t>
        </is>
      </c>
      <c r="D170" s="1" t="n">
        <v>1023454</v>
      </c>
      <c r="E170" s="1" t="inlineStr">
        <is>
          <t xml:space="preserve"> GO Bazo@ Cj 20k AS</t>
        </is>
      </c>
      <c r="F170" s="4" t="n">
        <v>1016.83</v>
      </c>
      <c r="G170" s="5" t="n">
        <v>0</v>
      </c>
      <c r="H170" s="4" t="n">
        <v>0</v>
      </c>
      <c r="I170" s="5">
        <f>SUMIFS('Stock - ETA'!$G$2:G427,'Stock - ETA'!$E$2:E427,'Rango proyecciones'!B170,'Stock - ETA'!$L$2:L427,'Rango proyecciones'!$X$5)</f>
        <v/>
      </c>
      <c r="J170" s="13">
        <f>F170 + H170</f>
        <v/>
      </c>
      <c r="K170" s="13">
        <f>F170 + I170</f>
        <v/>
      </c>
      <c r="L170" s="4" t="n"/>
      <c r="M170" s="5">
        <f>SUMIFS('Stock - ETA'!$H$2:H427,'Stock - ETA'!$E$2:E427,'Rango proyecciones'!B170,'Stock - ETA'!$L$2:L427,'Rango proyecciones'!$X$5) + SUMIFS('Stock - ETA'!$G$2:G427,'Stock - ETA'!$E$2:E427,'Rango proyecciones'!B170,'Stock - ETA'!$L$2:L427,'Rango proyecciones'!$X$7)</f>
        <v/>
      </c>
      <c r="N170" s="13">
        <f>L170</f>
        <v/>
      </c>
      <c r="O170" s="13">
        <f>M170</f>
        <v/>
      </c>
      <c r="P170" s="4" t="n"/>
      <c r="Q170" s="5" t="n"/>
      <c r="R170" s="5">
        <f>SUMIFS('Stock - ETA'!$I$2:I427,'Stock - ETA'!$E$2:E427,'Rango proyecciones'!B170,'Stock - ETA'!$L$2:L427,'Rango proyecciones'!$X$5) + SUMIFS('Stock - ETA'!$H$2:H427,'Stock - ETA'!$E$2:E427,'Rango proyecciones'!B170,'Stock - ETA'!$L$2:L427,'Rango proyecciones'!$X$8)</f>
        <v/>
      </c>
      <c r="S170" s="13">
        <f> 0.6 * P170 + Q170</f>
        <v/>
      </c>
      <c r="T170" s="13">
        <f> 0.6 * P170 + R170</f>
        <v/>
      </c>
      <c r="U170" s="4" t="n"/>
      <c r="V170" s="5" t="n"/>
    </row>
    <row r="171">
      <c r="A171" s="1" t="inlineStr">
        <is>
          <t>Cerdo</t>
        </is>
      </c>
      <c r="B171" s="1" t="inlineStr">
        <is>
          <t>exportacion directa1023457</t>
        </is>
      </c>
      <c r="C171" s="1" t="inlineStr">
        <is>
          <t>Exportacion Directa</t>
        </is>
      </c>
      <c r="D171" s="1" t="n">
        <v>1023457</v>
      </c>
      <c r="E171" s="1" t="inlineStr">
        <is>
          <t>GO Cordon Lom@ Bo Cj 20k AS</t>
        </is>
      </c>
      <c r="F171" s="4" t="n">
        <v>2000</v>
      </c>
      <c r="G171" s="5" t="n">
        <v>1500</v>
      </c>
      <c r="H171" s="4" t="n">
        <v>0</v>
      </c>
      <c r="I171" s="5">
        <f>SUMIFS('Stock - ETA'!$G$2:G427,'Stock - ETA'!$E$2:E427,'Rango proyecciones'!B171,'Stock - ETA'!$L$2:L427,'Rango proyecciones'!$X$5)</f>
        <v/>
      </c>
      <c r="J171" s="13">
        <f>F171 + H171</f>
        <v/>
      </c>
      <c r="K171" s="13">
        <f>F171 + I171</f>
        <v/>
      </c>
      <c r="L171" s="4" t="n"/>
      <c r="M171" s="5">
        <f>SUMIFS('Stock - ETA'!$H$2:H427,'Stock - ETA'!$E$2:E427,'Rango proyecciones'!B171,'Stock - ETA'!$L$2:L427,'Rango proyecciones'!$X$5) + SUMIFS('Stock - ETA'!$G$2:G427,'Stock - ETA'!$E$2:E427,'Rango proyecciones'!B171,'Stock - ETA'!$L$2:L427,'Rango proyecciones'!$X$7)</f>
        <v/>
      </c>
      <c r="N171" s="13">
        <f>L171</f>
        <v/>
      </c>
      <c r="O171" s="13">
        <f>M171</f>
        <v/>
      </c>
      <c r="P171" s="4" t="n">
        <v>2000</v>
      </c>
      <c r="Q171" s="5" t="n"/>
      <c r="R171" s="5">
        <f>SUMIFS('Stock - ETA'!$I$2:I427,'Stock - ETA'!$E$2:E427,'Rango proyecciones'!B171,'Stock - ETA'!$L$2:L427,'Rango proyecciones'!$X$5) + SUMIFS('Stock - ETA'!$H$2:H427,'Stock - ETA'!$E$2:E427,'Rango proyecciones'!B171,'Stock - ETA'!$L$2:L427,'Rango proyecciones'!$X$8)</f>
        <v/>
      </c>
      <c r="S171" s="13">
        <f> 1 * P171 + Q171</f>
        <v/>
      </c>
      <c r="T171" s="13">
        <f> 1 * P171 + R171</f>
        <v/>
      </c>
      <c r="U171" s="4" t="n"/>
      <c r="V171" s="5" t="n"/>
    </row>
    <row r="172">
      <c r="A172" s="1" t="inlineStr">
        <is>
          <t>Pavo</t>
        </is>
      </c>
      <c r="B172" s="1" t="inlineStr">
        <is>
          <t>agro sudamerica1030498</t>
        </is>
      </c>
      <c r="C172" s="1" t="inlineStr">
        <is>
          <t>Agro Sudamerica</t>
        </is>
      </c>
      <c r="D172" s="1" t="n">
        <v>1030498</v>
      </c>
      <c r="E172" s="1" t="inlineStr">
        <is>
          <t>PV Contre@ Bo Cj 10k AS</t>
        </is>
      </c>
      <c r="F172" s="4" t="n">
        <v>-24000</v>
      </c>
      <c r="G172" s="5" t="n">
        <v>0</v>
      </c>
      <c r="H172" s="4" t="n">
        <v>0</v>
      </c>
      <c r="I172" s="5">
        <f>SUMIFS('Stock - ETA'!$G$2:G427,'Stock - ETA'!$E$2:E427,'Rango proyecciones'!B172,'Stock - ETA'!$L$2:L427,'Rango proyecciones'!$X$5)</f>
        <v/>
      </c>
      <c r="J172" s="13">
        <f>F172 + H172</f>
        <v/>
      </c>
      <c r="K172" s="13">
        <f>F172 + I172</f>
        <v/>
      </c>
      <c r="L172" s="4" t="n"/>
      <c r="M172" s="5">
        <f>SUMIFS('Stock - ETA'!$H$2:H427,'Stock - ETA'!$E$2:E427,'Rango proyecciones'!B172,'Stock - ETA'!$L$2:L427,'Rango proyecciones'!$X$5) + SUMIFS('Stock - ETA'!$G$2:G427,'Stock - ETA'!$E$2:E427,'Rango proyecciones'!B172,'Stock - ETA'!$L$2:L427,'Rango proyecciones'!$X$7)</f>
        <v/>
      </c>
      <c r="N172" s="13">
        <f>L172</f>
        <v/>
      </c>
      <c r="O172" s="13">
        <f>M172</f>
        <v/>
      </c>
      <c r="P172" s="4" t="n"/>
      <c r="Q172" s="5" t="n"/>
      <c r="R172" s="5">
        <f>SUMIFS('Stock - ETA'!$I$2:I427,'Stock - ETA'!$E$2:E427,'Rango proyecciones'!B172,'Stock - ETA'!$L$2:L427,'Rango proyecciones'!$X$5) + SUMIFS('Stock - ETA'!$H$2:H427,'Stock - ETA'!$E$2:E427,'Rango proyecciones'!B172,'Stock - ETA'!$L$2:L427,'Rango proyecciones'!$X$8)</f>
        <v/>
      </c>
      <c r="S172" s="13">
        <f> 0.6 * P172 + Q172</f>
        <v/>
      </c>
      <c r="T172" s="13">
        <f> 0.6 * P172 + R172</f>
        <v/>
      </c>
      <c r="U172" s="4" t="n"/>
      <c r="V172" s="5" t="n"/>
    </row>
    <row r="173">
      <c r="A173" s="1" t="inlineStr">
        <is>
          <t>Pavo</t>
        </is>
      </c>
      <c r="B173" s="1" t="inlineStr">
        <is>
          <t>agro sudamerica1030506</t>
        </is>
      </c>
      <c r="C173" s="1" t="inlineStr">
        <is>
          <t>Agro Sudamerica</t>
        </is>
      </c>
      <c r="D173" s="1" t="n">
        <v>1030506</v>
      </c>
      <c r="E173" s="1" t="inlineStr">
        <is>
          <t>PV PechDeh S/p@ Bo Cj 20k SO</t>
        </is>
      </c>
      <c r="F173" s="4" t="n">
        <v>10680</v>
      </c>
      <c r="G173" s="5" t="n">
        <v>0</v>
      </c>
      <c r="H173" s="4" t="n">
        <v>0</v>
      </c>
      <c r="I173" s="5">
        <f>SUMIFS('Stock - ETA'!$G$2:G427,'Stock - ETA'!$E$2:E427,'Rango proyecciones'!B173,'Stock - ETA'!$L$2:L427,'Rango proyecciones'!$X$5)</f>
        <v/>
      </c>
      <c r="J173" s="13">
        <f>F173 + H173</f>
        <v/>
      </c>
      <c r="K173" s="13">
        <f>F173 + I173</f>
        <v/>
      </c>
      <c r="L173" s="4" t="n"/>
      <c r="M173" s="5">
        <f>SUMIFS('Stock - ETA'!$H$2:H427,'Stock - ETA'!$E$2:E427,'Rango proyecciones'!B173,'Stock - ETA'!$L$2:L427,'Rango proyecciones'!$X$5) + SUMIFS('Stock - ETA'!$G$2:G427,'Stock - ETA'!$E$2:E427,'Rango proyecciones'!B173,'Stock - ETA'!$L$2:L427,'Rango proyecciones'!$X$7)</f>
        <v/>
      </c>
      <c r="N173" s="13">
        <f>L173</f>
        <v/>
      </c>
      <c r="O173" s="13">
        <f>M173</f>
        <v/>
      </c>
      <c r="P173" s="4" t="n"/>
      <c r="Q173" s="5" t="n"/>
      <c r="R173" s="5">
        <f>SUMIFS('Stock - ETA'!$I$2:I427,'Stock - ETA'!$E$2:E427,'Rango proyecciones'!B173,'Stock - ETA'!$L$2:L427,'Rango proyecciones'!$X$5) + SUMIFS('Stock - ETA'!$H$2:H427,'Stock - ETA'!$E$2:E427,'Rango proyecciones'!B173,'Stock - ETA'!$L$2:L427,'Rango proyecciones'!$X$8)</f>
        <v/>
      </c>
      <c r="S173" s="13">
        <f> 0.6 * P173 + Q173</f>
        <v/>
      </c>
      <c r="T173" s="13">
        <f> 0.6 * P173 + R173</f>
        <v/>
      </c>
      <c r="U173" s="4" t="n"/>
      <c r="V173" s="5" t="n"/>
    </row>
    <row r="174">
      <c r="A174" s="1" t="inlineStr">
        <is>
          <t>Pavo</t>
        </is>
      </c>
      <c r="B174" s="1" t="inlineStr">
        <is>
          <t>agro sudamerica1030515</t>
        </is>
      </c>
      <c r="C174" s="1" t="inlineStr">
        <is>
          <t>Agro Sudamerica</t>
        </is>
      </c>
      <c r="D174" s="1" t="n">
        <v>1030515</v>
      </c>
      <c r="E174" s="1" t="inlineStr">
        <is>
          <t>Muestra de pavo congelada</t>
        </is>
      </c>
      <c r="F174" s="4" t="n">
        <v>280</v>
      </c>
      <c r="G174" s="5" t="n">
        <v>0</v>
      </c>
      <c r="H174" s="4" t="n">
        <v>0</v>
      </c>
      <c r="I174" s="5">
        <f>SUMIFS('Stock - ETA'!$G$2:G427,'Stock - ETA'!$E$2:E427,'Rango proyecciones'!B174,'Stock - ETA'!$L$2:L427,'Rango proyecciones'!$X$5)</f>
        <v/>
      </c>
      <c r="J174" s="13">
        <f>F174 + H174</f>
        <v/>
      </c>
      <c r="K174" s="13">
        <f>F174 + I174</f>
        <v/>
      </c>
      <c r="L174" s="4" t="n"/>
      <c r="M174" s="5">
        <f>SUMIFS('Stock - ETA'!$H$2:H427,'Stock - ETA'!$E$2:E427,'Rango proyecciones'!B174,'Stock - ETA'!$L$2:L427,'Rango proyecciones'!$X$5) + SUMIFS('Stock - ETA'!$G$2:G427,'Stock - ETA'!$E$2:E427,'Rango proyecciones'!B174,'Stock - ETA'!$L$2:L427,'Rango proyecciones'!$X$7)</f>
        <v/>
      </c>
      <c r="N174" s="13">
        <f>L174</f>
        <v/>
      </c>
      <c r="O174" s="13">
        <f>M174</f>
        <v/>
      </c>
      <c r="P174" s="4" t="n"/>
      <c r="Q174" s="5" t="n"/>
      <c r="R174" s="5">
        <f>SUMIFS('Stock - ETA'!$I$2:I427,'Stock - ETA'!$E$2:E427,'Rango proyecciones'!B174,'Stock - ETA'!$L$2:L427,'Rango proyecciones'!$X$5) + SUMIFS('Stock - ETA'!$H$2:H427,'Stock - ETA'!$E$2:E427,'Rango proyecciones'!B174,'Stock - ETA'!$L$2:L427,'Rango proyecciones'!$X$8)</f>
        <v/>
      </c>
      <c r="S174" s="13">
        <f> 0.6 * P174 + Q174</f>
        <v/>
      </c>
      <c r="T174" s="13">
        <f> 0.6 * P174 + R174</f>
        <v/>
      </c>
      <c r="U174" s="4" t="n"/>
      <c r="V174" s="5" t="n"/>
    </row>
    <row r="175">
      <c r="A175" s="1" t="inlineStr">
        <is>
          <t>Pavo</t>
        </is>
      </c>
      <c r="B175" s="1" t="inlineStr">
        <is>
          <t>agrosuper asia1030535</t>
        </is>
      </c>
      <c r="C175" s="1" t="inlineStr">
        <is>
          <t>Agrosuper Asia</t>
        </is>
      </c>
      <c r="D175" s="1" t="n">
        <v>1030535</v>
      </c>
      <c r="E175" s="1" t="inlineStr">
        <is>
          <t>PV Tru Larg MA@ Bo Cj SO</t>
        </is>
      </c>
      <c r="F175" s="4" t="n">
        <v>43999.59</v>
      </c>
      <c r="G175" s="5" t="n">
        <v>44000</v>
      </c>
      <c r="H175" s="4" t="n">
        <v>0</v>
      </c>
      <c r="I175" s="5">
        <f>SUMIFS('Stock - ETA'!$G$2:G427,'Stock - ETA'!$E$2:E427,'Rango proyecciones'!B175,'Stock - ETA'!$L$2:L427,'Rango proyecciones'!$X$5)</f>
        <v/>
      </c>
      <c r="J175" s="13">
        <f>F175 + H175</f>
        <v/>
      </c>
      <c r="K175" s="13">
        <f>F175 + I175</f>
        <v/>
      </c>
      <c r="L175" s="4" t="n"/>
      <c r="M175" s="5">
        <f>SUMIFS('Stock - ETA'!$H$2:H427,'Stock - ETA'!$E$2:E427,'Rango proyecciones'!B175,'Stock - ETA'!$L$2:L427,'Rango proyecciones'!$X$5) + SUMIFS('Stock - ETA'!$G$2:G427,'Stock - ETA'!$E$2:E427,'Rango proyecciones'!B175,'Stock - ETA'!$L$2:L427,'Rango proyecciones'!$X$7)</f>
        <v/>
      </c>
      <c r="N175" s="13">
        <f>L175</f>
        <v/>
      </c>
      <c r="O175" s="13">
        <f>M175</f>
        <v/>
      </c>
      <c r="P175" s="4" t="n">
        <v>79000</v>
      </c>
      <c r="Q175" s="5" t="n"/>
      <c r="R175" s="5">
        <f>SUMIFS('Stock - ETA'!$I$2:I427,'Stock - ETA'!$E$2:E427,'Rango proyecciones'!B175,'Stock - ETA'!$L$2:L427,'Rango proyecciones'!$X$5) + SUMIFS('Stock - ETA'!$H$2:H427,'Stock - ETA'!$E$2:E427,'Rango proyecciones'!B175,'Stock - ETA'!$L$2:L427,'Rango proyecciones'!$X$8)</f>
        <v/>
      </c>
      <c r="S175" s="13">
        <f> 0.7 * P175 + Q175</f>
        <v/>
      </c>
      <c r="T175" s="13">
        <f> 0.7 * P175 + R175</f>
        <v/>
      </c>
      <c r="U175" s="4" t="n"/>
      <c r="V175" s="5" t="n"/>
    </row>
    <row r="176">
      <c r="A176" s="1" t="inlineStr">
        <is>
          <t>Pavo</t>
        </is>
      </c>
      <c r="B176" s="1" t="inlineStr">
        <is>
          <t>agro sudamerica1030720</t>
        </is>
      </c>
      <c r="C176" s="1" t="inlineStr">
        <is>
          <t>Agro Sudamerica</t>
        </is>
      </c>
      <c r="D176" s="1" t="n">
        <v>1030720</v>
      </c>
      <c r="E176" s="1" t="inlineStr">
        <is>
          <t>PV Piel Tru@ Bo Cj AS</t>
        </is>
      </c>
      <c r="F176" s="4" t="n">
        <v>24001.03</v>
      </c>
      <c r="G176" s="5" t="n">
        <v>48000</v>
      </c>
      <c r="H176" s="4" t="n">
        <v>0</v>
      </c>
      <c r="I176" s="5">
        <f>SUMIFS('Stock - ETA'!$G$2:G427,'Stock - ETA'!$E$2:E427,'Rango proyecciones'!B176,'Stock - ETA'!$L$2:L427,'Rango proyecciones'!$X$5)</f>
        <v/>
      </c>
      <c r="J176" s="13">
        <f>F176 + H176</f>
        <v/>
      </c>
      <c r="K176" s="13">
        <f>F176 + I176</f>
        <v/>
      </c>
      <c r="L176" s="4" t="n"/>
      <c r="M176" s="5">
        <f>SUMIFS('Stock - ETA'!$H$2:H427,'Stock - ETA'!$E$2:E427,'Rango proyecciones'!B176,'Stock - ETA'!$L$2:L427,'Rango proyecciones'!$X$5) + SUMIFS('Stock - ETA'!$G$2:G427,'Stock - ETA'!$E$2:E427,'Rango proyecciones'!B176,'Stock - ETA'!$L$2:L427,'Rango proyecciones'!$X$7)</f>
        <v/>
      </c>
      <c r="N176" s="13">
        <f>L176</f>
        <v/>
      </c>
      <c r="O176" s="13">
        <f>M176</f>
        <v/>
      </c>
      <c r="P176" s="4" t="n">
        <v>24000</v>
      </c>
      <c r="Q176" s="5" t="n"/>
      <c r="R176" s="5">
        <f>SUMIFS('Stock - ETA'!$I$2:I427,'Stock - ETA'!$E$2:E427,'Rango proyecciones'!B176,'Stock - ETA'!$L$2:L427,'Rango proyecciones'!$X$5) + SUMIFS('Stock - ETA'!$H$2:H427,'Stock - ETA'!$E$2:E427,'Rango proyecciones'!B176,'Stock - ETA'!$L$2:L427,'Rango proyecciones'!$X$8)</f>
        <v/>
      </c>
      <c r="S176" s="13">
        <f> 0.6 * P176 + Q176</f>
        <v/>
      </c>
      <c r="T176" s="13">
        <f> 0.6 * P176 + R176</f>
        <v/>
      </c>
      <c r="U176" s="4" t="n"/>
      <c r="V176" s="5" t="n"/>
    </row>
    <row r="177">
      <c r="A177" s="1" t="inlineStr">
        <is>
          <t>Pavo</t>
        </is>
      </c>
      <c r="B177" s="1" t="inlineStr">
        <is>
          <t>agro sudamerica1030773</t>
        </is>
      </c>
      <c r="C177" s="1" t="inlineStr">
        <is>
          <t>Agro Sudamerica</t>
        </is>
      </c>
      <c r="D177" s="1" t="n">
        <v>1030773</v>
      </c>
      <c r="E177" s="1" t="inlineStr">
        <is>
          <t>PV Pch Filete 1 kg @Bo CJ 14Kg AS</t>
        </is>
      </c>
      <c r="F177" s="4" t="n">
        <v>8176</v>
      </c>
      <c r="G177" s="5" t="n">
        <v>0</v>
      </c>
      <c r="H177" s="4" t="n">
        <v>0</v>
      </c>
      <c r="I177" s="5">
        <f>SUMIFS('Stock - ETA'!$G$2:G427,'Stock - ETA'!$E$2:E427,'Rango proyecciones'!B177,'Stock - ETA'!$L$2:L427,'Rango proyecciones'!$X$5)</f>
        <v/>
      </c>
      <c r="J177" s="13">
        <f>F177 + H177</f>
        <v/>
      </c>
      <c r="K177" s="13">
        <f>F177 + I177</f>
        <v/>
      </c>
      <c r="L177" s="4" t="n"/>
      <c r="M177" s="5">
        <f>SUMIFS('Stock - ETA'!$H$2:H427,'Stock - ETA'!$E$2:E427,'Rango proyecciones'!B177,'Stock - ETA'!$L$2:L427,'Rango proyecciones'!$X$5) + SUMIFS('Stock - ETA'!$G$2:G427,'Stock - ETA'!$E$2:E427,'Rango proyecciones'!B177,'Stock - ETA'!$L$2:L427,'Rango proyecciones'!$X$7)</f>
        <v/>
      </c>
      <c r="N177" s="13">
        <f>L177</f>
        <v/>
      </c>
      <c r="O177" s="13">
        <f>M177</f>
        <v/>
      </c>
      <c r="P177" s="4" t="n"/>
      <c r="Q177" s="5" t="n"/>
      <c r="R177" s="5">
        <f>SUMIFS('Stock - ETA'!$I$2:I427,'Stock - ETA'!$E$2:E427,'Rango proyecciones'!B177,'Stock - ETA'!$L$2:L427,'Rango proyecciones'!$X$5) + SUMIFS('Stock - ETA'!$H$2:H427,'Stock - ETA'!$E$2:E427,'Rango proyecciones'!B177,'Stock - ETA'!$L$2:L427,'Rango proyecciones'!$X$8)</f>
        <v/>
      </c>
      <c r="S177" s="13">
        <f> 0.6 * P177 + Q177</f>
        <v/>
      </c>
      <c r="T177" s="13">
        <f> 0.6 * P177 + R177</f>
        <v/>
      </c>
      <c r="U177" s="4" t="n"/>
      <c r="V177" s="5" t="n"/>
    </row>
    <row r="178">
      <c r="A178" s="1" t="inlineStr">
        <is>
          <t>Pavo</t>
        </is>
      </c>
      <c r="B178" s="1" t="inlineStr">
        <is>
          <t>agro sudamerica1030792</t>
        </is>
      </c>
      <c r="C178" s="1" t="inlineStr">
        <is>
          <t>Agro Sudamerica</t>
        </is>
      </c>
      <c r="D178" s="1" t="n">
        <v>1030792</v>
      </c>
      <c r="E178" s="1" t="inlineStr">
        <is>
          <t>PV Fil C/ten MA NMr@ Cj 15 kg AS</t>
        </is>
      </c>
      <c r="F178" s="4" t="n">
        <v>51420</v>
      </c>
      <c r="G178" s="5" t="n">
        <v>0</v>
      </c>
      <c r="H178" s="4" t="n">
        <v>0</v>
      </c>
      <c r="I178" s="5">
        <f>SUMIFS('Stock - ETA'!$G$2:G427,'Stock - ETA'!$E$2:E427,'Rango proyecciones'!B178,'Stock - ETA'!$L$2:L427,'Rango proyecciones'!$X$5)</f>
        <v/>
      </c>
      <c r="J178" s="13">
        <f>F178 + H178</f>
        <v/>
      </c>
      <c r="K178" s="13">
        <f>F178 + I178</f>
        <v/>
      </c>
      <c r="L178" s="4" t="n"/>
      <c r="M178" s="5">
        <f>SUMIFS('Stock - ETA'!$H$2:H427,'Stock - ETA'!$E$2:E427,'Rango proyecciones'!B178,'Stock - ETA'!$L$2:L427,'Rango proyecciones'!$X$5) + SUMIFS('Stock - ETA'!$G$2:G427,'Stock - ETA'!$E$2:E427,'Rango proyecciones'!B178,'Stock - ETA'!$L$2:L427,'Rango proyecciones'!$X$7)</f>
        <v/>
      </c>
      <c r="N178" s="13">
        <f>L178</f>
        <v/>
      </c>
      <c r="O178" s="13">
        <f>M178</f>
        <v/>
      </c>
      <c r="P178" s="4" t="n">
        <v>30000</v>
      </c>
      <c r="Q178" s="5" t="n"/>
      <c r="R178" s="5">
        <f>SUMIFS('Stock - ETA'!$I$2:I427,'Stock - ETA'!$E$2:E427,'Rango proyecciones'!B178,'Stock - ETA'!$L$2:L427,'Rango proyecciones'!$X$5) + SUMIFS('Stock - ETA'!$H$2:H427,'Stock - ETA'!$E$2:E427,'Rango proyecciones'!B178,'Stock - ETA'!$L$2:L427,'Rango proyecciones'!$X$8)</f>
        <v/>
      </c>
      <c r="S178" s="13">
        <f> 0.6 * P178 + Q178</f>
        <v/>
      </c>
      <c r="T178" s="13">
        <f> 0.6 * P178 + R178</f>
        <v/>
      </c>
      <c r="U178" s="4" t="n"/>
      <c r="V178" s="5" t="n"/>
    </row>
    <row r="179">
      <c r="A179" s="1" t="inlineStr">
        <is>
          <t>Pavo</t>
        </is>
      </c>
      <c r="B179" s="1" t="inlineStr">
        <is>
          <t>agro sudamerica1030816</t>
        </is>
      </c>
      <c r="C179" s="1" t="inlineStr">
        <is>
          <t>Agro Sudamerica</t>
        </is>
      </c>
      <c r="D179" s="1" t="n">
        <v>1030816</v>
      </c>
      <c r="E179" s="1" t="inlineStr">
        <is>
          <t>PV Tru Ala@ Ex Bo Cj AS</t>
        </is>
      </c>
      <c r="F179" s="4" t="n">
        <v>24007.65</v>
      </c>
      <c r="G179" s="5" t="n">
        <v>24000</v>
      </c>
      <c r="H179" s="4" t="n">
        <v>0</v>
      </c>
      <c r="I179" s="5">
        <f>SUMIFS('Stock - ETA'!$G$2:G427,'Stock - ETA'!$E$2:E427,'Rango proyecciones'!B179,'Stock - ETA'!$L$2:L427,'Rango proyecciones'!$X$5)</f>
        <v/>
      </c>
      <c r="J179" s="13">
        <f>F179 + H179</f>
        <v/>
      </c>
      <c r="K179" s="13">
        <f>F179 + I179</f>
        <v/>
      </c>
      <c r="L179" s="4" t="n"/>
      <c r="M179" s="5">
        <f>SUMIFS('Stock - ETA'!$H$2:H427,'Stock - ETA'!$E$2:E427,'Rango proyecciones'!B179,'Stock - ETA'!$L$2:L427,'Rango proyecciones'!$X$5) + SUMIFS('Stock - ETA'!$G$2:G427,'Stock - ETA'!$E$2:E427,'Rango proyecciones'!B179,'Stock - ETA'!$L$2:L427,'Rango proyecciones'!$X$7)</f>
        <v/>
      </c>
      <c r="N179" s="13">
        <f>L179</f>
        <v/>
      </c>
      <c r="O179" s="13">
        <f>M179</f>
        <v/>
      </c>
      <c r="P179" s="4" t="n">
        <v>48000</v>
      </c>
      <c r="Q179" s="5" t="n"/>
      <c r="R179" s="5">
        <f>SUMIFS('Stock - ETA'!$I$2:I427,'Stock - ETA'!$E$2:E427,'Rango proyecciones'!B179,'Stock - ETA'!$L$2:L427,'Rango proyecciones'!$X$5) + SUMIFS('Stock - ETA'!$H$2:H427,'Stock - ETA'!$E$2:E427,'Rango proyecciones'!B179,'Stock - ETA'!$L$2:L427,'Rango proyecciones'!$X$8)</f>
        <v/>
      </c>
      <c r="S179" s="13">
        <f> 0.6 * P179 + Q179</f>
        <v/>
      </c>
      <c r="T179" s="13">
        <f> 0.6 * P179 + R179</f>
        <v/>
      </c>
      <c r="U179" s="4" t="n"/>
      <c r="V179" s="5" t="n"/>
    </row>
    <row r="180">
      <c r="A180" s="1" t="inlineStr">
        <is>
          <t>Pavo</t>
        </is>
      </c>
      <c r="B180" s="1" t="inlineStr">
        <is>
          <t>agro sudamerica1030817</t>
        </is>
      </c>
      <c r="C180" s="1" t="inlineStr">
        <is>
          <t>Agro Sudamerica</t>
        </is>
      </c>
      <c r="D180" s="1" t="n">
        <v>1030817</v>
      </c>
      <c r="E180" s="1" t="inlineStr">
        <is>
          <t>PV Tru Larg@ Bo Cj 15k AS</t>
        </is>
      </c>
      <c r="F180" s="4" t="n">
        <v>168031.25</v>
      </c>
      <c r="G180" s="5" t="n">
        <v>168000</v>
      </c>
      <c r="H180" s="4" t="n">
        <v>0</v>
      </c>
      <c r="I180" s="5">
        <f>SUMIFS('Stock - ETA'!$G$2:G427,'Stock - ETA'!$E$2:E427,'Rango proyecciones'!B180,'Stock - ETA'!$L$2:L427,'Rango proyecciones'!$X$5)</f>
        <v/>
      </c>
      <c r="J180" s="13">
        <f>F180 + H180</f>
        <v/>
      </c>
      <c r="K180" s="13">
        <f>F180 + I180</f>
        <v/>
      </c>
      <c r="L180" s="4" t="n"/>
      <c r="M180" s="5">
        <f>SUMIFS('Stock - ETA'!$H$2:H427,'Stock - ETA'!$E$2:E427,'Rango proyecciones'!B180,'Stock - ETA'!$L$2:L427,'Rango proyecciones'!$X$5) + SUMIFS('Stock - ETA'!$G$2:G427,'Stock - ETA'!$E$2:E427,'Rango proyecciones'!B180,'Stock - ETA'!$L$2:L427,'Rango proyecciones'!$X$7)</f>
        <v/>
      </c>
      <c r="N180" s="13">
        <f>L180</f>
        <v/>
      </c>
      <c r="O180" s="13">
        <f>M180</f>
        <v/>
      </c>
      <c r="P180" s="4" t="n">
        <v>192000</v>
      </c>
      <c r="Q180" s="5" t="n"/>
      <c r="R180" s="5">
        <f>SUMIFS('Stock - ETA'!$I$2:I427,'Stock - ETA'!$E$2:E427,'Rango proyecciones'!B180,'Stock - ETA'!$L$2:L427,'Rango proyecciones'!$X$5) + SUMIFS('Stock - ETA'!$H$2:H427,'Stock - ETA'!$E$2:E427,'Rango proyecciones'!B180,'Stock - ETA'!$L$2:L427,'Rango proyecciones'!$X$8)</f>
        <v/>
      </c>
      <c r="S180" s="13">
        <f> 0.6 * P180 + Q180</f>
        <v/>
      </c>
      <c r="T180" s="13">
        <f> 0.6 * P180 + R180</f>
        <v/>
      </c>
      <c r="U180" s="4" t="n"/>
      <c r="V180" s="5" t="n"/>
    </row>
    <row r="181">
      <c r="A181" s="1" t="inlineStr">
        <is>
          <t>Pavo</t>
        </is>
      </c>
      <c r="B181" s="1" t="inlineStr">
        <is>
          <t>agro sudamerica1030821</t>
        </is>
      </c>
      <c r="C181" s="1" t="inlineStr">
        <is>
          <t>Agro Sudamerica</t>
        </is>
      </c>
      <c r="D181" s="1" t="n">
        <v>1030821</v>
      </c>
      <c r="E181" s="1" t="inlineStr">
        <is>
          <t>PV PchDeh S/p c/f MA@ Cj 15k AS</t>
        </is>
      </c>
      <c r="F181" s="4" t="n">
        <v>24000</v>
      </c>
      <c r="G181" s="5" t="n">
        <v>0</v>
      </c>
      <c r="H181" s="4" t="n">
        <v>0</v>
      </c>
      <c r="I181" s="5">
        <f>SUMIFS('Stock - ETA'!$G$2:G427,'Stock - ETA'!$E$2:E427,'Rango proyecciones'!B181,'Stock - ETA'!$L$2:L427,'Rango proyecciones'!$X$5)</f>
        <v/>
      </c>
      <c r="J181" s="13">
        <f>F181 + H181</f>
        <v/>
      </c>
      <c r="K181" s="13">
        <f>F181 + I181</f>
        <v/>
      </c>
      <c r="L181" s="4" t="n"/>
      <c r="M181" s="5">
        <f>SUMIFS('Stock - ETA'!$H$2:H427,'Stock - ETA'!$E$2:E427,'Rango proyecciones'!B181,'Stock - ETA'!$L$2:L427,'Rango proyecciones'!$X$5) + SUMIFS('Stock - ETA'!$G$2:G427,'Stock - ETA'!$E$2:E427,'Rango proyecciones'!B181,'Stock - ETA'!$L$2:L427,'Rango proyecciones'!$X$7)</f>
        <v/>
      </c>
      <c r="N181" s="13">
        <f>L181</f>
        <v/>
      </c>
      <c r="O181" s="13">
        <f>M181</f>
        <v/>
      </c>
      <c r="P181" s="4" t="n">
        <v>24000</v>
      </c>
      <c r="Q181" s="5" t="n"/>
      <c r="R181" s="5">
        <f>SUMIFS('Stock - ETA'!$I$2:I427,'Stock - ETA'!$E$2:E427,'Rango proyecciones'!B181,'Stock - ETA'!$L$2:L427,'Rango proyecciones'!$X$5) + SUMIFS('Stock - ETA'!$H$2:H427,'Stock - ETA'!$E$2:E427,'Rango proyecciones'!B181,'Stock - ETA'!$L$2:L427,'Rango proyecciones'!$X$8)</f>
        <v/>
      </c>
      <c r="S181" s="13">
        <f> 0.6 * P181 + Q181</f>
        <v/>
      </c>
      <c r="T181" s="13">
        <f> 0.6 * P181 + R181</f>
        <v/>
      </c>
      <c r="U181" s="4" t="n"/>
      <c r="V181" s="5" t="n"/>
    </row>
    <row r="182">
      <c r="A182" s="1" t="inlineStr">
        <is>
          <t>Elaborado</t>
        </is>
      </c>
      <c r="B182" s="1" t="inlineStr">
        <is>
          <t>agro sudamerica1100408</t>
        </is>
      </c>
      <c r="C182" s="1" t="inlineStr">
        <is>
          <t>Agro Sudamerica</t>
        </is>
      </c>
      <c r="D182" s="1" t="n">
        <v>1100408</v>
      </c>
      <c r="E182" s="1" t="inlineStr">
        <is>
          <t>Nugg Pollo Uru@ Film 2.5k SH</t>
        </is>
      </c>
      <c r="F182" s="4" t="n">
        <v>0</v>
      </c>
      <c r="G182" s="5" t="n">
        <v>10667</v>
      </c>
      <c r="H182" s="4" t="n">
        <v>0</v>
      </c>
      <c r="I182" s="5">
        <f>SUMIFS('Stock - ETA'!$G$2:G427,'Stock - ETA'!$E$2:E427,'Rango proyecciones'!B182,'Stock - ETA'!$L$2:L427,'Rango proyecciones'!$X$5)</f>
        <v/>
      </c>
      <c r="J182" s="13">
        <f>F182 + H182</f>
        <v/>
      </c>
      <c r="K182" s="13">
        <f>F182 + I182</f>
        <v/>
      </c>
      <c r="L182" s="4" t="n"/>
      <c r="M182" s="5">
        <f>SUMIFS('Stock - ETA'!$H$2:H427,'Stock - ETA'!$E$2:E427,'Rango proyecciones'!B182,'Stock - ETA'!$L$2:L427,'Rango proyecciones'!$X$5) + SUMIFS('Stock - ETA'!$G$2:G427,'Stock - ETA'!$E$2:E427,'Rango proyecciones'!B182,'Stock - ETA'!$L$2:L427,'Rango proyecciones'!$X$7)</f>
        <v/>
      </c>
      <c r="N182" s="13">
        <f>L182</f>
        <v/>
      </c>
      <c r="O182" s="13">
        <f>M182</f>
        <v/>
      </c>
      <c r="P182" s="4" t="n"/>
      <c r="Q182" s="5" t="n"/>
      <c r="R182" s="5">
        <f>SUMIFS('Stock - ETA'!$I$2:I427,'Stock - ETA'!$E$2:E427,'Rango proyecciones'!B182,'Stock - ETA'!$L$2:L427,'Rango proyecciones'!$X$5) + SUMIFS('Stock - ETA'!$H$2:H427,'Stock - ETA'!$E$2:E427,'Rango proyecciones'!B182,'Stock - ETA'!$L$2:L427,'Rango proyecciones'!$X$8)</f>
        <v/>
      </c>
      <c r="S182" s="13">
        <f> 0.6 * P182 + Q182</f>
        <v/>
      </c>
      <c r="T182" s="13">
        <f> 0.6 * P182 + R182</f>
        <v/>
      </c>
      <c r="U182" s="4" t="n"/>
      <c r="V182" s="5" t="n"/>
    </row>
  </sheetData>
  <mergeCells count="3">
    <mergeCell ref="H1:M1"/>
    <mergeCell ref="N1:Q1"/>
    <mergeCell ref="R1:V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427"/>
  <sheetViews>
    <sheetView workbookViewId="0">
      <selection activeCell="A1" sqref="A1"/>
    </sheetView>
  </sheetViews>
  <sheetFormatPr baseColWidth="8" defaultRowHeight="15" outlineLevelCol="0"/>
  <cols>
    <col width="10" customWidth="1" style="1" min="1" max="1"/>
    <col width="10" customWidth="1" style="1" min="2" max="2"/>
    <col width="19" customWidth="1" style="1" min="3" max="3"/>
    <col width="10" customWidth="1" style="1" min="4" max="4"/>
    <col width="22" customWidth="1" style="1" min="5" max="5"/>
    <col width="12" customWidth="1" style="1" min="6" max="6"/>
    <col width="12" customWidth="1" min="12" max="12"/>
  </cols>
  <sheetData>
    <row r="1">
      <c r="A1" s="2" t="inlineStr">
        <is>
          <t>Sector</t>
        </is>
      </c>
      <c r="B1" s="2" t="inlineStr">
        <is>
          <t>Pedido</t>
        </is>
      </c>
      <c r="C1" s="2" t="inlineStr">
        <is>
          <t>Oficina</t>
        </is>
      </c>
      <c r="D1" s="2" t="inlineStr">
        <is>
          <t>Material</t>
        </is>
      </c>
      <c r="E1" s="2" t="inlineStr">
        <is>
          <t>Llave</t>
        </is>
      </c>
      <c r="F1" s="2" t="inlineStr">
        <is>
          <t>ETA</t>
        </is>
      </c>
      <c r="G1" s="2" t="inlineStr">
        <is>
          <t>Centro Agua Enero</t>
        </is>
      </c>
      <c r="H1" s="2" t="inlineStr">
        <is>
          <t>Centro Agua Febrero</t>
        </is>
      </c>
      <c r="I1" s="2" t="inlineStr">
        <is>
          <t>Centro Agua Marzo</t>
        </is>
      </c>
      <c r="J1" s="2" t="inlineStr">
        <is>
          <t>Centro Agua Abril</t>
        </is>
      </c>
      <c r="K1" s="2" t="inlineStr">
        <is>
          <t>Leftover days</t>
        </is>
      </c>
      <c r="L1" s="2" t="inlineStr">
        <is>
          <t>Considerar PES.</t>
        </is>
      </c>
    </row>
    <row r="2">
      <c r="A2" t="inlineStr">
        <is>
          <t>Pollo</t>
        </is>
      </c>
      <c r="B2" t="n">
        <v>40357789</v>
      </c>
      <c r="C2" t="inlineStr">
        <is>
          <t>AGRO SUDAMERICA</t>
        </is>
      </c>
      <c r="D2" t="n">
        <v>1010877</v>
      </c>
      <c r="E2" t="inlineStr">
        <is>
          <t>agro sudamerica1010877</t>
        </is>
      </c>
      <c r="F2" s="3" t="n">
        <v>44933</v>
      </c>
      <c r="G2" t="n">
        <v>24000</v>
      </c>
      <c r="K2" t="n">
        <v>20</v>
      </c>
      <c r="L2" t="inlineStr">
        <is>
          <t>SI</t>
        </is>
      </c>
    </row>
    <row r="3">
      <c r="A3" t="inlineStr">
        <is>
          <t>Pollo</t>
        </is>
      </c>
      <c r="B3" t="n">
        <v>40357790</v>
      </c>
      <c r="C3" t="inlineStr">
        <is>
          <t>AGRO SUDAMERICA</t>
        </is>
      </c>
      <c r="D3" t="n">
        <v>1010877</v>
      </c>
      <c r="E3" t="inlineStr">
        <is>
          <t>agro sudamerica1010877</t>
        </is>
      </c>
      <c r="F3" s="3" t="n">
        <v>44932</v>
      </c>
      <c r="G3" s="4" t="n">
        <v>24000</v>
      </c>
      <c r="H3" s="5" t="n"/>
      <c r="I3" s="5" t="n"/>
      <c r="J3" s="5" t="n"/>
      <c r="K3" s="6" t="n">
        <v>21</v>
      </c>
      <c r="L3" t="inlineStr">
        <is>
          <t>SI</t>
        </is>
      </c>
      <c r="M3" s="7" t="n"/>
      <c r="O3" s="8" t="n"/>
      <c r="P3" s="8" t="n"/>
      <c r="Q3" s="4" t="n"/>
      <c r="R3" s="5" t="n"/>
      <c r="S3" s="5" t="n"/>
      <c r="T3" s="5" t="n"/>
      <c r="U3" s="6" t="n"/>
      <c r="W3" s="7" t="n"/>
      <c r="Y3" s="8" t="n"/>
      <c r="Z3" s="8" t="n"/>
      <c r="AA3" s="9" t="n"/>
    </row>
    <row r="4">
      <c r="A4" t="inlineStr">
        <is>
          <t>Pollo</t>
        </is>
      </c>
      <c r="B4" t="n">
        <v>40347883</v>
      </c>
      <c r="C4" t="inlineStr">
        <is>
          <t>AFRICA</t>
        </is>
      </c>
      <c r="D4" t="n">
        <v>1010877</v>
      </c>
      <c r="E4" t="inlineStr">
        <is>
          <t>africa1010877</t>
        </is>
      </c>
      <c r="F4" s="3" t="n">
        <v>44931</v>
      </c>
      <c r="G4" s="4" t="n">
        <v>24000</v>
      </c>
      <c r="H4" s="5" t="n"/>
      <c r="I4" s="5" t="n"/>
      <c r="J4" s="5" t="n"/>
      <c r="K4" s="6" t="n">
        <v>22</v>
      </c>
      <c r="L4" t="inlineStr">
        <is>
          <t>SI</t>
        </is>
      </c>
      <c r="M4" s="7" t="n"/>
      <c r="O4" s="8" t="n"/>
      <c r="P4" s="8" t="n"/>
      <c r="Q4" s="4" t="n"/>
      <c r="R4" s="5" t="n"/>
      <c r="S4" s="5" t="n"/>
      <c r="T4" s="5" t="n"/>
      <c r="U4" s="6" t="n"/>
      <c r="W4" s="7" t="n"/>
      <c r="Y4" s="8" t="n"/>
      <c r="Z4" s="8" t="n"/>
      <c r="AA4" s="9" t="n"/>
    </row>
    <row r="5">
      <c r="A5" t="inlineStr">
        <is>
          <t>Pollo</t>
        </is>
      </c>
      <c r="B5" t="n">
        <v>40356182</v>
      </c>
      <c r="C5" t="inlineStr">
        <is>
          <t>AGRO SUDAMERICA</t>
        </is>
      </c>
      <c r="D5" t="n">
        <v>1011290</v>
      </c>
      <c r="E5" t="inlineStr">
        <is>
          <t>agro sudamerica1011290</t>
        </is>
      </c>
      <c r="F5" s="3" t="n">
        <v>44932</v>
      </c>
      <c r="G5" s="4" t="n">
        <v>23996.44</v>
      </c>
      <c r="H5" s="5" t="n"/>
      <c r="I5" s="5" t="n"/>
      <c r="J5" s="5" t="n"/>
      <c r="K5" s="6" t="n">
        <v>21</v>
      </c>
      <c r="L5" t="inlineStr">
        <is>
          <t>SI</t>
        </is>
      </c>
      <c r="M5" s="7" t="n"/>
      <c r="O5" s="8" t="n"/>
      <c r="P5" s="8" t="n"/>
      <c r="Q5" s="4" t="n"/>
      <c r="R5" s="5" t="n"/>
      <c r="S5" s="5" t="n"/>
      <c r="T5" s="5" t="n"/>
      <c r="U5" s="6" t="n"/>
      <c r="W5" s="7" t="n"/>
      <c r="Y5" s="8" t="n"/>
      <c r="Z5" s="8" t="n"/>
      <c r="AA5" s="9" t="n"/>
    </row>
    <row r="6">
      <c r="A6" t="inlineStr">
        <is>
          <t>Pollo</t>
        </is>
      </c>
      <c r="B6" t="n">
        <v>40356180</v>
      </c>
      <c r="C6" t="inlineStr">
        <is>
          <t>AGRO SUDAMERICA</t>
        </is>
      </c>
      <c r="D6" t="n">
        <v>1011290</v>
      </c>
      <c r="E6" t="inlineStr">
        <is>
          <t>agro sudamerica1011290</t>
        </is>
      </c>
      <c r="F6" s="3" t="n">
        <v>44933</v>
      </c>
      <c r="G6" s="4" t="n">
        <v>23994.09</v>
      </c>
      <c r="H6" s="5" t="n"/>
      <c r="I6" s="5" t="n"/>
      <c r="J6" s="5" t="n"/>
      <c r="K6" s="6" t="n">
        <v>20</v>
      </c>
      <c r="L6" t="inlineStr">
        <is>
          <t>SI</t>
        </is>
      </c>
      <c r="M6" s="7" t="n"/>
      <c r="O6" s="8" t="n"/>
      <c r="P6" s="8" t="n"/>
      <c r="Q6" s="4" t="n"/>
      <c r="R6" s="5" t="n"/>
      <c r="S6" s="5" t="n"/>
      <c r="T6" s="5" t="n"/>
      <c r="U6" s="6" t="n"/>
      <c r="W6" s="7" t="n"/>
      <c r="Y6" s="8" t="n"/>
      <c r="Z6" s="8" t="n"/>
      <c r="AA6" s="9" t="n"/>
    </row>
    <row r="7">
      <c r="A7" t="inlineStr">
        <is>
          <t>Pollo</t>
        </is>
      </c>
      <c r="B7" t="n">
        <v>40353090</v>
      </c>
      <c r="C7" t="inlineStr">
        <is>
          <t>AGRO SUDAMERICA</t>
        </is>
      </c>
      <c r="D7" t="n">
        <v>1011421</v>
      </c>
      <c r="E7" t="inlineStr">
        <is>
          <t>agro sudamerica1011421</t>
        </is>
      </c>
      <c r="F7" s="3" t="n">
        <v>44932</v>
      </c>
      <c r="G7" s="4" t="n">
        <v>23326.77</v>
      </c>
      <c r="H7" s="5" t="n"/>
      <c r="I7" s="5" t="n"/>
      <c r="J7" s="5" t="n"/>
      <c r="K7" s="6" t="n">
        <v>21</v>
      </c>
      <c r="L7" t="inlineStr">
        <is>
          <t>SI</t>
        </is>
      </c>
      <c r="M7" s="7" t="n"/>
      <c r="O7" s="8" t="n"/>
      <c r="P7" s="8" t="n"/>
      <c r="Q7" s="4" t="n"/>
      <c r="R7" s="5" t="n"/>
      <c r="S7" s="5" t="n"/>
      <c r="T7" s="5" t="n"/>
      <c r="U7" s="6" t="n"/>
      <c r="W7" s="7" t="n"/>
      <c r="Y7" s="8" t="n"/>
      <c r="Z7" s="8" t="n"/>
      <c r="AA7" s="9" t="n"/>
    </row>
    <row r="8">
      <c r="A8" t="inlineStr">
        <is>
          <t>Pollo</t>
        </is>
      </c>
      <c r="B8" t="n">
        <v>40357827</v>
      </c>
      <c r="C8" t="inlineStr">
        <is>
          <t>AGRO SUDAMERICA</t>
        </is>
      </c>
      <c r="D8" t="n">
        <v>1011421</v>
      </c>
      <c r="E8" t="inlineStr">
        <is>
          <t>agro sudamerica1011421</t>
        </is>
      </c>
      <c r="F8" s="3" t="n">
        <v>44932</v>
      </c>
      <c r="G8" s="4" t="n">
        <v>23987.55</v>
      </c>
      <c r="H8" s="5" t="n"/>
      <c r="I8" s="5" t="n"/>
      <c r="J8" s="5" t="n"/>
      <c r="K8" s="6" t="n">
        <v>21</v>
      </c>
      <c r="L8" t="inlineStr">
        <is>
          <t>SI</t>
        </is>
      </c>
      <c r="M8" s="7" t="n"/>
      <c r="O8" s="8" t="n"/>
      <c r="P8" s="8" t="n"/>
      <c r="Q8" s="4" t="n"/>
      <c r="R8" s="5" t="n"/>
      <c r="S8" s="5" t="n"/>
      <c r="T8" s="5" t="n"/>
      <c r="U8" s="6" t="n"/>
      <c r="W8" s="7" t="n"/>
      <c r="Y8" s="8" t="n"/>
      <c r="Z8" s="8" t="n"/>
      <c r="AA8" s="9" t="n"/>
    </row>
    <row r="9">
      <c r="A9" t="inlineStr">
        <is>
          <t>Pollo</t>
        </is>
      </c>
      <c r="B9" t="n">
        <v>40357826</v>
      </c>
      <c r="C9" t="inlineStr">
        <is>
          <t>AGRO SUDAMERICA</t>
        </is>
      </c>
      <c r="D9" t="n">
        <v>1011421</v>
      </c>
      <c r="E9" t="inlineStr">
        <is>
          <t>agro sudamerica1011421</t>
        </is>
      </c>
      <c r="F9" s="3" t="n">
        <v>44932</v>
      </c>
      <c r="G9" s="4" t="n">
        <v>23996.62</v>
      </c>
      <c r="H9" s="5" t="n"/>
      <c r="I9" s="5" t="n"/>
      <c r="J9" s="5" t="n"/>
      <c r="K9" s="6" t="n">
        <v>21</v>
      </c>
      <c r="L9" t="inlineStr">
        <is>
          <t>SI</t>
        </is>
      </c>
      <c r="M9" s="7" t="n"/>
      <c r="O9" s="8" t="n"/>
      <c r="P9" s="8" t="n"/>
      <c r="Q9" s="4" t="n"/>
      <c r="R9" s="5" t="n"/>
      <c r="S9" s="5" t="n"/>
      <c r="T9" s="5" t="n"/>
      <c r="U9" s="6" t="n"/>
      <c r="W9" s="7" t="n"/>
      <c r="Y9" s="8" t="n"/>
      <c r="Z9" s="8" t="n"/>
      <c r="AA9" s="9" t="n"/>
    </row>
    <row r="10">
      <c r="A10" t="inlineStr">
        <is>
          <t>Pollo</t>
        </is>
      </c>
      <c r="B10" t="n">
        <v>40353086</v>
      </c>
      <c r="C10" t="inlineStr">
        <is>
          <t>AGRO SUDAMERICA</t>
        </is>
      </c>
      <c r="D10" t="n">
        <v>1011421</v>
      </c>
      <c r="E10" t="inlineStr">
        <is>
          <t>agro sudamerica1011421</t>
        </is>
      </c>
      <c r="F10" s="3" t="n">
        <v>44932</v>
      </c>
      <c r="G10" s="4" t="n">
        <v>24000.85</v>
      </c>
      <c r="H10" s="5" t="n"/>
      <c r="I10" s="5" t="n"/>
      <c r="J10" s="5" t="n"/>
      <c r="K10" s="6" t="n">
        <v>21</v>
      </c>
      <c r="L10" t="inlineStr">
        <is>
          <t>SI</t>
        </is>
      </c>
      <c r="M10" s="7" t="n"/>
      <c r="O10" s="8" t="n"/>
      <c r="P10" s="8" t="n"/>
      <c r="Q10" s="4" t="n"/>
      <c r="R10" s="5" t="n"/>
      <c r="S10" s="5" t="n"/>
      <c r="T10" s="5" t="n"/>
      <c r="U10" s="6" t="n"/>
      <c r="W10" s="7" t="n"/>
      <c r="Y10" s="8" t="n"/>
      <c r="Z10" s="8" t="n"/>
      <c r="AA10" s="9" t="n"/>
    </row>
    <row r="11">
      <c r="A11" t="inlineStr">
        <is>
          <t>Pollo</t>
        </is>
      </c>
      <c r="B11" t="n">
        <v>40353093</v>
      </c>
      <c r="C11" t="inlineStr">
        <is>
          <t>AGRO SUDAMERICA</t>
        </is>
      </c>
      <c r="D11" t="n">
        <v>1011421</v>
      </c>
      <c r="E11" t="inlineStr">
        <is>
          <t>agro sudamerica1011421</t>
        </is>
      </c>
      <c r="F11" s="3" t="n">
        <v>44930</v>
      </c>
      <c r="G11" s="4" t="n">
        <v>23988.9</v>
      </c>
      <c r="H11" s="5" t="n"/>
      <c r="I11" s="5" t="n"/>
      <c r="J11" s="5" t="n"/>
      <c r="K11" s="6" t="n">
        <v>23</v>
      </c>
      <c r="L11" t="inlineStr">
        <is>
          <t>SI</t>
        </is>
      </c>
      <c r="M11" s="7" t="n"/>
      <c r="O11" s="8" t="n"/>
      <c r="P11" s="8" t="n"/>
      <c r="Q11" s="4" t="n"/>
      <c r="R11" s="5" t="n"/>
      <c r="S11" s="5" t="n"/>
      <c r="T11" s="5" t="n"/>
      <c r="U11" s="6" t="n"/>
      <c r="W11" s="7" t="n"/>
      <c r="Y11" s="8" t="n"/>
      <c r="Z11" s="8" t="n"/>
      <c r="AA11" s="9" t="n"/>
    </row>
    <row r="12">
      <c r="A12" t="inlineStr">
        <is>
          <t>Pollo</t>
        </is>
      </c>
      <c r="B12" t="n">
        <v>40353092</v>
      </c>
      <c r="C12" t="inlineStr">
        <is>
          <t>AGRO SUDAMERICA</t>
        </is>
      </c>
      <c r="D12" t="n">
        <v>1011421</v>
      </c>
      <c r="E12" t="inlineStr">
        <is>
          <t>agro sudamerica1011421</t>
        </is>
      </c>
      <c r="F12" s="3" t="n">
        <v>44930</v>
      </c>
      <c r="G12" s="4" t="n">
        <v>23990.18</v>
      </c>
      <c r="H12" s="5" t="n"/>
      <c r="I12" s="5" t="n"/>
      <c r="J12" s="5" t="n"/>
      <c r="K12" s="6" t="n">
        <v>23</v>
      </c>
      <c r="L12" t="inlineStr">
        <is>
          <t>SI</t>
        </is>
      </c>
      <c r="M12" s="7" t="n"/>
      <c r="O12" s="8" t="n"/>
      <c r="P12" s="8" t="n"/>
      <c r="Q12" s="4" t="n"/>
      <c r="R12" s="5" t="n"/>
      <c r="S12" s="5" t="n"/>
      <c r="T12" s="5" t="n"/>
      <c r="U12" s="6" t="n"/>
      <c r="W12" s="7" t="n"/>
      <c r="Y12" s="8" t="n"/>
      <c r="Z12" s="8" t="n"/>
      <c r="AA12" s="9" t="n"/>
    </row>
    <row r="13">
      <c r="A13" t="inlineStr">
        <is>
          <t>Pollo</t>
        </is>
      </c>
      <c r="B13" t="n">
        <v>40353091</v>
      </c>
      <c r="C13" t="inlineStr">
        <is>
          <t>AGRO SUDAMERICA</t>
        </is>
      </c>
      <c r="D13" t="n">
        <v>1011421</v>
      </c>
      <c r="E13" t="inlineStr">
        <is>
          <t>agro sudamerica1011421</t>
        </is>
      </c>
      <c r="F13" s="3" t="n">
        <v>44930</v>
      </c>
      <c r="G13" s="4" t="n">
        <v>23988</v>
      </c>
      <c r="H13" s="5" t="n"/>
      <c r="I13" s="5" t="n"/>
      <c r="J13" s="5" t="n"/>
      <c r="K13" s="6" t="n">
        <v>23</v>
      </c>
      <c r="L13" t="inlineStr">
        <is>
          <t>SI</t>
        </is>
      </c>
      <c r="M13" s="7" t="n"/>
      <c r="O13" s="8" t="n"/>
      <c r="P13" s="8" t="n"/>
      <c r="Q13" s="4" t="n"/>
      <c r="R13" s="5" t="n"/>
      <c r="S13" s="5" t="n"/>
      <c r="T13" s="5" t="n"/>
      <c r="U13" s="6" t="n"/>
      <c r="W13" s="7" t="n"/>
      <c r="Y13" s="8" t="n"/>
      <c r="Z13" s="8" t="n"/>
      <c r="AA13" s="9" t="n"/>
    </row>
    <row r="14">
      <c r="A14" t="inlineStr">
        <is>
          <t>Pollo</t>
        </is>
      </c>
      <c r="B14" t="n">
        <v>40352504</v>
      </c>
      <c r="C14" t="inlineStr">
        <is>
          <t>AGRO SUDAMERICA</t>
        </is>
      </c>
      <c r="D14" t="n">
        <v>1011421</v>
      </c>
      <c r="E14" t="inlineStr">
        <is>
          <t>agro sudamerica1011421</t>
        </is>
      </c>
      <c r="F14" s="3" t="n">
        <v>44930</v>
      </c>
      <c r="G14" s="4" t="n">
        <v>23981.18</v>
      </c>
      <c r="H14" s="5" t="n"/>
      <c r="I14" s="5" t="n"/>
      <c r="J14" s="5" t="n"/>
      <c r="K14" s="6" t="n">
        <v>23</v>
      </c>
      <c r="L14" t="inlineStr">
        <is>
          <t>SI</t>
        </is>
      </c>
      <c r="M14" s="7" t="n"/>
      <c r="O14" s="8" t="n"/>
      <c r="P14" s="8" t="n"/>
      <c r="Q14" s="4" t="n"/>
      <c r="R14" s="5" t="n"/>
      <c r="S14" s="5" t="n"/>
      <c r="T14" s="5" t="n"/>
      <c r="U14" s="6" t="n"/>
      <c r="W14" s="7" t="n"/>
      <c r="Y14" s="8" t="n"/>
      <c r="Z14" s="8" t="n"/>
      <c r="AA14" s="9" t="n"/>
    </row>
    <row r="15">
      <c r="A15" t="inlineStr">
        <is>
          <t>Pollo</t>
        </is>
      </c>
      <c r="B15" t="n">
        <v>40352503</v>
      </c>
      <c r="C15" t="inlineStr">
        <is>
          <t>AGRO SUDAMERICA</t>
        </is>
      </c>
      <c r="D15" t="n">
        <v>1011421</v>
      </c>
      <c r="E15" t="inlineStr">
        <is>
          <t>agro sudamerica1011421</t>
        </is>
      </c>
      <c r="F15" s="3" t="n">
        <v>44934</v>
      </c>
      <c r="G15" s="4" t="n">
        <v>23994.55</v>
      </c>
      <c r="H15" s="5" t="n"/>
      <c r="I15" s="5" t="n"/>
      <c r="J15" s="5" t="n"/>
      <c r="K15" s="6" t="n">
        <v>20</v>
      </c>
      <c r="L15" t="inlineStr">
        <is>
          <t>SI</t>
        </is>
      </c>
      <c r="M15" s="7" t="n"/>
      <c r="O15" s="8" t="n"/>
      <c r="P15" s="8" t="n"/>
      <c r="Q15" s="4" t="n"/>
      <c r="R15" s="5" t="n"/>
      <c r="S15" s="5" t="n"/>
      <c r="T15" s="5" t="n"/>
      <c r="U15" s="6" t="n"/>
      <c r="W15" s="7" t="n"/>
      <c r="Y15" s="8" t="n"/>
      <c r="Z15" s="8" t="n"/>
      <c r="AA15" s="9" t="n"/>
    </row>
    <row r="16">
      <c r="A16" t="inlineStr">
        <is>
          <t>Pollo</t>
        </is>
      </c>
      <c r="B16" t="n">
        <v>40347782</v>
      </c>
      <c r="C16" t="inlineStr">
        <is>
          <t>AGRO SUDAMERICA</t>
        </is>
      </c>
      <c r="D16" t="n">
        <v>1011421</v>
      </c>
      <c r="E16" t="inlineStr">
        <is>
          <t>agro sudamerica1011421</t>
        </is>
      </c>
      <c r="F16" s="3" t="n">
        <v>44934</v>
      </c>
      <c r="G16" s="4" t="n">
        <v>23987.23</v>
      </c>
      <c r="H16" s="5" t="n"/>
      <c r="I16" s="5" t="n"/>
      <c r="J16" s="5" t="n"/>
      <c r="K16" s="6" t="n">
        <v>20</v>
      </c>
      <c r="L16" t="inlineStr">
        <is>
          <t>SI</t>
        </is>
      </c>
      <c r="M16" s="7" t="n"/>
      <c r="O16" s="8" t="n"/>
      <c r="P16" s="8" t="n"/>
      <c r="Q16" s="4" t="n"/>
      <c r="R16" s="5" t="n"/>
      <c r="S16" s="5" t="n"/>
      <c r="T16" s="5" t="n"/>
      <c r="U16" s="6" t="n"/>
      <c r="W16" s="7" t="n"/>
      <c r="Y16" s="8" t="n"/>
      <c r="Z16" s="8" t="n"/>
      <c r="AA16" s="9" t="n"/>
    </row>
    <row r="17">
      <c r="A17" t="inlineStr">
        <is>
          <t>Pollo</t>
        </is>
      </c>
      <c r="B17" t="n">
        <v>40353097</v>
      </c>
      <c r="C17" t="inlineStr">
        <is>
          <t>AGRO SUDAMERICA</t>
        </is>
      </c>
      <c r="D17" t="n">
        <v>1011421</v>
      </c>
      <c r="E17" t="inlineStr">
        <is>
          <t>agro sudamerica1011421</t>
        </is>
      </c>
      <c r="F17" s="3" t="n">
        <v>44938</v>
      </c>
      <c r="G17" s="4" t="n">
        <v>23980.66</v>
      </c>
      <c r="H17" s="5" t="n"/>
      <c r="I17" s="5" t="n"/>
      <c r="J17" s="5" t="n"/>
      <c r="K17" s="6" t="n">
        <v>16</v>
      </c>
      <c r="L17" t="inlineStr">
        <is>
          <t>SI</t>
        </is>
      </c>
      <c r="M17" s="7" t="n"/>
      <c r="O17" s="8" t="n"/>
      <c r="P17" s="8" t="n"/>
      <c r="Q17" s="4" t="n"/>
      <c r="R17" s="5" t="n"/>
      <c r="S17" s="5" t="n"/>
      <c r="T17" s="5" t="n"/>
      <c r="U17" s="6" t="n"/>
      <c r="W17" s="7" t="n"/>
      <c r="Y17" s="8" t="n"/>
      <c r="Z17" s="8" t="n"/>
      <c r="AA17" s="9" t="n"/>
    </row>
    <row r="18">
      <c r="A18" t="inlineStr">
        <is>
          <t>Pollo</t>
        </is>
      </c>
      <c r="B18" t="n">
        <v>40353096</v>
      </c>
      <c r="C18" t="inlineStr">
        <is>
          <t>AGRO SUDAMERICA</t>
        </is>
      </c>
      <c r="D18" t="n">
        <v>1011421</v>
      </c>
      <c r="E18" t="inlineStr">
        <is>
          <t>agro sudamerica1011421</t>
        </is>
      </c>
      <c r="F18" s="3" t="n">
        <v>44938</v>
      </c>
      <c r="G18" s="4" t="n">
        <v>23988.08</v>
      </c>
      <c r="H18" s="5" t="n"/>
      <c r="I18" s="5" t="n"/>
      <c r="J18" s="5" t="n"/>
      <c r="K18" s="6" t="n">
        <v>16</v>
      </c>
      <c r="L18" t="inlineStr">
        <is>
          <t>SI</t>
        </is>
      </c>
      <c r="M18" s="7" t="n"/>
      <c r="O18" s="8" t="n"/>
      <c r="P18" s="8" t="n"/>
      <c r="Q18" s="4" t="n"/>
      <c r="R18" s="5" t="n"/>
      <c r="S18" s="5" t="n"/>
      <c r="T18" s="5" t="n"/>
      <c r="U18" s="6" t="n"/>
      <c r="W18" s="7" t="n"/>
      <c r="Y18" s="8" t="n"/>
      <c r="Z18" s="8" t="n"/>
      <c r="AA18" s="9" t="n"/>
    </row>
    <row r="19">
      <c r="A19" t="inlineStr">
        <is>
          <t>Pollo</t>
        </is>
      </c>
      <c r="B19" t="n">
        <v>40353095</v>
      </c>
      <c r="C19" t="inlineStr">
        <is>
          <t>AGRO SUDAMERICA</t>
        </is>
      </c>
      <c r="D19" t="n">
        <v>1011421</v>
      </c>
      <c r="E19" t="inlineStr">
        <is>
          <t>agro sudamerica1011421</t>
        </is>
      </c>
      <c r="F19" s="3" t="n">
        <v>44938</v>
      </c>
      <c r="G19" s="4" t="n">
        <v>23999.39</v>
      </c>
      <c r="H19" s="5" t="n"/>
      <c r="I19" s="5" t="n"/>
      <c r="J19" s="5" t="n"/>
      <c r="K19" s="6" t="n">
        <v>16</v>
      </c>
      <c r="L19" t="inlineStr">
        <is>
          <t>SI</t>
        </is>
      </c>
      <c r="M19" s="7" t="n"/>
      <c r="O19" s="8" t="n"/>
      <c r="P19" s="8" t="n"/>
      <c r="Q19" s="4" t="n"/>
      <c r="R19" s="5" t="n"/>
      <c r="S19" s="5" t="n"/>
      <c r="T19" s="5" t="n"/>
      <c r="U19" s="6" t="n"/>
      <c r="W19" s="7" t="n"/>
      <c r="Y19" s="8" t="n"/>
      <c r="Z19" s="8" t="n"/>
      <c r="AA19" s="9" t="n"/>
    </row>
    <row r="20">
      <c r="A20" t="inlineStr">
        <is>
          <t>Pollo</t>
        </is>
      </c>
      <c r="B20" t="n">
        <v>40353094</v>
      </c>
      <c r="C20" t="inlineStr">
        <is>
          <t>AGRO SUDAMERICA</t>
        </is>
      </c>
      <c r="D20" t="n">
        <v>1011421</v>
      </c>
      <c r="E20" t="inlineStr">
        <is>
          <t>agro sudamerica1011421</t>
        </is>
      </c>
      <c r="F20" s="3" t="n">
        <v>44938</v>
      </c>
      <c r="G20" s="4" t="n">
        <v>23984.4</v>
      </c>
      <c r="H20" s="5" t="n"/>
      <c r="I20" s="5" t="n"/>
      <c r="J20" s="5" t="n"/>
      <c r="K20" s="6" t="n">
        <v>16</v>
      </c>
      <c r="L20" t="inlineStr">
        <is>
          <t>SI</t>
        </is>
      </c>
      <c r="M20" s="7" t="n"/>
      <c r="O20" s="8" t="n"/>
      <c r="P20" s="8" t="n"/>
      <c r="Q20" s="4" t="n"/>
      <c r="R20" s="5" t="n"/>
      <c r="S20" s="5" t="n"/>
      <c r="T20" s="5" t="n"/>
      <c r="U20" s="6" t="n"/>
      <c r="W20" s="7" t="n"/>
      <c r="Y20" s="8" t="n"/>
      <c r="Z20" s="8" t="n"/>
      <c r="AA20" s="9" t="n"/>
    </row>
    <row r="21">
      <c r="A21" t="inlineStr">
        <is>
          <t>Pollo</t>
        </is>
      </c>
      <c r="B21" t="n">
        <v>40355348</v>
      </c>
      <c r="C21" t="inlineStr">
        <is>
          <t>AGRO SUDAMERICA</t>
        </is>
      </c>
      <c r="D21" t="n">
        <v>1011421</v>
      </c>
      <c r="E21" t="inlineStr">
        <is>
          <t>agro sudamerica1011421</t>
        </is>
      </c>
      <c r="F21" s="3" t="n">
        <v>44937</v>
      </c>
      <c r="G21" s="4" t="n">
        <v>23987.41</v>
      </c>
      <c r="H21" s="5" t="n"/>
      <c r="I21" s="5" t="n"/>
      <c r="J21" s="5" t="n"/>
      <c r="K21" s="6" t="n">
        <v>17</v>
      </c>
      <c r="L21" t="inlineStr">
        <is>
          <t>SI</t>
        </is>
      </c>
      <c r="M21" s="7" t="n"/>
      <c r="O21" s="8" t="n"/>
      <c r="P21" s="8" t="n"/>
      <c r="Q21" s="4" t="n"/>
      <c r="R21" s="5" t="n"/>
      <c r="S21" s="5" t="n"/>
      <c r="T21" s="5" t="n"/>
      <c r="U21" s="6" t="n"/>
      <c r="W21" s="7" t="n"/>
      <c r="Y21" s="8" t="n"/>
      <c r="Z21" s="8" t="n"/>
      <c r="AA21" s="9" t="n"/>
    </row>
    <row r="22">
      <c r="A22" t="inlineStr">
        <is>
          <t>Pollo</t>
        </is>
      </c>
      <c r="B22" t="n">
        <v>40356148</v>
      </c>
      <c r="C22" t="inlineStr">
        <is>
          <t>AGRO SUDAMERICA</t>
        </is>
      </c>
      <c r="D22" t="n">
        <v>1011421</v>
      </c>
      <c r="E22" t="inlineStr">
        <is>
          <t>agro sudamerica1011421</t>
        </is>
      </c>
      <c r="F22" s="3" t="n">
        <v>44937</v>
      </c>
      <c r="G22" s="4" t="n">
        <v>23999.27</v>
      </c>
      <c r="H22" s="5" t="n"/>
      <c r="I22" s="5" t="n"/>
      <c r="J22" s="5" t="n"/>
      <c r="K22" s="6" t="n">
        <v>17</v>
      </c>
      <c r="L22" t="inlineStr">
        <is>
          <t>SI</t>
        </is>
      </c>
      <c r="M22" s="7" t="n"/>
      <c r="O22" s="8" t="n"/>
      <c r="P22" s="8" t="n"/>
      <c r="Q22" s="4" t="n"/>
      <c r="R22" s="5" t="n"/>
      <c r="S22" s="5" t="n"/>
      <c r="T22" s="5" t="n"/>
      <c r="U22" s="6" t="n"/>
      <c r="W22" s="7" t="n"/>
      <c r="Y22" s="8" t="n"/>
      <c r="Z22" s="8" t="n"/>
      <c r="AA22" s="9" t="n"/>
    </row>
    <row r="23">
      <c r="A23" t="inlineStr">
        <is>
          <t>Pollo</t>
        </is>
      </c>
      <c r="B23" t="n">
        <v>40357825</v>
      </c>
      <c r="C23" t="inlineStr">
        <is>
          <t>AGRO SUDAMERICA</t>
        </is>
      </c>
      <c r="D23" t="n">
        <v>1011421</v>
      </c>
      <c r="E23" t="inlineStr">
        <is>
          <t>agro sudamerica1011421</t>
        </is>
      </c>
      <c r="F23" s="3" t="n">
        <v>44937</v>
      </c>
      <c r="G23" s="4" t="n">
        <v>23988.57</v>
      </c>
      <c r="H23" s="5" t="n"/>
      <c r="I23" s="5" t="n"/>
      <c r="J23" s="5" t="n"/>
      <c r="K23" s="6" t="n">
        <v>17</v>
      </c>
      <c r="L23" t="inlineStr">
        <is>
          <t>SI</t>
        </is>
      </c>
      <c r="M23" s="7" t="n"/>
      <c r="O23" s="8" t="n"/>
      <c r="P23" s="8" t="n"/>
      <c r="Q23" s="4" t="n"/>
      <c r="R23" s="5" t="n"/>
      <c r="S23" s="5" t="n"/>
      <c r="T23" s="5" t="n"/>
      <c r="U23" s="6" t="n"/>
      <c r="W23" s="7" t="n"/>
      <c r="Y23" s="8" t="n"/>
      <c r="Z23" s="8" t="n"/>
      <c r="AA23" s="9" t="n"/>
    </row>
    <row r="24">
      <c r="A24" t="inlineStr">
        <is>
          <t>Pollo</t>
        </is>
      </c>
      <c r="B24" t="n">
        <v>40356137</v>
      </c>
      <c r="C24" t="inlineStr">
        <is>
          <t>AGRO SUDAMERICA</t>
        </is>
      </c>
      <c r="D24" t="n">
        <v>1011421</v>
      </c>
      <c r="E24" t="inlineStr">
        <is>
          <t>agro sudamerica1011421</t>
        </is>
      </c>
      <c r="F24" s="3" t="n">
        <v>44936</v>
      </c>
      <c r="G24" s="4" t="n">
        <v>23982.86</v>
      </c>
      <c r="H24" s="5" t="n"/>
      <c r="I24" s="5" t="n"/>
      <c r="J24" s="5" t="n"/>
      <c r="K24" s="6" t="n">
        <v>18</v>
      </c>
      <c r="L24" t="inlineStr">
        <is>
          <t>SI</t>
        </is>
      </c>
      <c r="M24" s="7" t="n"/>
      <c r="O24" s="8" t="n"/>
      <c r="P24" s="8" t="n"/>
      <c r="Q24" s="4" t="n"/>
      <c r="R24" s="5" t="n"/>
      <c r="S24" s="5" t="n"/>
      <c r="T24" s="5" t="n"/>
      <c r="U24" s="6" t="n"/>
      <c r="W24" s="7" t="n"/>
      <c r="Y24" s="8" t="n"/>
      <c r="Z24" s="8" t="n"/>
      <c r="AA24" s="9" t="n"/>
    </row>
    <row r="25">
      <c r="A25" t="inlineStr">
        <is>
          <t>Pollo</t>
        </is>
      </c>
      <c r="B25" t="n">
        <v>40355351</v>
      </c>
      <c r="C25" t="inlineStr">
        <is>
          <t>AGRO SUDAMERICA</t>
        </is>
      </c>
      <c r="D25" t="n">
        <v>1011421</v>
      </c>
      <c r="E25" t="inlineStr">
        <is>
          <t>agro sudamerica1011421</t>
        </is>
      </c>
      <c r="F25" s="3" t="n">
        <v>44948</v>
      </c>
      <c r="G25" s="4" t="n">
        <v>24000</v>
      </c>
      <c r="H25" s="5" t="n"/>
      <c r="I25" s="5" t="n"/>
      <c r="J25" s="5" t="n"/>
      <c r="K25" s="6" t="n">
        <v>8</v>
      </c>
      <c r="L25" t="inlineStr">
        <is>
          <t>SI</t>
        </is>
      </c>
      <c r="M25" s="7" t="n"/>
      <c r="O25" s="8" t="n"/>
      <c r="P25" s="8" t="n"/>
      <c r="Q25" s="4" t="n"/>
      <c r="R25" s="5" t="n"/>
      <c r="S25" s="5" t="n"/>
      <c r="T25" s="5" t="n"/>
      <c r="U25" s="6" t="n"/>
      <c r="W25" s="7" t="n"/>
      <c r="Y25" s="8" t="n"/>
      <c r="Z25" s="8" t="n"/>
      <c r="AA25" s="9" t="n"/>
    </row>
    <row r="26">
      <c r="A26" t="inlineStr">
        <is>
          <t>Pollo</t>
        </is>
      </c>
      <c r="B26" t="n">
        <v>40353102</v>
      </c>
      <c r="C26" t="inlineStr">
        <is>
          <t>AGRO SUDAMERICA</t>
        </is>
      </c>
      <c r="D26" t="n">
        <v>1011421</v>
      </c>
      <c r="E26" t="inlineStr">
        <is>
          <t>agro sudamerica1011421</t>
        </is>
      </c>
      <c r="F26" s="3" t="n">
        <v>44948</v>
      </c>
      <c r="G26" s="4" t="n">
        <v>24000</v>
      </c>
      <c r="H26" s="5" t="n"/>
      <c r="I26" s="5" t="n"/>
      <c r="J26" s="5" t="n"/>
      <c r="K26" s="6" t="n">
        <v>8</v>
      </c>
      <c r="L26" t="inlineStr">
        <is>
          <t>SI</t>
        </is>
      </c>
      <c r="M26" s="7" t="n"/>
      <c r="O26" s="8" t="n"/>
      <c r="P26" s="8" t="n"/>
      <c r="Q26" s="4" t="n"/>
      <c r="R26" s="5" t="n"/>
      <c r="S26" s="5" t="n"/>
      <c r="T26" s="5" t="n"/>
      <c r="U26" s="6" t="n"/>
      <c r="W26" s="7" t="n"/>
      <c r="Y26" s="8" t="n"/>
      <c r="Z26" s="8" t="n"/>
      <c r="AA26" s="9" t="n"/>
    </row>
    <row r="27">
      <c r="A27" t="inlineStr">
        <is>
          <t>Pollo</t>
        </is>
      </c>
      <c r="B27" t="n">
        <v>40353101</v>
      </c>
      <c r="C27" t="inlineStr">
        <is>
          <t>AGRO SUDAMERICA</t>
        </is>
      </c>
      <c r="D27" t="n">
        <v>1011421</v>
      </c>
      <c r="E27" t="inlineStr">
        <is>
          <t>agro sudamerica1011421</t>
        </is>
      </c>
      <c r="F27" s="3" t="n">
        <v>44948</v>
      </c>
      <c r="G27" s="4" t="n">
        <v>24000</v>
      </c>
      <c r="H27" s="5" t="n"/>
      <c r="I27" s="5" t="n"/>
      <c r="J27" s="5" t="n"/>
      <c r="K27" s="6" t="n">
        <v>8</v>
      </c>
      <c r="L27" t="inlineStr">
        <is>
          <t>SI</t>
        </is>
      </c>
      <c r="M27" s="7" t="n"/>
      <c r="O27" s="8" t="n"/>
      <c r="P27" s="8" t="n"/>
      <c r="Q27" s="4" t="n"/>
      <c r="R27" s="5" t="n"/>
      <c r="S27" s="5" t="n"/>
      <c r="T27" s="5" t="n"/>
      <c r="U27" s="6" t="n"/>
      <c r="W27" s="7" t="n"/>
      <c r="Y27" s="8" t="n"/>
      <c r="Z27" s="8" t="n"/>
      <c r="AA27" s="9" t="n"/>
    </row>
    <row r="28">
      <c r="A28" t="inlineStr">
        <is>
          <t>Pollo</t>
        </is>
      </c>
      <c r="B28" t="n">
        <v>40353100</v>
      </c>
      <c r="C28" t="inlineStr">
        <is>
          <t>AGRO SUDAMERICA</t>
        </is>
      </c>
      <c r="D28" t="n">
        <v>1011421</v>
      </c>
      <c r="E28" t="inlineStr">
        <is>
          <t>agro sudamerica1011421</t>
        </is>
      </c>
      <c r="F28" s="3" t="n">
        <v>44948</v>
      </c>
      <c r="G28" s="4" t="n">
        <v>24000</v>
      </c>
      <c r="H28" s="5" t="n"/>
      <c r="I28" s="5" t="n"/>
      <c r="J28" s="5" t="n"/>
      <c r="K28" s="6" t="n">
        <v>8</v>
      </c>
      <c r="L28" t="inlineStr">
        <is>
          <t>SI</t>
        </is>
      </c>
      <c r="M28" s="7" t="n"/>
      <c r="O28" s="8" t="n"/>
      <c r="P28" s="8" t="n"/>
      <c r="Q28" s="4" t="n"/>
      <c r="R28" s="5" t="n"/>
      <c r="S28" s="5" t="n"/>
      <c r="T28" s="5" t="n"/>
      <c r="U28" s="6" t="n"/>
      <c r="W28" s="7" t="n"/>
      <c r="Y28" s="8" t="n"/>
      <c r="Z28" s="8" t="n"/>
      <c r="AA28" s="9" t="n"/>
    </row>
    <row r="29">
      <c r="A29" t="inlineStr">
        <is>
          <t>Pollo</t>
        </is>
      </c>
      <c r="B29" t="n">
        <v>40355350</v>
      </c>
      <c r="C29" t="inlineStr">
        <is>
          <t>AGRO SUDAMERICA</t>
        </is>
      </c>
      <c r="D29" t="n">
        <v>1011421</v>
      </c>
      <c r="E29" t="inlineStr">
        <is>
          <t>agro sudamerica1011421</t>
        </is>
      </c>
      <c r="F29" s="3" t="n">
        <v>44944</v>
      </c>
      <c r="G29" s="4" t="n">
        <v>23997.7</v>
      </c>
      <c r="H29" s="5" t="n"/>
      <c r="I29" s="5" t="n"/>
      <c r="J29" s="5" t="n"/>
      <c r="K29" s="6" t="n">
        <v>11</v>
      </c>
      <c r="L29" t="inlineStr">
        <is>
          <t>SI</t>
        </is>
      </c>
      <c r="M29" s="7" t="n"/>
      <c r="O29" s="8" t="n"/>
      <c r="P29" s="8" t="n"/>
      <c r="Q29" s="4" t="n"/>
      <c r="R29" s="5" t="n"/>
      <c r="S29" s="5" t="n"/>
      <c r="T29" s="5" t="n"/>
      <c r="U29" s="6" t="n"/>
      <c r="W29" s="7" t="n"/>
      <c r="Y29" s="8" t="n"/>
      <c r="Z29" s="8" t="n"/>
      <c r="AA29" s="9" t="n"/>
    </row>
    <row r="30">
      <c r="A30" t="inlineStr">
        <is>
          <t>Pollo</t>
        </is>
      </c>
      <c r="B30" t="n">
        <v>40355349</v>
      </c>
      <c r="C30" t="inlineStr">
        <is>
          <t>AGRO SUDAMERICA</t>
        </is>
      </c>
      <c r="D30" t="n">
        <v>1011421</v>
      </c>
      <c r="E30" t="inlineStr">
        <is>
          <t>agro sudamerica1011421</t>
        </is>
      </c>
      <c r="F30" s="3" t="n">
        <v>44944</v>
      </c>
      <c r="G30" s="4" t="n">
        <v>23991.23</v>
      </c>
      <c r="H30" s="5" t="n"/>
      <c r="I30" s="5" t="n"/>
      <c r="J30" s="5" t="n"/>
      <c r="K30" s="6" t="n">
        <v>11</v>
      </c>
      <c r="L30" t="inlineStr">
        <is>
          <t>SI</t>
        </is>
      </c>
      <c r="M30" s="7" t="n"/>
      <c r="O30" s="8" t="n"/>
      <c r="P30" s="8" t="n"/>
      <c r="Q30" s="4" t="n"/>
      <c r="R30" s="5" t="n"/>
      <c r="S30" s="5" t="n"/>
      <c r="T30" s="5" t="n"/>
      <c r="U30" s="6" t="n"/>
      <c r="W30" s="7" t="n"/>
      <c r="Y30" s="8" t="n"/>
      <c r="Z30" s="8" t="n"/>
      <c r="AA30" s="9" t="n"/>
    </row>
    <row r="31">
      <c r="A31" t="inlineStr">
        <is>
          <t>Pollo</t>
        </is>
      </c>
      <c r="B31" t="n">
        <v>40352347</v>
      </c>
      <c r="C31" t="inlineStr">
        <is>
          <t>AGRO SUDAMERICA</t>
        </is>
      </c>
      <c r="D31" t="n">
        <v>1011558</v>
      </c>
      <c r="E31" t="inlineStr">
        <is>
          <t>agro sudamerica1011558</t>
        </is>
      </c>
      <c r="F31" s="3" t="n">
        <v>44933</v>
      </c>
      <c r="G31" s="4" t="n">
        <v>23999.62</v>
      </c>
      <c r="H31" s="5" t="n"/>
      <c r="I31" s="5" t="n"/>
      <c r="J31" s="5" t="n"/>
      <c r="K31" s="6" t="n">
        <v>20</v>
      </c>
      <c r="L31" t="inlineStr">
        <is>
          <t>SI</t>
        </is>
      </c>
      <c r="M31" s="7" t="n"/>
      <c r="O31" s="8" t="n"/>
      <c r="P31" s="8" t="n"/>
      <c r="Q31" s="4" t="n"/>
      <c r="R31" s="5" t="n"/>
      <c r="S31" s="5" t="n"/>
      <c r="T31" s="5" t="n"/>
      <c r="U31" s="6" t="n"/>
      <c r="W31" s="7" t="n"/>
      <c r="Y31" s="8" t="n"/>
      <c r="Z31" s="8" t="n"/>
      <c r="AA31" s="9" t="n"/>
    </row>
    <row r="32">
      <c r="A32" t="inlineStr">
        <is>
          <t>Pollo</t>
        </is>
      </c>
      <c r="B32" t="n">
        <v>40352346</v>
      </c>
      <c r="C32" t="inlineStr">
        <is>
          <t>AGRO SUDAMERICA</t>
        </is>
      </c>
      <c r="D32" t="n">
        <v>1011558</v>
      </c>
      <c r="E32" t="inlineStr">
        <is>
          <t>agro sudamerica1011558</t>
        </is>
      </c>
      <c r="F32" s="3" t="n">
        <v>44933</v>
      </c>
      <c r="G32" s="4" t="n">
        <v>23994.88</v>
      </c>
      <c r="H32" s="5" t="n"/>
      <c r="I32" s="5" t="n"/>
      <c r="J32" s="5" t="n"/>
      <c r="K32" s="6" t="n">
        <v>20</v>
      </c>
      <c r="L32" t="inlineStr">
        <is>
          <t>SI</t>
        </is>
      </c>
      <c r="M32" s="7" t="n"/>
      <c r="O32" s="8" t="n"/>
      <c r="P32" s="8" t="n"/>
      <c r="Q32" s="4" t="n"/>
      <c r="R32" s="5" t="n"/>
      <c r="S32" s="5" t="n"/>
      <c r="T32" s="5" t="n"/>
      <c r="U32" s="6" t="n"/>
      <c r="W32" s="7" t="n"/>
      <c r="Y32" s="8" t="n"/>
      <c r="Z32" s="8" t="n"/>
      <c r="AA32" s="9" t="n"/>
    </row>
    <row r="33">
      <c r="A33" t="inlineStr">
        <is>
          <t>Pollo</t>
        </is>
      </c>
      <c r="B33" t="n">
        <v>40352345</v>
      </c>
      <c r="C33" t="inlineStr">
        <is>
          <t>AGRO SUDAMERICA</t>
        </is>
      </c>
      <c r="D33" t="n">
        <v>1011558</v>
      </c>
      <c r="E33" t="inlineStr">
        <is>
          <t>agro sudamerica1011558</t>
        </is>
      </c>
      <c r="F33" s="3" t="n">
        <v>44932</v>
      </c>
      <c r="G33" s="4" t="n">
        <v>23999.34</v>
      </c>
      <c r="H33" s="5" t="n"/>
      <c r="I33" s="5" t="n"/>
      <c r="J33" s="5" t="n"/>
      <c r="K33" s="6" t="n">
        <v>21</v>
      </c>
      <c r="L33" t="inlineStr">
        <is>
          <t>SI</t>
        </is>
      </c>
      <c r="M33" s="7" t="n"/>
      <c r="O33" s="8" t="n"/>
      <c r="P33" s="8" t="n"/>
      <c r="Q33" s="4" t="n"/>
      <c r="R33" s="5" t="n"/>
      <c r="S33" s="5" t="n"/>
      <c r="T33" s="5" t="n"/>
      <c r="U33" s="6" t="n"/>
      <c r="W33" s="7" t="n"/>
      <c r="Y33" s="8" t="n"/>
      <c r="Z33" s="8" t="n"/>
      <c r="AA33" s="9" t="n"/>
    </row>
    <row r="34">
      <c r="A34" t="inlineStr">
        <is>
          <t>Pollo</t>
        </is>
      </c>
      <c r="B34" t="n">
        <v>40352341</v>
      </c>
      <c r="C34" t="inlineStr">
        <is>
          <t>AGRO SUDAMERICA</t>
        </is>
      </c>
      <c r="D34" t="n">
        <v>1011558</v>
      </c>
      <c r="E34" t="inlineStr">
        <is>
          <t>agro sudamerica1011558</t>
        </is>
      </c>
      <c r="F34" s="3" t="n">
        <v>44932</v>
      </c>
      <c r="G34" s="4" t="n">
        <v>23980.82</v>
      </c>
      <c r="H34" s="5" t="n"/>
      <c r="I34" s="5" t="n"/>
      <c r="J34" s="5" t="n"/>
      <c r="K34" s="6" t="n">
        <v>21</v>
      </c>
      <c r="L34" t="inlineStr">
        <is>
          <t>SI</t>
        </is>
      </c>
      <c r="M34" s="7" t="n"/>
      <c r="O34" s="8" t="n"/>
      <c r="P34" s="8" t="n"/>
      <c r="Q34" s="4" t="n"/>
      <c r="R34" s="5" t="n"/>
      <c r="S34" s="5" t="n"/>
      <c r="T34" s="5" t="n"/>
      <c r="U34" s="6" t="n"/>
      <c r="W34" s="7" t="n"/>
      <c r="Y34" s="8" t="n"/>
      <c r="Z34" s="8" t="n"/>
      <c r="AA34" s="9" t="n"/>
    </row>
    <row r="35">
      <c r="A35" t="inlineStr">
        <is>
          <t>Pollo</t>
        </is>
      </c>
      <c r="B35" t="n">
        <v>40352340</v>
      </c>
      <c r="C35" t="inlineStr">
        <is>
          <t>AGRO SUDAMERICA</t>
        </is>
      </c>
      <c r="D35" t="n">
        <v>1011558</v>
      </c>
      <c r="E35" t="inlineStr">
        <is>
          <t>agro sudamerica1011558</t>
        </is>
      </c>
      <c r="F35" s="3" t="n">
        <v>44932</v>
      </c>
      <c r="G35" s="4" t="n">
        <v>23989.88</v>
      </c>
      <c r="H35" s="5" t="n"/>
      <c r="I35" s="5" t="n"/>
      <c r="J35" s="5" t="n"/>
      <c r="K35" s="6" t="n">
        <v>21</v>
      </c>
      <c r="L35" t="inlineStr">
        <is>
          <t>SI</t>
        </is>
      </c>
      <c r="M35" s="7" t="n"/>
      <c r="O35" s="8" t="n"/>
      <c r="P35" s="8" t="n"/>
      <c r="Q35" s="4" t="n"/>
      <c r="R35" s="5" t="n"/>
      <c r="S35" s="5" t="n"/>
      <c r="T35" s="5" t="n"/>
      <c r="U35" s="6" t="n"/>
      <c r="W35" s="7" t="n"/>
      <c r="Y35" s="8" t="n"/>
      <c r="Z35" s="8" t="n"/>
      <c r="AA35" s="9" t="n"/>
    </row>
    <row r="36">
      <c r="A36" t="inlineStr">
        <is>
          <t>Pollo</t>
        </is>
      </c>
      <c r="B36" t="n">
        <v>40352339</v>
      </c>
      <c r="C36" t="inlineStr">
        <is>
          <t>AGRO SUDAMERICA</t>
        </is>
      </c>
      <c r="D36" t="n">
        <v>1011558</v>
      </c>
      <c r="E36" t="inlineStr">
        <is>
          <t>agro sudamerica1011558</t>
        </is>
      </c>
      <c r="F36" s="3" t="n">
        <v>44932</v>
      </c>
      <c r="G36" s="4" t="n">
        <v>23982.64</v>
      </c>
      <c r="H36" s="5" t="n"/>
      <c r="I36" s="5" t="n"/>
      <c r="J36" s="5" t="n"/>
      <c r="K36" s="6" t="n">
        <v>21</v>
      </c>
      <c r="L36" t="inlineStr">
        <is>
          <t>SI</t>
        </is>
      </c>
      <c r="M36" s="7" t="n"/>
      <c r="O36" s="8" t="n"/>
      <c r="P36" s="8" t="n"/>
      <c r="Q36" s="4" t="n"/>
      <c r="R36" s="5" t="n"/>
      <c r="S36" s="5" t="n"/>
      <c r="T36" s="5" t="n"/>
      <c r="U36" s="6" t="n"/>
      <c r="W36" s="7" t="n"/>
      <c r="Y36" s="8" t="n"/>
      <c r="Z36" s="8" t="n"/>
      <c r="AA36" s="9" t="n"/>
    </row>
    <row r="37">
      <c r="A37" t="inlineStr">
        <is>
          <t>Pollo</t>
        </is>
      </c>
      <c r="B37" t="n">
        <v>40352342</v>
      </c>
      <c r="C37" t="inlineStr">
        <is>
          <t>AGRO SUDAMERICA</t>
        </is>
      </c>
      <c r="D37" t="n">
        <v>1011558</v>
      </c>
      <c r="E37" t="inlineStr">
        <is>
          <t>agro sudamerica1011558</t>
        </is>
      </c>
      <c r="F37" s="3" t="n">
        <v>44933</v>
      </c>
      <c r="G37" s="4" t="n">
        <v>23991.7</v>
      </c>
      <c r="H37" s="5" t="n"/>
      <c r="I37" s="5" t="n"/>
      <c r="J37" s="5" t="n"/>
      <c r="K37" s="6" t="n">
        <v>20</v>
      </c>
      <c r="L37" t="inlineStr">
        <is>
          <t>SI</t>
        </is>
      </c>
      <c r="M37" s="7" t="n"/>
      <c r="O37" s="8" t="n"/>
      <c r="P37" s="8" t="n"/>
      <c r="Q37" s="4" t="n"/>
      <c r="R37" s="5" t="n"/>
      <c r="S37" s="5" t="n"/>
      <c r="T37" s="5" t="n"/>
      <c r="U37" s="6" t="n"/>
      <c r="W37" s="7" t="n"/>
      <c r="Y37" s="8" t="n"/>
      <c r="Z37" s="8" t="n"/>
      <c r="AA37" s="9" t="n"/>
    </row>
    <row r="38">
      <c r="A38" t="inlineStr">
        <is>
          <t>Pollo</t>
        </is>
      </c>
      <c r="B38" t="n">
        <v>40352338</v>
      </c>
      <c r="C38" t="inlineStr">
        <is>
          <t>AGRO SUDAMERICA</t>
        </is>
      </c>
      <c r="D38" t="n">
        <v>1011558</v>
      </c>
      <c r="E38" t="inlineStr">
        <is>
          <t>agro sudamerica1011558</t>
        </is>
      </c>
      <c r="F38" s="3" t="n">
        <v>44933</v>
      </c>
      <c r="G38" s="4" t="n">
        <v>23992.02</v>
      </c>
      <c r="H38" s="5" t="n"/>
      <c r="I38" s="5" t="n"/>
      <c r="J38" s="5" t="n"/>
      <c r="K38" s="6" t="n">
        <v>20</v>
      </c>
      <c r="L38" t="inlineStr">
        <is>
          <t>SI</t>
        </is>
      </c>
      <c r="M38" s="7" t="n"/>
      <c r="O38" s="8" t="n"/>
      <c r="P38" s="8" t="n"/>
      <c r="Q38" s="4" t="n"/>
      <c r="R38" s="5" t="n"/>
      <c r="S38" s="5" t="n"/>
      <c r="T38" s="5" t="n"/>
      <c r="U38" s="6" t="n"/>
      <c r="W38" s="7" t="n"/>
      <c r="Y38" s="8" t="n"/>
      <c r="Z38" s="8" t="n"/>
      <c r="AA38" s="9" t="n"/>
    </row>
    <row r="39">
      <c r="A39" t="inlineStr">
        <is>
          <t>Pollo</t>
        </is>
      </c>
      <c r="B39" t="n">
        <v>40354602</v>
      </c>
      <c r="C39" t="inlineStr">
        <is>
          <t>AGRO SUDAMERICA</t>
        </is>
      </c>
      <c r="D39" t="n">
        <v>1011558</v>
      </c>
      <c r="E39" t="inlineStr">
        <is>
          <t>agro sudamerica1011558</t>
        </is>
      </c>
      <c r="F39" s="3" t="n">
        <v>44929</v>
      </c>
      <c r="G39" s="4" t="n">
        <v>23991.66</v>
      </c>
      <c r="H39" s="5" t="n"/>
      <c r="I39" s="5" t="n"/>
      <c r="J39" s="5" t="n"/>
      <c r="K39" s="6" t="n">
        <v>24</v>
      </c>
      <c r="L39" t="inlineStr">
        <is>
          <t>SI</t>
        </is>
      </c>
      <c r="M39" s="7" t="n"/>
      <c r="O39" s="8" t="n"/>
      <c r="P39" s="8" t="n"/>
      <c r="Q39" s="4" t="n"/>
      <c r="R39" s="5" t="n"/>
      <c r="S39" s="5" t="n"/>
      <c r="T39" s="5" t="n"/>
      <c r="U39" s="6" t="n"/>
      <c r="W39" s="7" t="n"/>
      <c r="Y39" s="8" t="n"/>
      <c r="Z39" s="8" t="n"/>
      <c r="AA39" s="9" t="n"/>
    </row>
    <row r="40">
      <c r="A40" t="inlineStr">
        <is>
          <t>Pollo</t>
        </is>
      </c>
      <c r="B40" t="n">
        <v>40354601</v>
      </c>
      <c r="C40" t="inlineStr">
        <is>
          <t>AGRO SUDAMERICA</t>
        </is>
      </c>
      <c r="D40" t="n">
        <v>1011558</v>
      </c>
      <c r="E40" t="inlineStr">
        <is>
          <t>agro sudamerica1011558</t>
        </is>
      </c>
      <c r="F40" s="3" t="n">
        <v>44929</v>
      </c>
      <c r="G40" s="4" t="n">
        <v>24000.68</v>
      </c>
      <c r="H40" s="5" t="n"/>
      <c r="I40" s="5" t="n"/>
      <c r="J40" s="5" t="n"/>
      <c r="K40" s="6" t="n">
        <v>24</v>
      </c>
      <c r="L40" t="inlineStr">
        <is>
          <t>SI</t>
        </is>
      </c>
      <c r="M40" s="7" t="n"/>
      <c r="O40" s="8" t="n"/>
      <c r="P40" s="8" t="n"/>
      <c r="Q40" s="4" t="n"/>
      <c r="R40" s="5" t="n"/>
      <c r="S40" s="5" t="n"/>
      <c r="T40" s="5" t="n"/>
      <c r="U40" s="6" t="n"/>
      <c r="W40" s="7" t="n"/>
      <c r="Y40" s="8" t="n"/>
      <c r="Z40" s="8" t="n"/>
      <c r="AA40" s="9" t="n"/>
    </row>
    <row r="41">
      <c r="A41" t="inlineStr">
        <is>
          <t>Pollo</t>
        </is>
      </c>
      <c r="B41" t="n">
        <v>40354489</v>
      </c>
      <c r="C41" t="inlineStr">
        <is>
          <t>AGRO SUDAMERICA</t>
        </is>
      </c>
      <c r="D41" t="n">
        <v>1011558</v>
      </c>
      <c r="E41" t="inlineStr">
        <is>
          <t>agro sudamerica1011558</t>
        </is>
      </c>
      <c r="F41" s="3" t="n">
        <v>44929</v>
      </c>
      <c r="G41" s="4" t="n">
        <v>23983.6</v>
      </c>
      <c r="H41" s="5" t="n"/>
      <c r="I41" s="5" t="n"/>
      <c r="J41" s="5" t="n"/>
      <c r="K41" s="6" t="n">
        <v>24</v>
      </c>
      <c r="L41" t="inlineStr">
        <is>
          <t>SI</t>
        </is>
      </c>
      <c r="M41" s="7" t="n"/>
      <c r="O41" s="8" t="n"/>
      <c r="P41" s="8" t="n"/>
      <c r="Q41" s="4" t="n"/>
      <c r="R41" s="5" t="n"/>
      <c r="S41" s="5" t="n"/>
      <c r="T41" s="5" t="n"/>
      <c r="U41" s="6" t="n"/>
      <c r="W41" s="7" t="n"/>
      <c r="Y41" s="8" t="n"/>
      <c r="Z41" s="8" t="n"/>
      <c r="AA41" s="9" t="n"/>
    </row>
    <row r="42">
      <c r="A42" t="inlineStr">
        <is>
          <t>Pollo</t>
        </is>
      </c>
      <c r="B42" t="n">
        <v>40354507</v>
      </c>
      <c r="C42" t="inlineStr">
        <is>
          <t>AGRO SUDAMERICA</t>
        </is>
      </c>
      <c r="D42" t="n">
        <v>1011558</v>
      </c>
      <c r="E42" t="inlineStr">
        <is>
          <t>agro sudamerica1011558</t>
        </is>
      </c>
      <c r="F42" s="3" t="n">
        <v>44948</v>
      </c>
      <c r="G42" s="4" t="n">
        <v>24000</v>
      </c>
      <c r="H42" s="5" t="n"/>
      <c r="I42" s="5" t="n"/>
      <c r="J42" s="5" t="n"/>
      <c r="K42" s="6" t="n">
        <v>8</v>
      </c>
      <c r="L42" t="inlineStr">
        <is>
          <t>SI</t>
        </is>
      </c>
      <c r="M42" s="7" t="n"/>
      <c r="O42" s="8" t="n"/>
      <c r="P42" s="8" t="n"/>
      <c r="Q42" s="4" t="n"/>
      <c r="R42" s="5" t="n"/>
      <c r="S42" s="5" t="n"/>
      <c r="T42" s="5" t="n"/>
      <c r="U42" s="6" t="n"/>
      <c r="W42" s="7" t="n"/>
      <c r="Y42" s="8" t="n"/>
      <c r="Z42" s="8" t="n"/>
      <c r="AA42" s="9" t="n"/>
    </row>
    <row r="43">
      <c r="A43" t="inlineStr">
        <is>
          <t>Pollo</t>
        </is>
      </c>
      <c r="B43" t="n">
        <v>40354505</v>
      </c>
      <c r="C43" t="inlineStr">
        <is>
          <t>AGRO SUDAMERICA</t>
        </is>
      </c>
      <c r="D43" t="n">
        <v>1011558</v>
      </c>
      <c r="E43" t="inlineStr">
        <is>
          <t>agro sudamerica1011558</t>
        </is>
      </c>
      <c r="F43" s="3" t="n">
        <v>44943</v>
      </c>
      <c r="G43" s="4" t="n">
        <v>23983.18</v>
      </c>
      <c r="H43" s="5" t="n"/>
      <c r="I43" s="5" t="n"/>
      <c r="J43" s="5" t="n"/>
      <c r="K43" s="6" t="n">
        <v>12</v>
      </c>
      <c r="L43" t="inlineStr">
        <is>
          <t>SI</t>
        </is>
      </c>
      <c r="M43" s="7" t="n"/>
      <c r="O43" s="8" t="n"/>
      <c r="P43" s="8" t="n"/>
      <c r="Q43" s="4" t="n"/>
      <c r="R43" s="5" t="n"/>
      <c r="S43" s="5" t="n"/>
      <c r="T43" s="5" t="n"/>
      <c r="U43" s="6" t="n"/>
      <c r="W43" s="7" t="n"/>
      <c r="Y43" s="8" t="n"/>
      <c r="Z43" s="8" t="n"/>
      <c r="AA43" s="9" t="n"/>
    </row>
    <row r="44">
      <c r="A44" t="inlineStr">
        <is>
          <t>Pollo</t>
        </is>
      </c>
      <c r="B44" t="n">
        <v>40354504</v>
      </c>
      <c r="C44" t="inlineStr">
        <is>
          <t>AGRO SUDAMERICA</t>
        </is>
      </c>
      <c r="D44" t="n">
        <v>1011558</v>
      </c>
      <c r="E44" t="inlineStr">
        <is>
          <t>agro sudamerica1011558</t>
        </is>
      </c>
      <c r="F44" s="3" t="n">
        <v>44943</v>
      </c>
      <c r="G44" s="4" t="n">
        <v>23986.88</v>
      </c>
      <c r="H44" s="5" t="n"/>
      <c r="I44" s="5" t="n"/>
      <c r="J44" s="5" t="n"/>
      <c r="K44" s="6" t="n">
        <v>12</v>
      </c>
      <c r="L44" t="inlineStr">
        <is>
          <t>SI</t>
        </is>
      </c>
      <c r="M44" s="7" t="n"/>
      <c r="O44" s="8" t="n"/>
      <c r="P44" s="8" t="n"/>
      <c r="Q44" s="4" t="n"/>
      <c r="R44" s="5" t="n"/>
      <c r="S44" s="5" t="n"/>
      <c r="T44" s="5" t="n"/>
      <c r="U44" s="6" t="n"/>
      <c r="W44" s="7" t="n"/>
      <c r="Y44" s="8" t="n"/>
      <c r="Z44" s="8" t="n"/>
      <c r="AA44" s="9" t="n"/>
    </row>
    <row r="45">
      <c r="A45" t="inlineStr">
        <is>
          <t>Pollo</t>
        </is>
      </c>
      <c r="B45" t="n">
        <v>40354498</v>
      </c>
      <c r="C45" t="inlineStr">
        <is>
          <t>AGRO SUDAMERICA</t>
        </is>
      </c>
      <c r="D45" t="n">
        <v>1011558</v>
      </c>
      <c r="E45" t="inlineStr">
        <is>
          <t>agro sudamerica1011558</t>
        </is>
      </c>
      <c r="F45" s="3" t="n">
        <v>44945</v>
      </c>
      <c r="G45" s="4" t="n">
        <v>23606.46</v>
      </c>
      <c r="H45" s="5" t="n"/>
      <c r="I45" s="5" t="n"/>
      <c r="J45" s="5" t="n"/>
      <c r="K45" s="6" t="n">
        <v>10</v>
      </c>
      <c r="L45" t="inlineStr">
        <is>
          <t>SI</t>
        </is>
      </c>
      <c r="M45" s="7" t="n"/>
      <c r="O45" s="8" t="n"/>
      <c r="P45" s="8" t="n"/>
      <c r="Q45" s="4" t="n"/>
      <c r="R45" s="5" t="n"/>
      <c r="S45" s="5" t="n"/>
      <c r="T45" s="5" t="n"/>
      <c r="U45" s="6" t="n"/>
      <c r="W45" s="7" t="n"/>
      <c r="Y45" s="8" t="n"/>
      <c r="Z45" s="8" t="n"/>
      <c r="AA45" s="9" t="n"/>
    </row>
    <row r="46">
      <c r="A46" t="inlineStr">
        <is>
          <t>Pollo</t>
        </is>
      </c>
      <c r="B46" t="n">
        <v>40354497</v>
      </c>
      <c r="C46" t="inlineStr">
        <is>
          <t>AGRO SUDAMERICA</t>
        </is>
      </c>
      <c r="D46" t="n">
        <v>1011558</v>
      </c>
      <c r="E46" t="inlineStr">
        <is>
          <t>agro sudamerica1011558</t>
        </is>
      </c>
      <c r="F46" s="3" t="n">
        <v>44944</v>
      </c>
      <c r="G46" s="4" t="n">
        <v>23986.92</v>
      </c>
      <c r="H46" s="5" t="n"/>
      <c r="I46" s="5" t="n"/>
      <c r="J46" s="5" t="n"/>
      <c r="K46" s="6" t="n">
        <v>11</v>
      </c>
      <c r="L46" t="inlineStr">
        <is>
          <t>SI</t>
        </is>
      </c>
      <c r="M46" s="7" t="n"/>
      <c r="O46" s="8" t="n"/>
      <c r="P46" s="8" t="n"/>
      <c r="Q46" s="4" t="n"/>
      <c r="R46" s="5" t="n"/>
      <c r="S46" s="5" t="n"/>
      <c r="T46" s="5" t="n"/>
      <c r="U46" s="6" t="n"/>
      <c r="W46" s="7" t="n"/>
      <c r="Y46" s="8" t="n"/>
      <c r="Z46" s="8" t="n"/>
      <c r="AA46" s="9" t="n"/>
    </row>
    <row r="47">
      <c r="A47" t="inlineStr">
        <is>
          <t>Pollo</t>
        </is>
      </c>
      <c r="B47" t="n">
        <v>40354491</v>
      </c>
      <c r="C47" t="inlineStr">
        <is>
          <t>AGRO SUDAMERICA</t>
        </is>
      </c>
      <c r="D47" t="n">
        <v>1011558</v>
      </c>
      <c r="E47" t="inlineStr">
        <is>
          <t>agro sudamerica1011558</t>
        </is>
      </c>
      <c r="F47" s="3" t="n">
        <v>44945</v>
      </c>
      <c r="G47" s="4" t="n">
        <v>23994.06</v>
      </c>
      <c r="H47" s="5" t="n"/>
      <c r="I47" s="5" t="n"/>
      <c r="J47" s="5" t="n"/>
      <c r="K47" s="6" t="n">
        <v>10</v>
      </c>
      <c r="L47" t="inlineStr">
        <is>
          <t>SI</t>
        </is>
      </c>
      <c r="M47" s="7" t="n"/>
      <c r="O47" s="8" t="n"/>
      <c r="P47" s="8" t="n"/>
      <c r="Q47" s="4" t="n"/>
      <c r="R47" s="5" t="n"/>
      <c r="S47" s="5" t="n"/>
      <c r="T47" s="5" t="n"/>
      <c r="U47" s="6" t="n"/>
      <c r="W47" s="7" t="n"/>
      <c r="Y47" s="8" t="n"/>
      <c r="Z47" s="8" t="n"/>
      <c r="AA47" s="9" t="n"/>
    </row>
    <row r="48">
      <c r="A48" t="inlineStr">
        <is>
          <t>Pollo</t>
        </is>
      </c>
      <c r="B48" t="n">
        <v>40354490</v>
      </c>
      <c r="C48" t="inlineStr">
        <is>
          <t>AGRO SUDAMERICA</t>
        </is>
      </c>
      <c r="D48" t="n">
        <v>1011558</v>
      </c>
      <c r="E48" t="inlineStr">
        <is>
          <t>agro sudamerica1011558</t>
        </is>
      </c>
      <c r="F48" s="3" t="n">
        <v>44945</v>
      </c>
      <c r="G48" s="4" t="n">
        <v>23983.56</v>
      </c>
      <c r="H48" s="5" t="n"/>
      <c r="I48" s="5" t="n"/>
      <c r="J48" s="5" t="n"/>
      <c r="K48" s="6" t="n">
        <v>10</v>
      </c>
      <c r="L48" t="inlineStr">
        <is>
          <t>SI</t>
        </is>
      </c>
      <c r="M48" s="7" t="n"/>
      <c r="O48" s="8" t="n"/>
      <c r="P48" s="8" t="n"/>
      <c r="Q48" s="4" t="n"/>
      <c r="R48" s="5" t="n"/>
      <c r="S48" s="5" t="n"/>
      <c r="T48" s="5" t="n"/>
      <c r="U48" s="6" t="n"/>
      <c r="W48" s="7" t="n"/>
      <c r="Y48" s="8" t="n"/>
      <c r="Z48" s="8" t="n"/>
      <c r="AA48" s="9" t="n"/>
    </row>
    <row r="49">
      <c r="A49" t="inlineStr">
        <is>
          <t>Pollo</t>
        </is>
      </c>
      <c r="B49" t="n">
        <v>40360589</v>
      </c>
      <c r="C49" t="inlineStr">
        <is>
          <t>AGRO SUDAMERICA</t>
        </is>
      </c>
      <c r="D49" t="n">
        <v>1011558</v>
      </c>
      <c r="E49" t="inlineStr">
        <is>
          <t>agro sudamerica1011558</t>
        </is>
      </c>
      <c r="F49" s="3" t="n">
        <v>44950</v>
      </c>
      <c r="G49" s="4" t="n">
        <v>23999.66</v>
      </c>
      <c r="H49" s="5" t="n"/>
      <c r="I49" s="5" t="n"/>
      <c r="J49" s="5" t="n"/>
      <c r="K49" s="6" t="n">
        <v>6</v>
      </c>
      <c r="L49" t="inlineStr">
        <is>
          <t>SI</t>
        </is>
      </c>
      <c r="M49" s="7" t="n"/>
      <c r="O49" s="8" t="n"/>
      <c r="P49" s="8" t="n"/>
      <c r="Q49" s="4" t="n"/>
      <c r="R49" s="5" t="n"/>
      <c r="S49" s="5" t="n"/>
      <c r="T49" s="5" t="n"/>
      <c r="U49" s="6" t="n"/>
      <c r="W49" s="7" t="n"/>
      <c r="Y49" s="8" t="n"/>
      <c r="Z49" s="8" t="n"/>
      <c r="AA49" s="9" t="n"/>
    </row>
    <row r="50">
      <c r="A50" t="inlineStr">
        <is>
          <t>Pollo</t>
        </is>
      </c>
      <c r="B50" t="n">
        <v>40360588</v>
      </c>
      <c r="C50" t="inlineStr">
        <is>
          <t>AGRO SUDAMERICA</t>
        </is>
      </c>
      <c r="D50" t="n">
        <v>1011558</v>
      </c>
      <c r="E50" t="inlineStr">
        <is>
          <t>agro sudamerica1011558</t>
        </is>
      </c>
      <c r="F50" s="3" t="n">
        <v>44950</v>
      </c>
      <c r="G50" s="4" t="n">
        <v>23982.56</v>
      </c>
      <c r="H50" s="5" t="n"/>
      <c r="I50" s="5" t="n"/>
      <c r="J50" s="5" t="n"/>
      <c r="K50" s="6" t="n">
        <v>6</v>
      </c>
      <c r="L50" t="inlineStr">
        <is>
          <t>SI</t>
        </is>
      </c>
      <c r="M50" s="7" t="n"/>
      <c r="O50" s="8" t="n"/>
      <c r="P50" s="8" t="n"/>
      <c r="Q50" s="4" t="n"/>
      <c r="R50" s="5" t="n"/>
      <c r="S50" s="5" t="n"/>
      <c r="T50" s="5" t="n"/>
      <c r="U50" s="6" t="n"/>
      <c r="W50" s="7" t="n"/>
      <c r="Y50" s="8" t="n"/>
      <c r="Z50" s="8" t="n"/>
      <c r="AA50" s="9" t="n"/>
    </row>
    <row r="51">
      <c r="A51" t="inlineStr">
        <is>
          <t>Pollo</t>
        </is>
      </c>
      <c r="B51" t="n">
        <v>40354512</v>
      </c>
      <c r="C51" t="inlineStr">
        <is>
          <t>AGRO SUDAMERICA</t>
        </is>
      </c>
      <c r="D51" t="n">
        <v>1011558</v>
      </c>
      <c r="E51" t="inlineStr">
        <is>
          <t>agro sudamerica1011558</t>
        </is>
      </c>
      <c r="F51" s="3" t="n">
        <v>44950</v>
      </c>
      <c r="G51" s="4" t="n">
        <v>23992.2</v>
      </c>
      <c r="H51" s="5" t="n"/>
      <c r="I51" s="5" t="n"/>
      <c r="J51" s="5" t="n"/>
      <c r="K51" s="6" t="n">
        <v>6</v>
      </c>
      <c r="L51" t="inlineStr">
        <is>
          <t>SI</t>
        </is>
      </c>
      <c r="M51" s="7" t="n"/>
      <c r="O51" s="8" t="n"/>
      <c r="P51" s="8" t="n"/>
      <c r="Q51" s="4" t="n"/>
      <c r="R51" s="5" t="n"/>
      <c r="S51" s="5" t="n"/>
      <c r="T51" s="5" t="n"/>
      <c r="U51" s="6" t="n"/>
      <c r="W51" s="7" t="n"/>
      <c r="Y51" s="8" t="n"/>
      <c r="Z51" s="8" t="n"/>
      <c r="AA51" s="9" t="n"/>
    </row>
    <row r="52">
      <c r="A52" t="inlineStr">
        <is>
          <t>Pollo</t>
        </is>
      </c>
      <c r="B52" t="n">
        <v>40354511</v>
      </c>
      <c r="C52" t="inlineStr">
        <is>
          <t>AGRO SUDAMERICA</t>
        </is>
      </c>
      <c r="D52" t="n">
        <v>1011558</v>
      </c>
      <c r="E52" t="inlineStr">
        <is>
          <t>agro sudamerica1011558</t>
        </is>
      </c>
      <c r="F52" s="3" t="n">
        <v>44950</v>
      </c>
      <c r="G52" s="4" t="n">
        <v>23983.92</v>
      </c>
      <c r="H52" s="5" t="n"/>
      <c r="I52" s="5" t="n"/>
      <c r="J52" s="5" t="n"/>
      <c r="K52" s="6" t="n">
        <v>6</v>
      </c>
      <c r="L52" t="inlineStr">
        <is>
          <t>SI</t>
        </is>
      </c>
      <c r="M52" s="7" t="n"/>
      <c r="O52" s="8" t="n"/>
      <c r="P52" s="8" t="n"/>
      <c r="Q52" s="4" t="n"/>
      <c r="R52" s="5" t="n"/>
      <c r="S52" s="5" t="n"/>
      <c r="T52" s="5" t="n"/>
      <c r="U52" s="6" t="n"/>
      <c r="W52" s="7" t="n"/>
      <c r="Y52" s="8" t="n"/>
      <c r="Z52" s="8" t="n"/>
      <c r="AA52" s="9" t="n"/>
    </row>
    <row r="53">
      <c r="A53" t="inlineStr">
        <is>
          <t>Pollo</t>
        </is>
      </c>
      <c r="B53" t="n">
        <v>40354501</v>
      </c>
      <c r="C53" t="inlineStr">
        <is>
          <t>AGRO SUDAMERICA</t>
        </is>
      </c>
      <c r="D53" t="n">
        <v>1011558</v>
      </c>
      <c r="E53" t="inlineStr">
        <is>
          <t>agro sudamerica1011558</t>
        </is>
      </c>
      <c r="F53" s="3" t="n">
        <v>44952</v>
      </c>
      <c r="G53" s="4" t="n">
        <v>23988.4</v>
      </c>
      <c r="H53" s="5" t="n"/>
      <c r="I53" s="5" t="n"/>
      <c r="J53" s="5" t="n"/>
      <c r="K53" s="6" t="n">
        <v>4</v>
      </c>
      <c r="L53" t="inlineStr">
        <is>
          <t>SI</t>
        </is>
      </c>
      <c r="M53" s="7" t="n"/>
      <c r="O53" s="8" t="n"/>
      <c r="P53" s="8" t="n"/>
      <c r="Q53" s="4" t="n"/>
      <c r="R53" s="5" t="n"/>
      <c r="S53" s="5" t="n"/>
      <c r="T53" s="5" t="n"/>
      <c r="U53" s="6" t="n"/>
      <c r="W53" s="7" t="n"/>
      <c r="Y53" s="8" t="n"/>
      <c r="Z53" s="8" t="n"/>
      <c r="AA53" s="9" t="n"/>
    </row>
    <row r="54">
      <c r="A54" t="inlineStr">
        <is>
          <t>Pollo</t>
        </is>
      </c>
      <c r="B54" t="n">
        <v>40354503</v>
      </c>
      <c r="C54" t="inlineStr">
        <is>
          <t>AGRO SUDAMERICA</t>
        </is>
      </c>
      <c r="D54" t="n">
        <v>1011558</v>
      </c>
      <c r="E54" t="inlineStr">
        <is>
          <t>agro sudamerica1011558</t>
        </is>
      </c>
      <c r="F54" s="3" t="n">
        <v>44952</v>
      </c>
      <c r="G54" s="4" t="n">
        <v>23983.44</v>
      </c>
      <c r="H54" s="5" t="n"/>
      <c r="I54" s="5" t="n"/>
      <c r="J54" s="5" t="n"/>
      <c r="K54" s="6" t="n">
        <v>4</v>
      </c>
      <c r="L54" t="inlineStr">
        <is>
          <t>SI</t>
        </is>
      </c>
      <c r="M54" s="7" t="n"/>
      <c r="O54" s="8" t="n"/>
      <c r="P54" s="8" t="n"/>
      <c r="Q54" s="4" t="n"/>
      <c r="R54" s="5" t="n"/>
      <c r="S54" s="5" t="n"/>
      <c r="T54" s="5" t="n"/>
      <c r="U54" s="6" t="n"/>
      <c r="W54" s="7" t="n"/>
      <c r="Y54" s="8" t="n"/>
      <c r="Z54" s="8" t="n"/>
      <c r="AA54" s="9" t="n"/>
    </row>
    <row r="55">
      <c r="A55" t="inlineStr">
        <is>
          <t>Pollo</t>
        </is>
      </c>
      <c r="B55" t="n">
        <v>40354502</v>
      </c>
      <c r="C55" t="inlineStr">
        <is>
          <t>AGRO SUDAMERICA</t>
        </is>
      </c>
      <c r="D55" t="n">
        <v>1011558</v>
      </c>
      <c r="E55" t="inlineStr">
        <is>
          <t>agro sudamerica1011558</t>
        </is>
      </c>
      <c r="F55" s="3" t="n">
        <v>44952</v>
      </c>
      <c r="G55" s="4" t="n">
        <v>23995.86</v>
      </c>
      <c r="H55" s="5" t="n"/>
      <c r="I55" s="5" t="n"/>
      <c r="J55" s="5" t="n"/>
      <c r="K55" s="6" t="n">
        <v>4</v>
      </c>
      <c r="L55" t="inlineStr">
        <is>
          <t>SI</t>
        </is>
      </c>
      <c r="M55" s="7" t="n"/>
      <c r="O55" s="8" t="n"/>
      <c r="P55" s="8" t="n"/>
      <c r="Q55" s="4" t="n"/>
      <c r="R55" s="5" t="n"/>
      <c r="S55" s="5" t="n"/>
      <c r="T55" s="5" t="n"/>
      <c r="U55" s="6" t="n"/>
      <c r="W55" s="7" t="n"/>
      <c r="Y55" s="8" t="n"/>
      <c r="Z55" s="8" t="n"/>
      <c r="AA55" s="9" t="n"/>
    </row>
    <row r="56">
      <c r="A56" t="inlineStr">
        <is>
          <t>Pollo</t>
        </is>
      </c>
      <c r="B56" t="n">
        <v>40354500</v>
      </c>
      <c r="C56" t="inlineStr">
        <is>
          <t>AGRO SUDAMERICA</t>
        </is>
      </c>
      <c r="D56" t="n">
        <v>1011558</v>
      </c>
      <c r="E56" t="inlineStr">
        <is>
          <t>agro sudamerica1011558</t>
        </is>
      </c>
      <c r="F56" s="3" t="n">
        <v>44952</v>
      </c>
      <c r="G56" s="4" t="n">
        <v>23974.8</v>
      </c>
      <c r="H56" s="5" t="n"/>
      <c r="I56" s="5" t="n"/>
      <c r="J56" s="5" t="n"/>
      <c r="K56" s="6" t="n">
        <v>4</v>
      </c>
      <c r="L56" t="inlineStr">
        <is>
          <t>SI</t>
        </is>
      </c>
      <c r="M56" s="7" t="n"/>
      <c r="O56" s="8" t="n"/>
      <c r="P56" s="8" t="n"/>
      <c r="Q56" s="4" t="n"/>
      <c r="R56" s="5" t="n"/>
      <c r="S56" s="5" t="n"/>
      <c r="T56" s="5" t="n"/>
      <c r="U56" s="6" t="n"/>
      <c r="W56" s="7" t="n"/>
      <c r="Y56" s="8" t="n"/>
      <c r="Z56" s="8" t="n"/>
      <c r="AA56" s="9" t="n"/>
    </row>
    <row r="57">
      <c r="A57" t="inlineStr">
        <is>
          <t>Pollo</t>
        </is>
      </c>
      <c r="B57" t="n">
        <v>40354499</v>
      </c>
      <c r="C57" t="inlineStr">
        <is>
          <t>AGRO SUDAMERICA</t>
        </is>
      </c>
      <c r="D57" t="n">
        <v>1011558</v>
      </c>
      <c r="E57" t="inlineStr">
        <is>
          <t>agro sudamerica1011558</t>
        </is>
      </c>
      <c r="F57" s="3" t="n">
        <v>44952</v>
      </c>
      <c r="G57" s="4" t="n">
        <v>23986.26</v>
      </c>
      <c r="H57" s="5" t="n"/>
      <c r="I57" s="5" t="n"/>
      <c r="J57" s="5" t="n"/>
      <c r="K57" s="6" t="n">
        <v>4</v>
      </c>
      <c r="L57" t="inlineStr">
        <is>
          <t>SI</t>
        </is>
      </c>
      <c r="M57" s="7" t="n"/>
      <c r="O57" s="8" t="n"/>
      <c r="P57" s="8" t="n"/>
      <c r="Q57" s="4" t="n"/>
      <c r="R57" s="5" t="n"/>
      <c r="S57" s="5" t="n"/>
      <c r="T57" s="5" t="n"/>
      <c r="U57" s="6" t="n"/>
      <c r="W57" s="7" t="n"/>
      <c r="Y57" s="8" t="n"/>
      <c r="Z57" s="8" t="n"/>
      <c r="AA57" s="9" t="n"/>
    </row>
    <row r="58">
      <c r="A58" t="inlineStr">
        <is>
          <t>Pollo</t>
        </is>
      </c>
      <c r="B58" t="n">
        <v>40354506</v>
      </c>
      <c r="C58" t="inlineStr">
        <is>
          <t>AGRO SUDAMERICA</t>
        </is>
      </c>
      <c r="D58" t="n">
        <v>1011558</v>
      </c>
      <c r="E58" t="inlineStr">
        <is>
          <t>agro sudamerica1011558</t>
        </is>
      </c>
      <c r="F58" s="3" t="n">
        <v>44961</v>
      </c>
      <c r="G58" s="4" t="n"/>
      <c r="H58" s="5" t="n">
        <v>24000</v>
      </c>
      <c r="I58" s="5" t="n"/>
      <c r="J58" s="5" t="n"/>
      <c r="K58" s="6" t="n">
        <v>20</v>
      </c>
      <c r="L58" t="inlineStr">
        <is>
          <t>SI</t>
        </is>
      </c>
      <c r="M58" s="7" t="n"/>
      <c r="O58" s="8" t="n"/>
      <c r="P58" s="8" t="n"/>
      <c r="Q58" s="4" t="n"/>
      <c r="R58" s="5" t="n"/>
      <c r="S58" s="5" t="n"/>
      <c r="T58" s="5" t="n"/>
      <c r="U58" s="6" t="n"/>
      <c r="W58" s="7" t="n"/>
      <c r="Y58" s="8" t="n"/>
      <c r="Z58" s="8" t="n"/>
      <c r="AA58" s="9" t="n"/>
    </row>
    <row r="59">
      <c r="A59" t="inlineStr">
        <is>
          <t>Pollo</t>
        </is>
      </c>
      <c r="B59" t="n">
        <v>40359562</v>
      </c>
      <c r="C59" t="inlineStr">
        <is>
          <t>AGRO SUDAMERICA</t>
        </is>
      </c>
      <c r="D59" t="n">
        <v>1012556</v>
      </c>
      <c r="E59" t="inlineStr">
        <is>
          <t>agro sudamerica1012556</t>
        </is>
      </c>
      <c r="F59" s="3" t="n">
        <v>44932</v>
      </c>
      <c r="G59" s="4" t="n">
        <v>24000.89</v>
      </c>
      <c r="H59" s="5" t="n"/>
      <c r="I59" s="5" t="n"/>
      <c r="J59" s="5" t="n"/>
      <c r="K59" s="6" t="n">
        <v>21</v>
      </c>
      <c r="L59" t="inlineStr">
        <is>
          <t>SI</t>
        </is>
      </c>
      <c r="M59" s="7" t="n"/>
      <c r="O59" s="8" t="n"/>
      <c r="P59" s="8" t="n"/>
      <c r="Q59" s="4" t="n"/>
      <c r="R59" s="5" t="n"/>
      <c r="S59" s="5" t="n"/>
      <c r="T59" s="5" t="n"/>
      <c r="U59" s="6" t="n"/>
      <c r="W59" s="7" t="n"/>
      <c r="Y59" s="8" t="n"/>
      <c r="Z59" s="8" t="n"/>
      <c r="AA59" s="9" t="n"/>
    </row>
    <row r="60">
      <c r="A60" t="inlineStr">
        <is>
          <t>Pollo</t>
        </is>
      </c>
      <c r="B60" t="n">
        <v>40349806</v>
      </c>
      <c r="C60" t="inlineStr">
        <is>
          <t>AGRO SUDAMERICA</t>
        </is>
      </c>
      <c r="D60" t="n">
        <v>1012556</v>
      </c>
      <c r="E60" t="inlineStr">
        <is>
          <t>agro sudamerica1012556</t>
        </is>
      </c>
      <c r="F60" s="3" t="n">
        <v>44946</v>
      </c>
      <c r="G60" s="4" t="n">
        <v>24012.85</v>
      </c>
      <c r="H60" s="5" t="n"/>
      <c r="I60" s="5" t="n"/>
      <c r="J60" s="5" t="n"/>
      <c r="K60" s="6" t="n">
        <v>9</v>
      </c>
      <c r="L60" t="inlineStr">
        <is>
          <t>SI</t>
        </is>
      </c>
      <c r="M60" s="7" t="n"/>
      <c r="O60" s="8" t="n"/>
      <c r="P60" s="8" t="n"/>
      <c r="Q60" s="4" t="n"/>
      <c r="R60" s="5" t="n"/>
      <c r="S60" s="5" t="n"/>
      <c r="T60" s="5" t="n"/>
      <c r="U60" s="6" t="n"/>
      <c r="W60" s="7" t="n"/>
      <c r="Y60" s="8" t="n"/>
      <c r="Z60" s="8" t="n"/>
      <c r="AA60" s="9" t="n"/>
    </row>
    <row r="61">
      <c r="A61" t="inlineStr">
        <is>
          <t>Pollo</t>
        </is>
      </c>
      <c r="B61" t="n">
        <v>40354438</v>
      </c>
      <c r="C61" t="inlineStr">
        <is>
          <t>AGROSUPER ASIA</t>
        </is>
      </c>
      <c r="D61" t="n">
        <v>1012612</v>
      </c>
      <c r="E61" t="inlineStr">
        <is>
          <t>agrosuper asia1012612</t>
        </is>
      </c>
      <c r="F61" s="3" t="n">
        <v>44939</v>
      </c>
      <c r="G61" s="4" t="n">
        <v>24438.58</v>
      </c>
      <c r="H61" s="5" t="n"/>
      <c r="I61" s="5" t="n"/>
      <c r="J61" s="5" t="n"/>
      <c r="K61" s="6" t="n">
        <v>15</v>
      </c>
      <c r="L61" t="inlineStr">
        <is>
          <t>SI</t>
        </is>
      </c>
      <c r="M61" s="7" t="n"/>
      <c r="O61" s="8" t="n"/>
      <c r="P61" s="8" t="n"/>
      <c r="Q61" s="4" t="n"/>
      <c r="R61" s="5" t="n"/>
      <c r="S61" s="5" t="n"/>
      <c r="T61" s="5" t="n"/>
      <c r="U61" s="6" t="n"/>
      <c r="W61" s="7" t="n"/>
      <c r="Y61" s="8" t="n"/>
      <c r="Z61" s="8" t="n"/>
      <c r="AA61" s="9" t="n"/>
    </row>
    <row r="62">
      <c r="A62" t="inlineStr">
        <is>
          <t>Pollo</t>
        </is>
      </c>
      <c r="B62" t="n">
        <v>40354613</v>
      </c>
      <c r="C62" t="inlineStr">
        <is>
          <t>AGROSUPER ASIA</t>
        </is>
      </c>
      <c r="D62" t="n">
        <v>1012612</v>
      </c>
      <c r="E62" t="inlineStr">
        <is>
          <t>agrosuper asia1012612</t>
        </is>
      </c>
      <c r="F62" s="3" t="n">
        <v>44947</v>
      </c>
      <c r="G62" s="4" t="n">
        <v>24734.18</v>
      </c>
      <c r="H62" s="5" t="n"/>
      <c r="I62" s="5" t="n"/>
      <c r="J62" s="5" t="n"/>
      <c r="K62" s="6" t="n">
        <v>8</v>
      </c>
      <c r="L62" t="inlineStr">
        <is>
          <t>SI</t>
        </is>
      </c>
      <c r="M62" s="7" t="n"/>
      <c r="O62" s="8" t="n"/>
      <c r="P62" s="8" t="n"/>
      <c r="Q62" s="4" t="n"/>
      <c r="R62" s="5" t="n"/>
      <c r="S62" s="5" t="n"/>
      <c r="T62" s="5" t="n"/>
      <c r="U62" s="6" t="n"/>
      <c r="W62" s="7" t="n"/>
      <c r="Y62" s="8" t="n"/>
      <c r="Z62" s="8" t="n"/>
      <c r="AA62" s="9" t="n"/>
    </row>
    <row r="63">
      <c r="A63" t="inlineStr">
        <is>
          <t>Pollo</t>
        </is>
      </c>
      <c r="B63" t="n">
        <v>40354441</v>
      </c>
      <c r="C63" t="inlineStr">
        <is>
          <t>AGROSUPER ASIA</t>
        </is>
      </c>
      <c r="D63" t="n">
        <v>1012612</v>
      </c>
      <c r="E63" t="inlineStr">
        <is>
          <t>agrosuper asia1012612</t>
        </is>
      </c>
      <c r="F63" s="3" t="n">
        <v>44947</v>
      </c>
      <c r="G63" s="4" t="n">
        <v>24673.08</v>
      </c>
      <c r="H63" s="5" t="n"/>
      <c r="I63" s="5" t="n"/>
      <c r="J63" s="5" t="n"/>
      <c r="K63" s="6" t="n">
        <v>8</v>
      </c>
      <c r="L63" t="inlineStr">
        <is>
          <t>SI</t>
        </is>
      </c>
      <c r="M63" s="7" t="n"/>
      <c r="O63" s="8" t="n"/>
      <c r="P63" s="8" t="n"/>
      <c r="Q63" s="4" t="n"/>
      <c r="R63" s="5" t="n"/>
      <c r="S63" s="5" t="n"/>
      <c r="T63" s="5" t="n"/>
      <c r="U63" s="6" t="n"/>
      <c r="W63" s="7" t="n"/>
      <c r="Y63" s="8" t="n"/>
      <c r="Z63" s="8" t="n"/>
      <c r="AA63" s="9" t="n"/>
    </row>
    <row r="64">
      <c r="A64" t="inlineStr">
        <is>
          <t>Pollo</t>
        </is>
      </c>
      <c r="B64" t="n">
        <v>40354440</v>
      </c>
      <c r="C64" t="inlineStr">
        <is>
          <t>AGROSUPER ASIA</t>
        </is>
      </c>
      <c r="D64" t="n">
        <v>1012612</v>
      </c>
      <c r="E64" t="inlineStr">
        <is>
          <t>agrosuper asia1012612</t>
        </is>
      </c>
      <c r="F64" s="3" t="n">
        <v>44947</v>
      </c>
      <c r="G64" s="4" t="n">
        <v>24673.2</v>
      </c>
      <c r="H64" s="5" t="n"/>
      <c r="I64" s="5" t="n"/>
      <c r="J64" s="5" t="n"/>
      <c r="K64" s="6" t="n">
        <v>8</v>
      </c>
      <c r="L64" t="inlineStr">
        <is>
          <t>SI</t>
        </is>
      </c>
      <c r="M64" s="7" t="n"/>
      <c r="O64" s="8" t="n"/>
      <c r="P64" s="8" t="n"/>
      <c r="Q64" s="4" t="n"/>
      <c r="R64" s="5" t="n"/>
      <c r="S64" s="5" t="n"/>
      <c r="T64" s="5" t="n"/>
      <c r="U64" s="6" t="n"/>
      <c r="W64" s="7" t="n"/>
      <c r="Y64" s="8" t="n"/>
      <c r="Z64" s="8" t="n"/>
      <c r="AA64" s="9" t="n"/>
    </row>
    <row r="65">
      <c r="A65" t="inlineStr">
        <is>
          <t>Pollo</t>
        </is>
      </c>
      <c r="B65" t="n">
        <v>40352714</v>
      </c>
      <c r="C65" t="inlineStr">
        <is>
          <t>AGROSUPER ASIA</t>
        </is>
      </c>
      <c r="D65" t="n">
        <v>1012612</v>
      </c>
      <c r="E65" t="inlineStr">
        <is>
          <t>agrosuper asia1012612</t>
        </is>
      </c>
      <c r="F65" s="3" t="n">
        <v>44948</v>
      </c>
      <c r="G65" s="4" t="n">
        <v>24393.32</v>
      </c>
      <c r="H65" s="5" t="n"/>
      <c r="I65" s="5" t="n"/>
      <c r="J65" s="5" t="n"/>
      <c r="K65" s="6" t="n">
        <v>8</v>
      </c>
      <c r="L65" t="inlineStr">
        <is>
          <t>SI</t>
        </is>
      </c>
      <c r="M65" s="7" t="n"/>
      <c r="O65" s="8" t="n"/>
      <c r="P65" s="8" t="n"/>
      <c r="Q65" s="4" t="n"/>
      <c r="R65" s="5" t="n"/>
      <c r="S65" s="5" t="n"/>
      <c r="T65" s="5" t="n"/>
      <c r="U65" s="6" t="n"/>
      <c r="W65" s="7" t="n"/>
      <c r="Y65" s="8" t="n"/>
      <c r="Z65" s="8" t="n"/>
      <c r="AA65" s="9" t="n"/>
    </row>
    <row r="66">
      <c r="A66" t="inlineStr">
        <is>
          <t>Pollo</t>
        </is>
      </c>
      <c r="B66" t="n">
        <v>40352716</v>
      </c>
      <c r="C66" t="inlineStr">
        <is>
          <t>AGROSUPER ASIA</t>
        </is>
      </c>
      <c r="D66" t="n">
        <v>1012612</v>
      </c>
      <c r="E66" t="inlineStr">
        <is>
          <t>agrosuper asia1012612</t>
        </is>
      </c>
      <c r="F66" s="3" t="n">
        <v>44948</v>
      </c>
      <c r="G66" s="4" t="n">
        <v>24614.28</v>
      </c>
      <c r="H66" s="5" t="n"/>
      <c r="I66" s="5" t="n"/>
      <c r="J66" s="5" t="n"/>
      <c r="K66" s="6" t="n">
        <v>8</v>
      </c>
      <c r="L66" t="inlineStr">
        <is>
          <t>SI</t>
        </is>
      </c>
      <c r="M66" s="7" t="n"/>
      <c r="O66" s="8" t="n"/>
      <c r="P66" s="8" t="n"/>
      <c r="Q66" s="4" t="n"/>
      <c r="R66" s="5" t="n"/>
      <c r="S66" s="5" t="n"/>
      <c r="T66" s="5" t="n"/>
      <c r="U66" s="6" t="n"/>
      <c r="W66" s="7" t="n"/>
      <c r="Y66" s="8" t="n"/>
      <c r="Z66" s="8" t="n"/>
      <c r="AA66" s="9" t="n"/>
    </row>
    <row r="67">
      <c r="A67" t="inlineStr">
        <is>
          <t>Pollo</t>
        </is>
      </c>
      <c r="B67" t="n">
        <v>40354446</v>
      </c>
      <c r="C67" t="inlineStr">
        <is>
          <t>AGROSUPER ASIA</t>
        </is>
      </c>
      <c r="D67" t="n">
        <v>1012612</v>
      </c>
      <c r="E67" t="inlineStr">
        <is>
          <t>agrosuper asia1012612</t>
        </is>
      </c>
      <c r="F67" s="3" t="n">
        <v>44948</v>
      </c>
      <c r="G67" s="4" t="n">
        <v>24301.62</v>
      </c>
      <c r="H67" s="5" t="n"/>
      <c r="I67" s="5" t="n"/>
      <c r="J67" s="5" t="n"/>
      <c r="K67" s="6" t="n">
        <v>8</v>
      </c>
      <c r="L67" t="inlineStr">
        <is>
          <t>SI</t>
        </is>
      </c>
      <c r="M67" s="7" t="n"/>
      <c r="O67" s="8" t="n"/>
      <c r="P67" s="8" t="n"/>
      <c r="Q67" s="4" t="n"/>
      <c r="R67" s="5" t="n"/>
      <c r="S67" s="5" t="n"/>
      <c r="T67" s="5" t="n"/>
      <c r="U67" s="6" t="n"/>
      <c r="W67" s="7" t="n"/>
      <c r="Y67" s="8" t="n"/>
      <c r="Z67" s="8" t="n"/>
      <c r="AA67" s="9" t="n"/>
    </row>
    <row r="68">
      <c r="A68" t="inlineStr">
        <is>
          <t>Pollo</t>
        </is>
      </c>
      <c r="B68" t="n">
        <v>40354445</v>
      </c>
      <c r="C68" t="inlineStr">
        <is>
          <t>AGROSUPER ASIA</t>
        </is>
      </c>
      <c r="D68" t="n">
        <v>1012612</v>
      </c>
      <c r="E68" t="inlineStr">
        <is>
          <t>agrosuper asia1012612</t>
        </is>
      </c>
      <c r="F68" s="3" t="n">
        <v>44948</v>
      </c>
      <c r="G68" s="4" t="n">
        <v>24248.58</v>
      </c>
      <c r="H68" s="5" t="n"/>
      <c r="I68" s="5" t="n"/>
      <c r="J68" s="5" t="n"/>
      <c r="K68" s="6" t="n">
        <v>8</v>
      </c>
      <c r="L68" t="inlineStr">
        <is>
          <t>SI</t>
        </is>
      </c>
      <c r="M68" s="7" t="n"/>
      <c r="O68" s="8" t="n"/>
      <c r="P68" s="8" t="n"/>
      <c r="Q68" s="4" t="n"/>
      <c r="R68" s="5" t="n"/>
      <c r="S68" s="5" t="n"/>
      <c r="T68" s="5" t="n"/>
      <c r="U68" s="6" t="n"/>
      <c r="W68" s="7" t="n"/>
      <c r="Y68" s="8" t="n"/>
      <c r="Z68" s="8" t="n"/>
      <c r="AA68" s="9" t="n"/>
    </row>
    <row r="69">
      <c r="A69" t="inlineStr">
        <is>
          <t>Pollo</t>
        </is>
      </c>
      <c r="B69" t="n">
        <v>40354437</v>
      </c>
      <c r="C69" t="inlineStr">
        <is>
          <t>AGROSUPER ASIA</t>
        </is>
      </c>
      <c r="D69" t="n">
        <v>1012612</v>
      </c>
      <c r="E69" t="inlineStr">
        <is>
          <t>agrosuper asia1012612</t>
        </is>
      </c>
      <c r="F69" s="3" t="n">
        <v>44948</v>
      </c>
      <c r="G69" s="4" t="n">
        <v>24684.12</v>
      </c>
      <c r="H69" s="5" t="n"/>
      <c r="I69" s="5" t="n"/>
      <c r="J69" s="5" t="n"/>
      <c r="K69" s="6" t="n">
        <v>8</v>
      </c>
      <c r="L69" t="inlineStr">
        <is>
          <t>SI</t>
        </is>
      </c>
      <c r="M69" s="7" t="n"/>
      <c r="O69" s="8" t="n"/>
      <c r="P69" s="8" t="n"/>
      <c r="Q69" s="4" t="n"/>
      <c r="R69" s="5" t="n"/>
      <c r="S69" s="5" t="n"/>
      <c r="T69" s="5" t="n"/>
      <c r="U69" s="6" t="n"/>
      <c r="W69" s="7" t="n"/>
      <c r="Y69" s="8" t="n"/>
      <c r="Z69" s="8" t="n"/>
      <c r="AA69" s="9" t="n"/>
    </row>
    <row r="70">
      <c r="A70" t="inlineStr">
        <is>
          <t>Pollo</t>
        </is>
      </c>
      <c r="B70" t="n">
        <v>40354435</v>
      </c>
      <c r="C70" t="inlineStr">
        <is>
          <t>AGROSUPER ASIA</t>
        </is>
      </c>
      <c r="D70" t="n">
        <v>1012612</v>
      </c>
      <c r="E70" t="inlineStr">
        <is>
          <t>agrosuper asia1012612</t>
        </is>
      </c>
      <c r="F70" s="3" t="n">
        <v>44948</v>
      </c>
      <c r="G70" s="4" t="n">
        <v>24346.56</v>
      </c>
      <c r="H70" s="5" t="n"/>
      <c r="I70" s="5" t="n"/>
      <c r="J70" s="5" t="n"/>
      <c r="K70" s="6" t="n">
        <v>8</v>
      </c>
      <c r="L70" t="inlineStr">
        <is>
          <t>SI</t>
        </is>
      </c>
      <c r="M70" s="7" t="n"/>
      <c r="O70" s="8" t="n"/>
      <c r="P70" s="8" t="n"/>
      <c r="Q70" s="4" t="n"/>
      <c r="R70" s="5" t="n"/>
      <c r="S70" s="5" t="n"/>
      <c r="T70" s="5" t="n"/>
      <c r="U70" s="6" t="n"/>
      <c r="W70" s="7" t="n"/>
      <c r="Y70" s="8" t="n"/>
      <c r="Z70" s="8" t="n"/>
      <c r="AA70" s="9" t="n"/>
    </row>
    <row r="71">
      <c r="A71" t="inlineStr">
        <is>
          <t>Pollo</t>
        </is>
      </c>
      <c r="B71" t="n">
        <v>40354434</v>
      </c>
      <c r="C71" t="inlineStr">
        <is>
          <t>AGROSUPER ASIA</t>
        </is>
      </c>
      <c r="D71" t="n">
        <v>1012612</v>
      </c>
      <c r="E71" t="inlineStr">
        <is>
          <t>agrosuper asia1012612</t>
        </is>
      </c>
      <c r="F71" s="3" t="n">
        <v>44948</v>
      </c>
      <c r="G71" s="4" t="n">
        <v>24840.78</v>
      </c>
      <c r="H71" s="5" t="n"/>
      <c r="I71" s="5" t="n"/>
      <c r="J71" s="5" t="n"/>
      <c r="K71" s="6" t="n">
        <v>8</v>
      </c>
      <c r="L71" t="inlineStr">
        <is>
          <t>SI</t>
        </is>
      </c>
      <c r="M71" s="7" t="n"/>
      <c r="O71" s="8" t="n"/>
      <c r="P71" s="8" t="n"/>
      <c r="Q71" s="4" t="n"/>
      <c r="R71" s="5" t="n"/>
      <c r="S71" s="5" t="n"/>
      <c r="T71" s="5" t="n"/>
      <c r="U71" s="6" t="n"/>
      <c r="W71" s="7" t="n"/>
      <c r="Y71" s="8" t="n"/>
      <c r="Z71" s="8" t="n"/>
      <c r="AA71" s="9" t="n"/>
    </row>
    <row r="72">
      <c r="A72" t="inlineStr">
        <is>
          <t>Pollo</t>
        </is>
      </c>
      <c r="B72" t="n">
        <v>40350169</v>
      </c>
      <c r="C72" t="inlineStr">
        <is>
          <t>AGROSUPER ASIA</t>
        </is>
      </c>
      <c r="D72" t="n">
        <v>1012612</v>
      </c>
      <c r="E72" t="inlineStr">
        <is>
          <t>agrosuper asia1012612</t>
        </is>
      </c>
      <c r="F72" s="3" t="n">
        <v>44948</v>
      </c>
      <c r="G72" s="4" t="n">
        <v>24935.52</v>
      </c>
      <c r="H72" s="5" t="n"/>
      <c r="I72" s="5" t="n"/>
      <c r="J72" s="5" t="n"/>
      <c r="K72" s="6" t="n">
        <v>8</v>
      </c>
      <c r="L72" t="inlineStr">
        <is>
          <t>SI</t>
        </is>
      </c>
      <c r="M72" s="7" t="n"/>
      <c r="O72" s="8" t="n"/>
      <c r="P72" s="8" t="n"/>
      <c r="Q72" s="4" t="n"/>
      <c r="R72" s="5" t="n"/>
      <c r="S72" s="5" t="n"/>
      <c r="T72" s="5" t="n"/>
      <c r="U72" s="6" t="n"/>
      <c r="W72" s="7" t="n"/>
      <c r="Y72" s="8" t="n"/>
      <c r="Z72" s="8" t="n"/>
      <c r="AA72" s="9" t="n"/>
    </row>
    <row r="73">
      <c r="A73" t="inlineStr">
        <is>
          <t>Pollo</t>
        </is>
      </c>
      <c r="B73" t="n">
        <v>40354432</v>
      </c>
      <c r="C73" t="inlineStr">
        <is>
          <t>AGROSUPER ASIA</t>
        </is>
      </c>
      <c r="D73" t="n">
        <v>1012612</v>
      </c>
      <c r="E73" t="inlineStr">
        <is>
          <t>agrosuper asia1012612</t>
        </is>
      </c>
      <c r="F73" s="3" t="n">
        <v>44948</v>
      </c>
      <c r="G73" s="4" t="n">
        <v>24572.1</v>
      </c>
      <c r="H73" s="5" t="n"/>
      <c r="I73" s="5" t="n"/>
      <c r="J73" s="5" t="n"/>
      <c r="K73" s="6" t="n">
        <v>8</v>
      </c>
      <c r="L73" t="inlineStr">
        <is>
          <t>SI</t>
        </is>
      </c>
      <c r="M73" s="7" t="n"/>
      <c r="O73" s="8" t="n"/>
      <c r="P73" s="8" t="n"/>
      <c r="Q73" s="4" t="n"/>
      <c r="R73" s="5" t="n"/>
      <c r="S73" s="5" t="n"/>
      <c r="T73" s="5" t="n"/>
      <c r="U73" s="6" t="n"/>
      <c r="W73" s="7" t="n"/>
      <c r="Y73" s="8" t="n"/>
      <c r="Z73" s="8" t="n"/>
      <c r="AA73" s="9" t="n"/>
    </row>
    <row r="74">
      <c r="A74" t="inlineStr">
        <is>
          <t>Pollo</t>
        </is>
      </c>
      <c r="B74" t="n">
        <v>40354431</v>
      </c>
      <c r="C74" t="inlineStr">
        <is>
          <t>AGROSUPER ASIA</t>
        </is>
      </c>
      <c r="D74" t="n">
        <v>1012612</v>
      </c>
      <c r="E74" t="inlineStr">
        <is>
          <t>agrosuper asia1012612</t>
        </is>
      </c>
      <c r="F74" s="3" t="n">
        <v>44948</v>
      </c>
      <c r="G74" s="4" t="n">
        <v>24676.76</v>
      </c>
      <c r="H74" s="5" t="n"/>
      <c r="I74" s="5" t="n"/>
      <c r="J74" s="5" t="n"/>
      <c r="K74" s="6" t="n">
        <v>8</v>
      </c>
      <c r="L74" t="inlineStr">
        <is>
          <t>SI</t>
        </is>
      </c>
      <c r="M74" s="7" t="n"/>
      <c r="O74" s="8" t="n"/>
      <c r="P74" s="8" t="n"/>
      <c r="Q74" s="4" t="n"/>
      <c r="R74" s="5" t="n"/>
      <c r="S74" s="5" t="n"/>
      <c r="T74" s="5" t="n"/>
      <c r="U74" s="6" t="n"/>
      <c r="W74" s="7" t="n"/>
      <c r="Y74" s="8" t="n"/>
      <c r="Z74" s="8" t="n"/>
      <c r="AA74" s="9" t="n"/>
    </row>
    <row r="75">
      <c r="A75" t="inlineStr">
        <is>
          <t>Pollo</t>
        </is>
      </c>
      <c r="B75" t="n">
        <v>40354430</v>
      </c>
      <c r="C75" t="inlineStr">
        <is>
          <t>AGROSUPER ASIA</t>
        </is>
      </c>
      <c r="D75" t="n">
        <v>1012612</v>
      </c>
      <c r="E75" t="inlineStr">
        <is>
          <t>agrosuper asia1012612</t>
        </is>
      </c>
      <c r="F75" s="3" t="n">
        <v>44948</v>
      </c>
      <c r="G75" s="4" t="n">
        <v>24995.44</v>
      </c>
      <c r="H75" s="5" t="n"/>
      <c r="I75" s="5" t="n"/>
      <c r="J75" s="5" t="n"/>
      <c r="K75" s="6" t="n">
        <v>8</v>
      </c>
      <c r="L75" t="inlineStr">
        <is>
          <t>SI</t>
        </is>
      </c>
      <c r="M75" s="7" t="n"/>
      <c r="O75" s="8" t="n"/>
      <c r="P75" s="8" t="n"/>
      <c r="Q75" s="4" t="n"/>
      <c r="R75" s="5" t="n"/>
      <c r="S75" s="5" t="n"/>
      <c r="T75" s="5" t="n"/>
      <c r="U75" s="6" t="n"/>
      <c r="W75" s="7" t="n"/>
      <c r="Y75" s="8" t="n"/>
      <c r="Z75" s="8" t="n"/>
      <c r="AA75" s="9" t="n"/>
    </row>
    <row r="76">
      <c r="A76" t="inlineStr">
        <is>
          <t>Pollo</t>
        </is>
      </c>
      <c r="B76" t="n">
        <v>40356300</v>
      </c>
      <c r="C76" t="inlineStr">
        <is>
          <t>AGROSUPER ASIA</t>
        </is>
      </c>
      <c r="D76" t="n">
        <v>1012612</v>
      </c>
      <c r="E76" t="inlineStr">
        <is>
          <t>agrosuper asia1012612</t>
        </is>
      </c>
      <c r="F76" s="3" t="n">
        <v>44968</v>
      </c>
      <c r="G76" s="4" t="n"/>
      <c r="H76" s="5" t="n">
        <v>24382.02</v>
      </c>
      <c r="I76" s="5" t="n"/>
      <c r="J76" s="5" t="n"/>
      <c r="K76" s="6" t="n">
        <v>14</v>
      </c>
      <c r="L76" t="inlineStr">
        <is>
          <t>SI</t>
        </is>
      </c>
      <c r="M76" s="7" t="n"/>
      <c r="O76" s="8" t="n"/>
      <c r="P76" s="8" t="n"/>
      <c r="Q76" s="4" t="n"/>
      <c r="R76" s="5" t="n"/>
      <c r="S76" s="5" t="n"/>
      <c r="T76" s="5" t="n"/>
      <c r="U76" s="6" t="n"/>
      <c r="W76" s="7" t="n"/>
      <c r="Y76" s="8" t="n"/>
      <c r="Z76" s="8" t="n"/>
      <c r="AA76" s="9" t="n"/>
    </row>
    <row r="77">
      <c r="A77" t="inlineStr">
        <is>
          <t>Pollo</t>
        </is>
      </c>
      <c r="B77" t="n">
        <v>40356299</v>
      </c>
      <c r="C77" t="inlineStr">
        <is>
          <t>AGROSUPER ASIA</t>
        </is>
      </c>
      <c r="D77" t="n">
        <v>1012612</v>
      </c>
      <c r="E77" t="inlineStr">
        <is>
          <t>agrosuper asia1012612</t>
        </is>
      </c>
      <c r="F77" s="3" t="n">
        <v>44968</v>
      </c>
      <c r="G77" s="4" t="n"/>
      <c r="H77" s="5" t="n">
        <v>24356.28</v>
      </c>
      <c r="I77" s="5" t="n"/>
      <c r="J77" s="5" t="n"/>
      <c r="K77" s="6" t="n">
        <v>14</v>
      </c>
      <c r="L77" t="inlineStr">
        <is>
          <t>SI</t>
        </is>
      </c>
      <c r="M77" s="7" t="n"/>
      <c r="O77" s="8" t="n"/>
      <c r="P77" s="8" t="n"/>
      <c r="Q77" s="4" t="n"/>
      <c r="R77" s="5" t="n"/>
      <c r="S77" s="5" t="n"/>
      <c r="T77" s="5" t="n"/>
      <c r="U77" s="6" t="n"/>
      <c r="W77" s="7" t="n"/>
      <c r="Y77" s="8" t="n"/>
      <c r="Z77" s="8" t="n"/>
      <c r="AA77" s="9" t="n"/>
    </row>
    <row r="78">
      <c r="A78" t="inlineStr">
        <is>
          <t>Pollo</t>
        </is>
      </c>
      <c r="B78" t="n">
        <v>40354448</v>
      </c>
      <c r="C78" t="inlineStr">
        <is>
          <t>AGROSUPER ASIA</t>
        </is>
      </c>
      <c r="D78" t="n">
        <v>1012612</v>
      </c>
      <c r="E78" t="inlineStr">
        <is>
          <t>agrosuper asia1012612</t>
        </is>
      </c>
      <c r="F78" s="3" t="n">
        <v>44968</v>
      </c>
      <c r="G78" s="4" t="n"/>
      <c r="H78" s="5" t="n">
        <v>24800.36</v>
      </c>
      <c r="I78" s="5" t="n"/>
      <c r="J78" s="5" t="n"/>
      <c r="K78" s="6" t="n">
        <v>14</v>
      </c>
      <c r="L78" t="inlineStr">
        <is>
          <t>SI</t>
        </is>
      </c>
      <c r="M78" s="7" t="n"/>
      <c r="O78" s="8" t="n"/>
      <c r="P78" s="8" t="n"/>
      <c r="Q78" s="4" t="n"/>
      <c r="R78" s="5" t="n"/>
      <c r="S78" s="5" t="n"/>
      <c r="T78" s="5" t="n"/>
      <c r="U78" s="6" t="n"/>
      <c r="W78" s="7" t="n"/>
      <c r="Y78" s="8" t="n"/>
      <c r="Z78" s="8" t="n"/>
      <c r="AA78" s="9" t="n"/>
    </row>
    <row r="79">
      <c r="A79" t="inlineStr">
        <is>
          <t>Pollo</t>
        </is>
      </c>
      <c r="B79" t="n">
        <v>40358753</v>
      </c>
      <c r="C79" t="inlineStr">
        <is>
          <t>AGROSUPER ASIA</t>
        </is>
      </c>
      <c r="D79" t="n">
        <v>1012612</v>
      </c>
      <c r="E79" t="inlineStr">
        <is>
          <t>agrosuper asia1012612</t>
        </is>
      </c>
      <c r="F79" s="3" t="n">
        <v>44969</v>
      </c>
      <c r="G79" s="4" t="n"/>
      <c r="H79" s="5" t="n">
        <v>24391.62</v>
      </c>
      <c r="I79" s="5" t="n"/>
      <c r="J79" s="5" t="n"/>
      <c r="K79" s="6" t="n">
        <v>14</v>
      </c>
      <c r="L79" t="inlineStr">
        <is>
          <t>SI</t>
        </is>
      </c>
      <c r="M79" s="7" t="n"/>
      <c r="O79" s="8" t="n"/>
      <c r="P79" s="8" t="n"/>
      <c r="Q79" s="4" t="n"/>
      <c r="R79" s="5" t="n"/>
      <c r="S79" s="5" t="n"/>
      <c r="T79" s="5" t="n"/>
      <c r="U79" s="6" t="n"/>
      <c r="W79" s="7" t="n"/>
      <c r="Y79" s="8" t="n"/>
      <c r="Z79" s="8" t="n"/>
      <c r="AA79" s="9" t="n"/>
    </row>
    <row r="80">
      <c r="A80" t="inlineStr">
        <is>
          <t>Pollo</t>
        </is>
      </c>
      <c r="B80" t="n">
        <v>40358749</v>
      </c>
      <c r="C80" t="inlineStr">
        <is>
          <t>AGROSUPER ASIA</t>
        </is>
      </c>
      <c r="D80" t="n">
        <v>1012612</v>
      </c>
      <c r="E80" t="inlineStr">
        <is>
          <t>agrosuper asia1012612</t>
        </is>
      </c>
      <c r="F80" s="3" t="n">
        <v>44969</v>
      </c>
      <c r="G80" s="4" t="n"/>
      <c r="H80" s="5" t="n">
        <v>24511.84</v>
      </c>
      <c r="I80" s="5" t="n"/>
      <c r="J80" s="5" t="n"/>
      <c r="K80" s="6" t="n">
        <v>14</v>
      </c>
      <c r="L80" t="inlineStr">
        <is>
          <t>SI</t>
        </is>
      </c>
      <c r="M80" s="7" t="n"/>
      <c r="O80" s="8" t="n"/>
      <c r="P80" s="8" t="n"/>
      <c r="Q80" s="4" t="n"/>
      <c r="R80" s="5" t="n"/>
      <c r="S80" s="5" t="n"/>
      <c r="T80" s="5" t="n"/>
      <c r="U80" s="6" t="n"/>
      <c r="W80" s="7" t="n"/>
      <c r="Y80" s="8" t="n"/>
      <c r="Z80" s="8" t="n"/>
      <c r="AA80" s="9" t="n"/>
    </row>
    <row r="81">
      <c r="A81" t="inlineStr">
        <is>
          <t>Pollo</t>
        </is>
      </c>
      <c r="B81" t="n">
        <v>40359345</v>
      </c>
      <c r="C81" t="inlineStr">
        <is>
          <t>AGROSUPER ASIA</t>
        </is>
      </c>
      <c r="D81" t="n">
        <v>1012612</v>
      </c>
      <c r="E81" t="inlineStr">
        <is>
          <t>agrosuper asia1012612</t>
        </is>
      </c>
      <c r="F81" s="3" t="n">
        <v>44972</v>
      </c>
      <c r="G81" s="4" t="n"/>
      <c r="H81" s="5" t="n">
        <v>24518.92</v>
      </c>
      <c r="I81" s="5" t="n"/>
      <c r="J81" s="5" t="n"/>
      <c r="K81" s="6" t="n">
        <v>11</v>
      </c>
      <c r="L81" t="inlineStr">
        <is>
          <t>SI</t>
        </is>
      </c>
      <c r="M81" s="7" t="n"/>
      <c r="O81" s="8" t="n"/>
      <c r="P81" s="8" t="n"/>
      <c r="Q81" s="4" t="n"/>
      <c r="R81" s="5" t="n"/>
      <c r="S81" s="5" t="n"/>
      <c r="T81" s="5" t="n"/>
      <c r="U81" s="6" t="n"/>
      <c r="W81" s="7" t="n"/>
      <c r="Y81" s="8" t="n"/>
      <c r="Z81" s="8" t="n"/>
      <c r="AA81" s="9" t="n"/>
    </row>
    <row r="82">
      <c r="A82" t="inlineStr">
        <is>
          <t>Pollo</t>
        </is>
      </c>
      <c r="B82" t="n">
        <v>40359344</v>
      </c>
      <c r="C82" t="inlineStr">
        <is>
          <t>AGROSUPER ASIA</t>
        </is>
      </c>
      <c r="D82" t="n">
        <v>1012612</v>
      </c>
      <c r="E82" t="inlineStr">
        <is>
          <t>agrosuper asia1012612</t>
        </is>
      </c>
      <c r="F82" s="3" t="n">
        <v>44972</v>
      </c>
      <c r="G82" s="4" t="n"/>
      <c r="H82" s="5" t="n">
        <v>24985.48</v>
      </c>
      <c r="I82" s="5" t="n"/>
      <c r="J82" s="5" t="n"/>
      <c r="K82" s="6" t="n">
        <v>11</v>
      </c>
      <c r="L82" t="inlineStr">
        <is>
          <t>SI</t>
        </is>
      </c>
      <c r="M82" s="7" t="n"/>
      <c r="O82" s="8" t="n"/>
      <c r="P82" s="8" t="n"/>
      <c r="Q82" s="4" t="n"/>
      <c r="R82" s="5" t="n"/>
      <c r="S82" s="5" t="n"/>
      <c r="T82" s="5" t="n"/>
      <c r="U82" s="6" t="n"/>
      <c r="W82" s="7" t="n"/>
      <c r="Y82" s="8" t="n"/>
      <c r="Z82" s="8" t="n"/>
      <c r="AA82" s="9" t="n"/>
    </row>
    <row r="83">
      <c r="A83" t="inlineStr">
        <is>
          <t>Pollo</t>
        </is>
      </c>
      <c r="B83" t="n">
        <v>40359343</v>
      </c>
      <c r="C83" t="inlineStr">
        <is>
          <t>AGROSUPER ASIA</t>
        </is>
      </c>
      <c r="D83" t="n">
        <v>1012612</v>
      </c>
      <c r="E83" t="inlineStr">
        <is>
          <t>agrosuper asia1012612</t>
        </is>
      </c>
      <c r="F83" s="3" t="n">
        <v>44972</v>
      </c>
      <c r="G83" s="4" t="n"/>
      <c r="H83" s="5" t="n">
        <v>24563.54</v>
      </c>
      <c r="I83" s="5" t="n"/>
      <c r="J83" s="5" t="n"/>
      <c r="K83" s="6" t="n">
        <v>11</v>
      </c>
      <c r="L83" t="inlineStr">
        <is>
          <t>SI</t>
        </is>
      </c>
      <c r="M83" s="7" t="n"/>
      <c r="O83" s="8" t="n"/>
      <c r="P83" s="8" t="n"/>
      <c r="Q83" s="4" t="n"/>
      <c r="R83" s="5" t="n"/>
      <c r="S83" s="5" t="n"/>
      <c r="T83" s="5" t="n"/>
      <c r="U83" s="6" t="n"/>
      <c r="W83" s="7" t="n"/>
      <c r="Y83" s="8" t="n"/>
      <c r="Z83" s="8" t="n"/>
      <c r="AA83" s="9" t="n"/>
    </row>
    <row r="84">
      <c r="A84" t="inlineStr">
        <is>
          <t>Pollo</t>
        </is>
      </c>
      <c r="B84" t="n">
        <v>40356301</v>
      </c>
      <c r="C84" t="inlineStr">
        <is>
          <t>AGROSUPER ASIA</t>
        </is>
      </c>
      <c r="D84" t="n">
        <v>1012612</v>
      </c>
      <c r="E84" t="inlineStr">
        <is>
          <t>agrosuper asia1012612</t>
        </is>
      </c>
      <c r="F84" s="3" t="n">
        <v>44972</v>
      </c>
      <c r="G84" s="4" t="n"/>
      <c r="H84" s="5" t="n">
        <v>24291.34</v>
      </c>
      <c r="I84" s="5" t="n"/>
      <c r="J84" s="5" t="n"/>
      <c r="K84" s="6" t="n">
        <v>11</v>
      </c>
      <c r="L84" t="inlineStr">
        <is>
          <t>SI</t>
        </is>
      </c>
      <c r="M84" s="7" t="n"/>
      <c r="O84" s="8" t="n"/>
      <c r="P84" s="8" t="n"/>
      <c r="Q84" s="4" t="n"/>
      <c r="R84" s="5" t="n"/>
      <c r="S84" s="5" t="n"/>
      <c r="T84" s="5" t="n"/>
      <c r="U84" s="6" t="n"/>
      <c r="W84" s="7" t="n"/>
      <c r="Y84" s="8" t="n"/>
      <c r="Z84" s="8" t="n"/>
      <c r="AA84" s="9" t="n"/>
    </row>
    <row r="85">
      <c r="A85" t="inlineStr">
        <is>
          <t>Pollo</t>
        </is>
      </c>
      <c r="B85" t="n">
        <v>40358732</v>
      </c>
      <c r="C85" t="inlineStr">
        <is>
          <t>AGROSUPER ASIA</t>
        </is>
      </c>
      <c r="D85" t="n">
        <v>1012612</v>
      </c>
      <c r="E85" t="inlineStr">
        <is>
          <t>agrosuper asia1012612</t>
        </is>
      </c>
      <c r="F85" s="3" t="n">
        <v>44971</v>
      </c>
      <c r="G85" s="4" t="n"/>
      <c r="H85" s="5" t="n">
        <v>24949.32</v>
      </c>
      <c r="I85" s="5" t="n"/>
      <c r="J85" s="5" t="n"/>
      <c r="K85" s="6" t="n">
        <v>12</v>
      </c>
      <c r="L85" t="inlineStr">
        <is>
          <t>SI</t>
        </is>
      </c>
      <c r="M85" s="7" t="n"/>
      <c r="O85" s="8" t="n"/>
      <c r="P85" s="8" t="n"/>
      <c r="Q85" s="4" t="n"/>
      <c r="R85" s="5" t="n"/>
      <c r="S85" s="5" t="n"/>
      <c r="T85" s="5" t="n"/>
      <c r="U85" s="6" t="n"/>
      <c r="W85" s="7" t="n"/>
      <c r="Y85" s="8" t="n"/>
      <c r="Z85" s="8" t="n"/>
      <c r="AA85" s="9" t="n"/>
    </row>
    <row r="86">
      <c r="A86" t="inlineStr">
        <is>
          <t>Pollo</t>
        </is>
      </c>
      <c r="B86" t="n">
        <v>40356321</v>
      </c>
      <c r="C86" t="inlineStr">
        <is>
          <t>AGROSUPER ASIA</t>
        </is>
      </c>
      <c r="D86" t="n">
        <v>1012612</v>
      </c>
      <c r="E86" t="inlineStr">
        <is>
          <t>agrosuper asia1012612</t>
        </is>
      </c>
      <c r="F86" s="3" t="n">
        <v>44974</v>
      </c>
      <c r="G86" s="4" t="n"/>
      <c r="H86" s="5" t="n">
        <v>24863.02</v>
      </c>
      <c r="I86" s="5" t="n"/>
      <c r="J86" s="5" t="n"/>
      <c r="K86" s="6" t="n">
        <v>9</v>
      </c>
      <c r="L86" t="inlineStr">
        <is>
          <t>SI</t>
        </is>
      </c>
      <c r="M86" s="7" t="n"/>
      <c r="O86" s="8" t="n"/>
      <c r="P86" s="8" t="n"/>
      <c r="Q86" s="4" t="n"/>
      <c r="R86" s="5" t="n"/>
      <c r="S86" s="5" t="n"/>
      <c r="T86" s="5" t="n"/>
      <c r="U86" s="6" t="n"/>
      <c r="W86" s="7" t="n"/>
      <c r="Y86" s="8" t="n"/>
      <c r="Z86" s="8" t="n"/>
      <c r="AA86" s="9" t="n"/>
    </row>
    <row r="87">
      <c r="A87" t="inlineStr">
        <is>
          <t>Pollo</t>
        </is>
      </c>
      <c r="B87" t="n">
        <v>40356318</v>
      </c>
      <c r="C87" t="inlineStr">
        <is>
          <t>AGROSUPER ASIA</t>
        </is>
      </c>
      <c r="D87" t="n">
        <v>1012612</v>
      </c>
      <c r="E87" t="inlineStr">
        <is>
          <t>agrosuper asia1012612</t>
        </is>
      </c>
      <c r="F87" s="3" t="n">
        <v>44974</v>
      </c>
      <c r="G87" s="4" t="n"/>
      <c r="H87" s="5" t="n">
        <v>24469.88</v>
      </c>
      <c r="I87" s="5" t="n"/>
      <c r="J87" s="5" t="n"/>
      <c r="K87" s="6" t="n">
        <v>9</v>
      </c>
      <c r="L87" t="inlineStr">
        <is>
          <t>SI</t>
        </is>
      </c>
      <c r="M87" s="7" t="n"/>
      <c r="O87" s="8" t="n"/>
      <c r="P87" s="8" t="n"/>
      <c r="Q87" s="4" t="n"/>
      <c r="R87" s="5" t="n"/>
      <c r="S87" s="5" t="n"/>
      <c r="T87" s="5" t="n"/>
      <c r="U87" s="6" t="n"/>
      <c r="W87" s="7" t="n"/>
      <c r="Y87" s="8" t="n"/>
      <c r="Z87" s="8" t="n"/>
      <c r="AA87" s="9" t="n"/>
    </row>
    <row r="88">
      <c r="A88" t="inlineStr">
        <is>
          <t>Pollo</t>
        </is>
      </c>
      <c r="B88" t="n">
        <v>40356317</v>
      </c>
      <c r="C88" t="inlineStr">
        <is>
          <t>AGROSUPER ASIA</t>
        </is>
      </c>
      <c r="D88" t="n">
        <v>1012612</v>
      </c>
      <c r="E88" t="inlineStr">
        <is>
          <t>agrosuper asia1012612</t>
        </is>
      </c>
      <c r="F88" s="3" t="n">
        <v>44974</v>
      </c>
      <c r="G88" s="4" t="n"/>
      <c r="H88" s="5" t="n">
        <v>24538.52</v>
      </c>
      <c r="I88" s="5" t="n"/>
      <c r="J88" s="5" t="n"/>
      <c r="K88" s="6" t="n">
        <v>9</v>
      </c>
      <c r="L88" t="inlineStr">
        <is>
          <t>SI</t>
        </is>
      </c>
      <c r="M88" s="7" t="n"/>
      <c r="O88" s="8" t="n"/>
      <c r="P88" s="8" t="n"/>
      <c r="Q88" s="4" t="n"/>
      <c r="R88" s="5" t="n"/>
      <c r="S88" s="5" t="n"/>
      <c r="T88" s="5" t="n"/>
      <c r="U88" s="6" t="n"/>
      <c r="W88" s="7" t="n"/>
      <c r="Y88" s="8" t="n"/>
      <c r="Z88" s="8" t="n"/>
      <c r="AA88" s="9" t="n"/>
    </row>
    <row r="89">
      <c r="A89" t="inlineStr">
        <is>
          <t>Pollo</t>
        </is>
      </c>
      <c r="B89" t="n">
        <v>40354436</v>
      </c>
      <c r="C89" t="inlineStr">
        <is>
          <t>AGROSUPER ASIA</t>
        </is>
      </c>
      <c r="D89" t="n">
        <v>1012612</v>
      </c>
      <c r="E89" t="inlineStr">
        <is>
          <t>agrosuper asia1012612</t>
        </is>
      </c>
      <c r="F89" s="3" t="n">
        <v>44974</v>
      </c>
      <c r="G89" s="4" t="n"/>
      <c r="H89" s="5" t="n">
        <v>24337.02</v>
      </c>
      <c r="I89" s="5" t="n"/>
      <c r="J89" s="5" t="n"/>
      <c r="K89" s="6" t="n">
        <v>9</v>
      </c>
      <c r="L89" t="inlineStr">
        <is>
          <t>SI</t>
        </is>
      </c>
      <c r="M89" s="7" t="n"/>
      <c r="O89" s="8" t="n"/>
      <c r="P89" s="8" t="n"/>
      <c r="Q89" s="4" t="n"/>
      <c r="R89" s="5" t="n"/>
      <c r="S89" s="5" t="n"/>
      <c r="T89" s="5" t="n"/>
      <c r="U89" s="6" t="n"/>
      <c r="W89" s="7" t="n"/>
      <c r="Y89" s="8" t="n"/>
      <c r="Z89" s="8" t="n"/>
      <c r="AA89" s="9" t="n"/>
    </row>
    <row r="90">
      <c r="A90" t="inlineStr">
        <is>
          <t>Pollo</t>
        </is>
      </c>
      <c r="B90" t="n">
        <v>40361257</v>
      </c>
      <c r="C90" t="inlineStr">
        <is>
          <t>AGROSUPER ASIA</t>
        </is>
      </c>
      <c r="D90" t="n">
        <v>1012612</v>
      </c>
      <c r="E90" t="inlineStr">
        <is>
          <t>agrosuper asia1012612</t>
        </is>
      </c>
      <c r="F90" s="3" t="n">
        <v>44982</v>
      </c>
      <c r="G90" s="4" t="n"/>
      <c r="H90" s="5" t="n">
        <v>25000</v>
      </c>
      <c r="I90" s="5" t="n"/>
      <c r="J90" s="5" t="n"/>
      <c r="K90" s="6" t="n">
        <v>2</v>
      </c>
      <c r="L90" t="inlineStr">
        <is>
          <t>Mes 3</t>
        </is>
      </c>
      <c r="M90" s="7" t="n"/>
      <c r="O90" s="8" t="n"/>
      <c r="P90" s="8" t="n"/>
      <c r="Q90" s="4" t="n"/>
      <c r="R90" s="5" t="n"/>
      <c r="S90" s="5" t="n"/>
      <c r="T90" s="5" t="n"/>
      <c r="U90" s="6" t="n"/>
      <c r="W90" s="7" t="n"/>
      <c r="Y90" s="8" t="n"/>
      <c r="Z90" s="8" t="n"/>
      <c r="AA90" s="9" t="n"/>
    </row>
    <row r="91">
      <c r="A91" t="inlineStr">
        <is>
          <t>Pollo</t>
        </is>
      </c>
      <c r="B91" t="n">
        <v>40361256</v>
      </c>
      <c r="C91" t="inlineStr">
        <is>
          <t>AGROSUPER ASIA</t>
        </is>
      </c>
      <c r="D91" t="n">
        <v>1012612</v>
      </c>
      <c r="E91" t="inlineStr">
        <is>
          <t>agrosuper asia1012612</t>
        </is>
      </c>
      <c r="F91" s="3" t="n">
        <v>44982</v>
      </c>
      <c r="G91" s="4" t="n"/>
      <c r="H91" s="5" t="n">
        <v>25000</v>
      </c>
      <c r="I91" s="5" t="n"/>
      <c r="J91" s="5" t="n"/>
      <c r="K91" s="6" t="n">
        <v>2</v>
      </c>
      <c r="L91" t="inlineStr">
        <is>
          <t>Mes 3</t>
        </is>
      </c>
      <c r="M91" s="7" t="n"/>
      <c r="O91" s="8" t="n"/>
      <c r="P91" s="8" t="n"/>
      <c r="Q91" s="4" t="n"/>
      <c r="R91" s="5" t="n"/>
      <c r="S91" s="5" t="n"/>
      <c r="T91" s="5" t="n"/>
      <c r="U91" s="6" t="n"/>
      <c r="W91" s="7" t="n"/>
      <c r="Y91" s="8" t="n"/>
      <c r="Z91" s="8" t="n"/>
      <c r="AA91" s="9" t="n"/>
    </row>
    <row r="92">
      <c r="A92" t="inlineStr">
        <is>
          <t>Pollo</t>
        </is>
      </c>
      <c r="B92" t="n">
        <v>40358745</v>
      </c>
      <c r="C92" t="inlineStr">
        <is>
          <t>AGROSUPER ASIA</t>
        </is>
      </c>
      <c r="D92" t="n">
        <v>1012612</v>
      </c>
      <c r="E92" t="inlineStr">
        <is>
          <t>agrosuper asia1012612</t>
        </is>
      </c>
      <c r="F92" s="3" t="n">
        <v>44982</v>
      </c>
      <c r="G92" s="4" t="n"/>
      <c r="H92" s="5" t="n">
        <v>24469.76</v>
      </c>
      <c r="I92" s="5" t="n"/>
      <c r="J92" s="5" t="n"/>
      <c r="K92" s="6" t="n">
        <v>2</v>
      </c>
      <c r="L92" t="inlineStr">
        <is>
          <t>Mes 3</t>
        </is>
      </c>
      <c r="M92" s="7" t="n"/>
      <c r="O92" s="8" t="n"/>
      <c r="P92" s="8" t="n"/>
      <c r="Q92" s="4" t="n"/>
      <c r="R92" s="5" t="n"/>
      <c r="S92" s="5" t="n"/>
      <c r="T92" s="5" t="n"/>
      <c r="U92" s="6" t="n"/>
      <c r="W92" s="7" t="n"/>
      <c r="Y92" s="8" t="n"/>
      <c r="Z92" s="8" t="n"/>
      <c r="AA92" s="9" t="n"/>
    </row>
    <row r="93">
      <c r="A93" t="inlineStr">
        <is>
          <t>Pollo</t>
        </is>
      </c>
      <c r="B93" t="n">
        <v>40358733</v>
      </c>
      <c r="C93" t="inlineStr">
        <is>
          <t>AGROSUPER ASIA</t>
        </is>
      </c>
      <c r="D93" t="n">
        <v>1012612</v>
      </c>
      <c r="E93" t="inlineStr">
        <is>
          <t>agrosuper asia1012612</t>
        </is>
      </c>
      <c r="F93" s="3" t="n">
        <v>44982</v>
      </c>
      <c r="G93" s="4" t="n"/>
      <c r="H93" s="5" t="n">
        <v>24993.84</v>
      </c>
      <c r="I93" s="5" t="n"/>
      <c r="J93" s="5" t="n"/>
      <c r="K93" s="6" t="n">
        <v>2</v>
      </c>
      <c r="L93" t="inlineStr">
        <is>
          <t>Mes 3</t>
        </is>
      </c>
      <c r="M93" s="7" t="n"/>
      <c r="O93" s="8" t="n"/>
      <c r="P93" s="8" t="n"/>
      <c r="Q93" s="4" t="n"/>
      <c r="R93" s="5" t="n"/>
      <c r="S93" s="5" t="n"/>
      <c r="T93" s="5" t="n"/>
      <c r="U93" s="6" t="n"/>
      <c r="W93" s="7" t="n"/>
      <c r="Y93" s="8" t="n"/>
      <c r="Z93" s="8" t="n"/>
      <c r="AA93" s="9" t="n"/>
    </row>
    <row r="94">
      <c r="A94" t="inlineStr">
        <is>
          <t>Pollo</t>
        </is>
      </c>
      <c r="B94" t="n">
        <v>40358744</v>
      </c>
      <c r="C94" t="inlineStr">
        <is>
          <t>AGROSUPER ASIA</t>
        </is>
      </c>
      <c r="D94" t="n">
        <v>1012612</v>
      </c>
      <c r="E94" t="inlineStr">
        <is>
          <t>agrosuper asia1012612</t>
        </is>
      </c>
      <c r="F94" s="3" t="n">
        <v>44982</v>
      </c>
      <c r="G94" s="4" t="n"/>
      <c r="H94" s="5" t="n">
        <v>24507.24</v>
      </c>
      <c r="I94" s="5" t="n"/>
      <c r="J94" s="5" t="n"/>
      <c r="K94" s="6" t="n">
        <v>2</v>
      </c>
      <c r="L94" t="inlineStr">
        <is>
          <t>Mes 3</t>
        </is>
      </c>
      <c r="M94" s="7" t="n"/>
      <c r="O94" s="8" t="n"/>
      <c r="P94" s="8" t="n"/>
      <c r="Q94" s="4" t="n"/>
      <c r="R94" s="5" t="n"/>
      <c r="S94" s="5" t="n"/>
      <c r="T94" s="5" t="n"/>
      <c r="U94" s="6" t="n"/>
      <c r="W94" s="7" t="n"/>
      <c r="Y94" s="8" t="n"/>
      <c r="Z94" s="8" t="n"/>
      <c r="AA94" s="9" t="n"/>
    </row>
    <row r="95">
      <c r="A95" t="inlineStr">
        <is>
          <t>Pollo</t>
        </is>
      </c>
      <c r="B95" t="n">
        <v>40354447</v>
      </c>
      <c r="C95" t="inlineStr">
        <is>
          <t>AGROSUPER ASIA</t>
        </is>
      </c>
      <c r="D95" t="n">
        <v>1012612</v>
      </c>
      <c r="E95" t="inlineStr">
        <is>
          <t>agrosuper asia1012612</t>
        </is>
      </c>
      <c r="F95" s="3" t="n">
        <v>44982</v>
      </c>
      <c r="G95" s="4" t="n"/>
      <c r="H95" s="5" t="n">
        <v>24160.7</v>
      </c>
      <c r="I95" s="5" t="n"/>
      <c r="J95" s="5" t="n"/>
      <c r="K95" s="6" t="n">
        <v>2</v>
      </c>
      <c r="L95" t="inlineStr">
        <is>
          <t>Mes 3</t>
        </is>
      </c>
      <c r="M95" s="7" t="n"/>
      <c r="O95" s="8" t="n"/>
      <c r="P95" s="8" t="n"/>
      <c r="Q95" s="4" t="n"/>
      <c r="R95" s="5" t="n"/>
      <c r="S95" s="5" t="n"/>
      <c r="T95" s="5" t="n"/>
      <c r="U95" s="6" t="n"/>
      <c r="W95" s="7" t="n"/>
      <c r="Y95" s="8" t="n"/>
      <c r="Z95" s="8" t="n"/>
      <c r="AA95" s="9" t="n"/>
    </row>
    <row r="96">
      <c r="A96" t="inlineStr">
        <is>
          <t>Pollo</t>
        </is>
      </c>
      <c r="B96" t="n">
        <v>40343864</v>
      </c>
      <c r="C96" t="inlineStr">
        <is>
          <t>AGROSUPER ASIA</t>
        </is>
      </c>
      <c r="D96" t="n">
        <v>1012612</v>
      </c>
      <c r="E96" t="inlineStr">
        <is>
          <t>agrosuper asia1012612</t>
        </is>
      </c>
      <c r="F96" s="3" t="n">
        <v>44982</v>
      </c>
      <c r="G96" s="4" t="n"/>
      <c r="H96" s="5" t="n">
        <v>24980.72</v>
      </c>
      <c r="I96" s="5" t="n"/>
      <c r="J96" s="5" t="n"/>
      <c r="K96" s="6" t="n">
        <v>2</v>
      </c>
      <c r="L96" t="inlineStr">
        <is>
          <t>Mes 3</t>
        </is>
      </c>
      <c r="M96" s="7" t="n"/>
      <c r="O96" s="8" t="n"/>
      <c r="P96" s="8" t="n"/>
      <c r="Q96" s="4" t="n"/>
      <c r="R96" s="5" t="n"/>
      <c r="S96" s="5" t="n"/>
      <c r="T96" s="5" t="n"/>
      <c r="U96" s="6" t="n"/>
      <c r="W96" s="7" t="n"/>
      <c r="Y96" s="8" t="n"/>
      <c r="Z96" s="8" t="n"/>
      <c r="AA96" s="9" t="n"/>
    </row>
    <row r="97">
      <c r="A97" t="inlineStr">
        <is>
          <t>Pollo</t>
        </is>
      </c>
      <c r="B97" t="n">
        <v>40359338</v>
      </c>
      <c r="C97" t="inlineStr">
        <is>
          <t>AGROSUPER ASIA</t>
        </is>
      </c>
      <c r="D97" t="n">
        <v>1012612</v>
      </c>
      <c r="E97" t="inlineStr">
        <is>
          <t>agrosuper asia1012612</t>
        </is>
      </c>
      <c r="F97" s="3" t="n">
        <v>44982</v>
      </c>
      <c r="G97" s="4" t="n"/>
      <c r="H97" s="5" t="n">
        <v>24587.02</v>
      </c>
      <c r="I97" s="5" t="n"/>
      <c r="J97" s="5" t="n"/>
      <c r="K97" s="6" t="n">
        <v>2</v>
      </c>
      <c r="L97" t="inlineStr">
        <is>
          <t>Mes 3</t>
        </is>
      </c>
      <c r="M97" s="7" t="n"/>
      <c r="O97" s="8" t="n"/>
      <c r="P97" s="8" t="n"/>
      <c r="Q97" s="4" t="n"/>
      <c r="R97" s="5" t="n"/>
      <c r="S97" s="5" t="n"/>
      <c r="T97" s="5" t="n"/>
      <c r="U97" s="6" t="n"/>
      <c r="W97" s="7" t="n"/>
      <c r="Y97" s="8" t="n"/>
      <c r="Z97" s="8" t="n"/>
      <c r="AA97" s="9" t="n"/>
    </row>
    <row r="98">
      <c r="A98" t="inlineStr">
        <is>
          <t>Pollo</t>
        </is>
      </c>
      <c r="B98" t="n">
        <v>40356298</v>
      </c>
      <c r="C98" t="inlineStr">
        <is>
          <t>AGROSUPER ASIA</t>
        </is>
      </c>
      <c r="D98" t="n">
        <v>1012612</v>
      </c>
      <c r="E98" t="inlineStr">
        <is>
          <t>agrosuper asia1012612</t>
        </is>
      </c>
      <c r="F98" s="3" t="n">
        <v>44982</v>
      </c>
      <c r="G98" s="4" t="n"/>
      <c r="H98" s="5" t="n">
        <v>24323.86</v>
      </c>
      <c r="I98" s="5" t="n"/>
      <c r="J98" s="5" t="n"/>
      <c r="K98" s="6" t="n">
        <v>2</v>
      </c>
      <c r="L98" t="inlineStr">
        <is>
          <t>Mes 3</t>
        </is>
      </c>
      <c r="M98" s="7" t="n"/>
      <c r="O98" s="8" t="n"/>
      <c r="P98" s="8" t="n"/>
      <c r="Q98" s="4" t="n"/>
      <c r="R98" s="5" t="n"/>
      <c r="S98" s="5" t="n"/>
      <c r="T98" s="5" t="n"/>
      <c r="U98" s="6" t="n"/>
      <c r="W98" s="7" t="n"/>
      <c r="Y98" s="8" t="n"/>
      <c r="Z98" s="8" t="n"/>
      <c r="AA98" s="9" t="n"/>
    </row>
    <row r="99">
      <c r="A99" t="inlineStr">
        <is>
          <t>Pollo</t>
        </is>
      </c>
      <c r="B99" t="n">
        <v>40356296</v>
      </c>
      <c r="C99" t="inlineStr">
        <is>
          <t>AGROSUPER ASIA</t>
        </is>
      </c>
      <c r="D99" t="n">
        <v>1012612</v>
      </c>
      <c r="E99" t="inlineStr">
        <is>
          <t>agrosuper asia1012612</t>
        </is>
      </c>
      <c r="F99" s="3" t="n">
        <v>44982</v>
      </c>
      <c r="G99" s="4" t="n"/>
      <c r="H99" s="5" t="n">
        <v>24311.86</v>
      </c>
      <c r="I99" s="5" t="n"/>
      <c r="J99" s="5" t="n"/>
      <c r="K99" s="6" t="n">
        <v>2</v>
      </c>
      <c r="L99" t="inlineStr">
        <is>
          <t>Mes 3</t>
        </is>
      </c>
      <c r="M99" s="7" t="n"/>
      <c r="O99" s="8" t="n"/>
      <c r="P99" s="8" t="n"/>
      <c r="Q99" s="4" t="n"/>
      <c r="R99" s="5" t="n"/>
      <c r="S99" s="5" t="n"/>
      <c r="T99" s="5" t="n"/>
      <c r="U99" s="6" t="n"/>
      <c r="W99" s="7" t="n"/>
      <c r="Y99" s="8" t="n"/>
      <c r="Z99" s="8" t="n"/>
      <c r="AA99" s="9" t="n"/>
    </row>
    <row r="100">
      <c r="A100" t="inlineStr">
        <is>
          <t>Pollo</t>
        </is>
      </c>
      <c r="B100" t="n">
        <v>40359342</v>
      </c>
      <c r="C100" t="inlineStr">
        <is>
          <t>AGROSUPER ASIA</t>
        </is>
      </c>
      <c r="D100" t="n">
        <v>1012612</v>
      </c>
      <c r="E100" t="inlineStr">
        <is>
          <t>agrosuper asia1012612</t>
        </is>
      </c>
      <c r="F100" s="3" t="n">
        <v>44994</v>
      </c>
      <c r="G100" s="4" t="n"/>
      <c r="H100" s="5" t="n"/>
      <c r="I100" s="5" t="n">
        <v>24450.18</v>
      </c>
      <c r="J100" s="5" t="n"/>
      <c r="K100" s="6" t="n">
        <v>19</v>
      </c>
      <c r="L100" t="inlineStr">
        <is>
          <t>SI</t>
        </is>
      </c>
      <c r="M100" s="7" t="n"/>
      <c r="O100" s="8" t="n"/>
      <c r="P100" s="8" t="n"/>
      <c r="Q100" s="4" t="n"/>
      <c r="R100" s="5" t="n"/>
      <c r="S100" s="5" t="n"/>
      <c r="T100" s="5" t="n"/>
      <c r="U100" s="6" t="n"/>
      <c r="W100" s="7" t="n"/>
      <c r="Y100" s="8" t="n"/>
      <c r="Z100" s="8" t="n"/>
      <c r="AA100" s="9" t="n"/>
    </row>
    <row r="101">
      <c r="A101" t="inlineStr">
        <is>
          <t>Pollo</t>
        </is>
      </c>
      <c r="B101" t="n">
        <v>40358752</v>
      </c>
      <c r="C101" t="inlineStr">
        <is>
          <t>AGROSUPER ASIA</t>
        </is>
      </c>
      <c r="D101" t="n">
        <v>1012612</v>
      </c>
      <c r="E101" t="inlineStr">
        <is>
          <t>agrosuper asia1012612</t>
        </is>
      </c>
      <c r="F101" s="3" t="n">
        <v>44994</v>
      </c>
      <c r="G101" s="4" t="n"/>
      <c r="H101" s="5" t="n"/>
      <c r="I101" s="5" t="n">
        <v>24680.08</v>
      </c>
      <c r="J101" s="5" t="n"/>
      <c r="K101" s="6" t="n">
        <v>19</v>
      </c>
      <c r="L101" t="inlineStr">
        <is>
          <t>SI</t>
        </is>
      </c>
      <c r="M101" s="7" t="n"/>
      <c r="O101" s="8" t="n"/>
      <c r="P101" s="8" t="n"/>
      <c r="Q101" s="4" t="n"/>
      <c r="R101" s="5" t="n"/>
      <c r="S101" s="5" t="n"/>
      <c r="T101" s="5" t="n"/>
      <c r="U101" s="6" t="n"/>
      <c r="W101" s="7" t="n"/>
      <c r="Y101" s="8" t="n"/>
      <c r="Z101" s="8" t="n"/>
      <c r="AA101" s="9" t="n"/>
    </row>
    <row r="102">
      <c r="A102" t="inlineStr">
        <is>
          <t>Pollo</t>
        </is>
      </c>
      <c r="B102" t="n">
        <v>40358751</v>
      </c>
      <c r="C102" t="inlineStr">
        <is>
          <t>AGROSUPER ASIA</t>
        </is>
      </c>
      <c r="D102" t="n">
        <v>1012612</v>
      </c>
      <c r="E102" t="inlineStr">
        <is>
          <t>agrosuper asia1012612</t>
        </is>
      </c>
      <c r="F102" s="3" t="n">
        <v>44994</v>
      </c>
      <c r="G102" s="4" t="n"/>
      <c r="H102" s="5" t="n"/>
      <c r="I102" s="5" t="n">
        <v>23833.3</v>
      </c>
      <c r="J102" s="5" t="n"/>
      <c r="K102" s="6" t="n">
        <v>19</v>
      </c>
      <c r="L102" t="inlineStr">
        <is>
          <t>SI</t>
        </is>
      </c>
      <c r="M102" s="7" t="n"/>
      <c r="O102" s="8" t="n"/>
      <c r="P102" s="8" t="n"/>
      <c r="Q102" s="4" t="n"/>
      <c r="R102" s="5" t="n"/>
      <c r="S102" s="5" t="n"/>
      <c r="T102" s="5" t="n"/>
      <c r="U102" s="6" t="n"/>
      <c r="W102" s="7" t="n"/>
      <c r="Y102" s="8" t="n"/>
      <c r="Z102" s="8" t="n"/>
      <c r="AA102" s="9" t="n"/>
    </row>
    <row r="103">
      <c r="A103" t="inlineStr">
        <is>
          <t>Pollo</t>
        </is>
      </c>
      <c r="B103" t="n">
        <v>40358750</v>
      </c>
      <c r="C103" t="inlineStr">
        <is>
          <t>AGROSUPER ASIA</t>
        </is>
      </c>
      <c r="D103" t="n">
        <v>1012612</v>
      </c>
      <c r="E103" t="inlineStr">
        <is>
          <t>agrosuper asia1012612</t>
        </is>
      </c>
      <c r="F103" s="3" t="n">
        <v>44994</v>
      </c>
      <c r="G103" s="4" t="n"/>
      <c r="H103" s="5" t="n"/>
      <c r="I103" s="5" t="n">
        <v>24474.4</v>
      </c>
      <c r="J103" s="5" t="n"/>
      <c r="K103" s="6" t="n">
        <v>19</v>
      </c>
      <c r="L103" t="inlineStr">
        <is>
          <t>SI</t>
        </is>
      </c>
      <c r="M103" s="7" t="n"/>
      <c r="O103" s="8" t="n"/>
      <c r="P103" s="8" t="n"/>
      <c r="Q103" s="4" t="n"/>
      <c r="R103" s="5" t="n"/>
      <c r="S103" s="5" t="n"/>
      <c r="T103" s="5" t="n"/>
      <c r="U103" s="6" t="n"/>
      <c r="W103" s="7" t="n"/>
      <c r="Y103" s="8" t="n"/>
      <c r="Z103" s="8" t="n"/>
      <c r="AA103" s="9" t="n"/>
    </row>
    <row r="104">
      <c r="A104" t="inlineStr">
        <is>
          <t>Pollo</t>
        </is>
      </c>
      <c r="B104" t="n">
        <v>40356294</v>
      </c>
      <c r="C104" t="inlineStr">
        <is>
          <t>AGROSUPER ASIA</t>
        </is>
      </c>
      <c r="D104" t="n">
        <v>1012612</v>
      </c>
      <c r="E104" t="inlineStr">
        <is>
          <t>agrosuper asia1012612</t>
        </is>
      </c>
      <c r="F104" s="3" t="n">
        <v>44994</v>
      </c>
      <c r="G104" s="4" t="n"/>
      <c r="H104" s="5" t="n"/>
      <c r="I104" s="5" t="n">
        <v>24293.06</v>
      </c>
      <c r="J104" s="5" t="n"/>
      <c r="K104" s="6" t="n">
        <v>19</v>
      </c>
      <c r="L104" t="inlineStr">
        <is>
          <t>SI</t>
        </is>
      </c>
      <c r="M104" s="7" t="n"/>
      <c r="O104" s="8" t="n"/>
      <c r="P104" s="8" t="n"/>
      <c r="Q104" s="4" t="n"/>
      <c r="R104" s="5" t="n"/>
      <c r="S104" s="5" t="n"/>
      <c r="T104" s="5" t="n"/>
      <c r="U104" s="6" t="n"/>
      <c r="W104" s="7" t="n"/>
      <c r="Y104" s="8" t="n"/>
      <c r="Z104" s="8" t="n"/>
      <c r="AA104" s="9" t="n"/>
    </row>
    <row r="105">
      <c r="A105" t="inlineStr">
        <is>
          <t>Pollo</t>
        </is>
      </c>
      <c r="B105" t="n">
        <v>40359341</v>
      </c>
      <c r="C105" t="inlineStr">
        <is>
          <t>AGROSUPER ASIA</t>
        </is>
      </c>
      <c r="D105" t="n">
        <v>1012612</v>
      </c>
      <c r="E105" t="inlineStr">
        <is>
          <t>agrosuper asia1012612</t>
        </is>
      </c>
      <c r="F105" s="3" t="n">
        <v>44994</v>
      </c>
      <c r="G105" s="4" t="n"/>
      <c r="H105" s="5" t="n"/>
      <c r="I105" s="5" t="n">
        <v>24987.64</v>
      </c>
      <c r="J105" s="5" t="n"/>
      <c r="K105" s="6" t="n">
        <v>19</v>
      </c>
      <c r="L105" t="inlineStr">
        <is>
          <t>SI</t>
        </is>
      </c>
      <c r="M105" s="7" t="n"/>
      <c r="O105" s="8" t="n"/>
      <c r="P105" s="8" t="n"/>
      <c r="Q105" s="4" t="n"/>
      <c r="R105" s="5" t="n"/>
      <c r="S105" s="5" t="n"/>
      <c r="T105" s="5" t="n"/>
      <c r="U105" s="6" t="n"/>
      <c r="W105" s="7" t="n"/>
      <c r="Y105" s="8" t="n"/>
      <c r="Z105" s="8" t="n"/>
      <c r="AA105" s="9" t="n"/>
    </row>
    <row r="106">
      <c r="A106" t="inlineStr">
        <is>
          <t>Pollo</t>
        </is>
      </c>
      <c r="B106" t="n">
        <v>40358747</v>
      </c>
      <c r="C106" t="inlineStr">
        <is>
          <t>AGROSUPER ASIA</t>
        </is>
      </c>
      <c r="D106" t="n">
        <v>1012612</v>
      </c>
      <c r="E106" t="inlineStr">
        <is>
          <t>agrosuper asia1012612</t>
        </is>
      </c>
      <c r="F106" s="3" t="n">
        <v>44994</v>
      </c>
      <c r="G106" s="4" t="n"/>
      <c r="H106" s="5" t="n"/>
      <c r="I106" s="5" t="n">
        <v>24344.58</v>
      </c>
      <c r="J106" s="5" t="n"/>
      <c r="K106" s="6" t="n">
        <v>19</v>
      </c>
      <c r="L106" t="inlineStr">
        <is>
          <t>SI</t>
        </is>
      </c>
      <c r="M106" s="7" t="n"/>
      <c r="O106" s="8" t="n"/>
      <c r="P106" s="8" t="n"/>
      <c r="Q106" s="4" t="n"/>
      <c r="R106" s="5" t="n"/>
      <c r="S106" s="5" t="n"/>
      <c r="T106" s="5" t="n"/>
      <c r="U106" s="6" t="n"/>
      <c r="W106" s="7" t="n"/>
      <c r="Y106" s="8" t="n"/>
      <c r="Z106" s="8" t="n"/>
      <c r="AA106" s="9" t="n"/>
    </row>
    <row r="107">
      <c r="A107" t="inlineStr">
        <is>
          <t>Pollo</t>
        </is>
      </c>
      <c r="B107" t="n">
        <v>40358746</v>
      </c>
      <c r="C107" t="inlineStr">
        <is>
          <t>AGROSUPER ASIA</t>
        </is>
      </c>
      <c r="D107" t="n">
        <v>1012612</v>
      </c>
      <c r="E107" t="inlineStr">
        <is>
          <t>agrosuper asia1012612</t>
        </is>
      </c>
      <c r="F107" s="3" t="n">
        <v>44994</v>
      </c>
      <c r="G107" s="4" t="n"/>
      <c r="H107" s="5" t="n"/>
      <c r="I107" s="5" t="n">
        <v>25001.56</v>
      </c>
      <c r="J107" s="5" t="n"/>
      <c r="K107" s="6" t="n">
        <v>19</v>
      </c>
      <c r="L107" t="inlineStr">
        <is>
          <t>SI</t>
        </is>
      </c>
      <c r="M107" s="7" t="n"/>
      <c r="O107" s="8" t="n"/>
      <c r="P107" s="8" t="n"/>
      <c r="Q107" s="4" t="n"/>
      <c r="R107" s="5" t="n"/>
      <c r="S107" s="5" t="n"/>
      <c r="T107" s="5" t="n"/>
      <c r="U107" s="6" t="n"/>
      <c r="W107" s="7" t="n"/>
      <c r="Y107" s="8" t="n"/>
      <c r="Z107" s="8" t="n"/>
      <c r="AA107" s="9" t="n"/>
    </row>
    <row r="108">
      <c r="A108" t="inlineStr">
        <is>
          <t>Pollo</t>
        </is>
      </c>
      <c r="B108" t="n">
        <v>40356295</v>
      </c>
      <c r="C108" t="inlineStr">
        <is>
          <t>AGROSUPER ASIA</t>
        </is>
      </c>
      <c r="D108" t="n">
        <v>1012612</v>
      </c>
      <c r="E108" t="inlineStr">
        <is>
          <t>agrosuper asia1012612</t>
        </is>
      </c>
      <c r="F108" s="3" t="n">
        <v>44994</v>
      </c>
      <c r="G108" s="4" t="n"/>
      <c r="H108" s="5" t="n"/>
      <c r="I108" s="5" t="n">
        <v>24486.66</v>
      </c>
      <c r="J108" s="5" t="n"/>
      <c r="K108" s="6" t="n">
        <v>19</v>
      </c>
      <c r="L108" t="inlineStr">
        <is>
          <t>SI</t>
        </is>
      </c>
      <c r="M108" s="7" t="n"/>
      <c r="O108" s="8" t="n"/>
      <c r="P108" s="8" t="n"/>
      <c r="Q108" s="4" t="n"/>
      <c r="R108" s="5" t="n"/>
      <c r="S108" s="5" t="n"/>
      <c r="T108" s="5" t="n"/>
      <c r="U108" s="6" t="n"/>
      <c r="W108" s="7" t="n"/>
      <c r="Y108" s="8" t="n"/>
      <c r="Z108" s="8" t="n"/>
      <c r="AA108" s="9" t="n"/>
    </row>
    <row r="109">
      <c r="A109" t="inlineStr">
        <is>
          <t>Pollo</t>
        </is>
      </c>
      <c r="B109" t="n">
        <v>40356293</v>
      </c>
      <c r="C109" t="inlineStr">
        <is>
          <t>AGROSUPER ASIA</t>
        </is>
      </c>
      <c r="D109" t="n">
        <v>1012612</v>
      </c>
      <c r="E109" t="inlineStr">
        <is>
          <t>agrosuper asia1012612</t>
        </is>
      </c>
      <c r="F109" s="3" t="n">
        <v>44994</v>
      </c>
      <c r="G109" s="4" t="n"/>
      <c r="H109" s="5" t="n"/>
      <c r="I109" s="5" t="n">
        <v>24425.26</v>
      </c>
      <c r="J109" s="5" t="n"/>
      <c r="K109" s="6" t="n">
        <v>19</v>
      </c>
      <c r="L109" t="inlineStr">
        <is>
          <t>SI</t>
        </is>
      </c>
      <c r="M109" s="7" t="n"/>
      <c r="O109" s="8" t="n"/>
      <c r="P109" s="8" t="n"/>
      <c r="Q109" s="4" t="n"/>
      <c r="R109" s="5" t="n"/>
      <c r="S109" s="5" t="n"/>
      <c r="T109" s="5" t="n"/>
      <c r="U109" s="6" t="n"/>
      <c r="W109" s="7" t="n"/>
      <c r="Y109" s="8" t="n"/>
      <c r="Z109" s="8" t="n"/>
      <c r="AA109" s="9" t="n"/>
    </row>
    <row r="110">
      <c r="A110" t="inlineStr">
        <is>
          <t>Pollo</t>
        </is>
      </c>
      <c r="B110" t="n">
        <v>40356292</v>
      </c>
      <c r="C110" t="inlineStr">
        <is>
          <t>AGROSUPER ASIA</t>
        </is>
      </c>
      <c r="D110" t="n">
        <v>1012612</v>
      </c>
      <c r="E110" t="inlineStr">
        <is>
          <t>agrosuper asia1012612</t>
        </is>
      </c>
      <c r="F110" s="3" t="n">
        <v>44994</v>
      </c>
      <c r="G110" s="4" t="n"/>
      <c r="H110" s="5" t="n"/>
      <c r="I110" s="5" t="n">
        <v>24095.96</v>
      </c>
      <c r="J110" s="5" t="n"/>
      <c r="K110" s="6" t="n">
        <v>19</v>
      </c>
      <c r="L110" t="inlineStr">
        <is>
          <t>SI</t>
        </is>
      </c>
      <c r="M110" s="7" t="n"/>
      <c r="O110" s="8" t="n"/>
      <c r="P110" s="8" t="n"/>
      <c r="Q110" s="4" t="n"/>
      <c r="R110" s="5" t="n"/>
      <c r="S110" s="5" t="n"/>
      <c r="T110" s="5" t="n"/>
      <c r="U110" s="6" t="n"/>
      <c r="W110" s="7" t="n"/>
      <c r="Y110" s="8" t="n"/>
      <c r="Z110" s="8" t="n"/>
      <c r="AA110" s="9" t="n"/>
    </row>
    <row r="111">
      <c r="A111" t="inlineStr">
        <is>
          <t>Pollo</t>
        </is>
      </c>
      <c r="B111" t="n">
        <v>40356291</v>
      </c>
      <c r="C111" t="inlineStr">
        <is>
          <t>AGROSUPER ASIA</t>
        </is>
      </c>
      <c r="D111" t="n">
        <v>1012612</v>
      </c>
      <c r="E111" t="inlineStr">
        <is>
          <t>agrosuper asia1012612</t>
        </is>
      </c>
      <c r="F111" s="3" t="n">
        <v>44994</v>
      </c>
      <c r="G111" s="4" t="n"/>
      <c r="H111" s="5" t="n"/>
      <c r="I111" s="5" t="n">
        <v>24440.9</v>
      </c>
      <c r="J111" s="5" t="n"/>
      <c r="K111" s="6" t="n">
        <v>19</v>
      </c>
      <c r="L111" t="inlineStr">
        <is>
          <t>SI</t>
        </is>
      </c>
      <c r="M111" s="7" t="n"/>
      <c r="O111" s="8" t="n"/>
      <c r="P111" s="8" t="n"/>
      <c r="Q111" s="4" t="n"/>
      <c r="R111" s="5" t="n"/>
      <c r="S111" s="5" t="n"/>
      <c r="T111" s="5" t="n"/>
      <c r="U111" s="6" t="n"/>
      <c r="W111" s="7" t="n"/>
      <c r="Y111" s="8" t="n"/>
      <c r="Z111" s="8" t="n"/>
      <c r="AA111" s="9" t="n"/>
    </row>
    <row r="112">
      <c r="A112" t="inlineStr">
        <is>
          <t>Pollo</t>
        </is>
      </c>
      <c r="B112" t="n">
        <v>40358748</v>
      </c>
      <c r="C112" t="inlineStr">
        <is>
          <t>AGROSUPER ASIA</t>
        </is>
      </c>
      <c r="D112" t="n">
        <v>1012612</v>
      </c>
      <c r="E112" t="inlineStr">
        <is>
          <t>agrosuper asia1012612</t>
        </is>
      </c>
      <c r="F112" s="3" t="n">
        <v>44994</v>
      </c>
      <c r="G112" s="4" t="n"/>
      <c r="H112" s="5" t="n"/>
      <c r="I112" s="5" t="n">
        <v>25003.76</v>
      </c>
      <c r="J112" s="5" t="n"/>
      <c r="K112" s="6" t="n">
        <v>19</v>
      </c>
      <c r="L112" t="inlineStr">
        <is>
          <t>SI</t>
        </is>
      </c>
      <c r="M112" s="7" t="n"/>
      <c r="O112" s="8" t="n"/>
      <c r="P112" s="8" t="n"/>
      <c r="Q112" s="4" t="n"/>
      <c r="R112" s="5" t="n"/>
      <c r="S112" s="5" t="n"/>
      <c r="T112" s="5" t="n"/>
      <c r="U112" s="6" t="n"/>
      <c r="W112" s="7" t="n"/>
      <c r="Y112" s="8" t="n"/>
      <c r="Z112" s="8" t="n"/>
      <c r="AA112" s="9" t="n"/>
    </row>
    <row r="113">
      <c r="A113" t="inlineStr">
        <is>
          <t>Pollo</t>
        </is>
      </c>
      <c r="B113" t="n">
        <v>40359340</v>
      </c>
      <c r="C113" t="inlineStr">
        <is>
          <t>AGROSUPER ASIA</t>
        </is>
      </c>
      <c r="D113" t="n">
        <v>1012612</v>
      </c>
      <c r="E113" t="inlineStr">
        <is>
          <t>agrosuper asia1012612</t>
        </is>
      </c>
      <c r="F113" s="3" t="n">
        <v>44994</v>
      </c>
      <c r="G113" s="4" t="n"/>
      <c r="H113" s="5" t="n"/>
      <c r="I113" s="5" t="n">
        <v>24314.4</v>
      </c>
      <c r="J113" s="5" t="n"/>
      <c r="K113" s="6" t="n">
        <v>19</v>
      </c>
      <c r="L113" t="inlineStr">
        <is>
          <t>SI</t>
        </is>
      </c>
      <c r="M113" s="7" t="n"/>
      <c r="O113" s="8" t="n"/>
      <c r="P113" s="8" t="n"/>
      <c r="Q113" s="4" t="n"/>
      <c r="R113" s="5" t="n"/>
      <c r="S113" s="5" t="n"/>
      <c r="T113" s="5" t="n"/>
      <c r="U113" s="6" t="n"/>
      <c r="W113" s="7" t="n"/>
      <c r="Y113" s="8" t="n"/>
      <c r="Z113" s="8" t="n"/>
      <c r="AA113" s="9" t="n"/>
    </row>
    <row r="114">
      <c r="A114" t="inlineStr">
        <is>
          <t>Pollo</t>
        </is>
      </c>
      <c r="B114" t="n">
        <v>40359339</v>
      </c>
      <c r="C114" t="inlineStr">
        <is>
          <t>AGROSUPER ASIA</t>
        </is>
      </c>
      <c r="D114" t="n">
        <v>1012612</v>
      </c>
      <c r="E114" t="inlineStr">
        <is>
          <t>agrosuper asia1012612</t>
        </is>
      </c>
      <c r="F114" s="3" t="n">
        <v>44994</v>
      </c>
      <c r="G114" s="4" t="n"/>
      <c r="H114" s="5" t="n"/>
      <c r="I114" s="5" t="n">
        <v>24269.66</v>
      </c>
      <c r="J114" s="5" t="n"/>
      <c r="K114" s="6" t="n">
        <v>19</v>
      </c>
      <c r="L114" t="inlineStr">
        <is>
          <t>SI</t>
        </is>
      </c>
      <c r="M114" s="7" t="n"/>
      <c r="O114" s="8" t="n"/>
      <c r="P114" s="8" t="n"/>
      <c r="Q114" s="4" t="n"/>
      <c r="R114" s="5" t="n"/>
      <c r="S114" s="5" t="n"/>
      <c r="T114" s="5" t="n"/>
      <c r="U114" s="6" t="n"/>
      <c r="W114" s="7" t="n"/>
      <c r="Y114" s="8" t="n"/>
      <c r="Z114" s="8" t="n"/>
      <c r="AA114" s="9" t="n"/>
    </row>
    <row r="115">
      <c r="A115" t="inlineStr">
        <is>
          <t>Pollo</t>
        </is>
      </c>
      <c r="B115" t="n">
        <v>40356297</v>
      </c>
      <c r="C115" t="inlineStr">
        <is>
          <t>AGROSUPER ASIA</t>
        </is>
      </c>
      <c r="D115" t="n">
        <v>1012612</v>
      </c>
      <c r="E115" t="inlineStr">
        <is>
          <t>agrosuper asia1012612</t>
        </is>
      </c>
      <c r="F115" s="3" t="n">
        <v>44994</v>
      </c>
      <c r="G115" s="4" t="n"/>
      <c r="H115" s="5" t="n"/>
      <c r="I115" s="5" t="n">
        <v>24412.6</v>
      </c>
      <c r="J115" s="5" t="n"/>
      <c r="K115" s="6" t="n">
        <v>19</v>
      </c>
      <c r="L115" t="inlineStr">
        <is>
          <t>SI</t>
        </is>
      </c>
      <c r="M115" s="7" t="n"/>
      <c r="O115" s="8" t="n"/>
      <c r="P115" s="8" t="n"/>
      <c r="Q115" s="4" t="n"/>
      <c r="R115" s="5" t="n"/>
      <c r="S115" s="5" t="n"/>
      <c r="T115" s="5" t="n"/>
      <c r="U115" s="6" t="n"/>
      <c r="W115" s="7" t="n"/>
      <c r="Y115" s="8" t="n"/>
      <c r="Z115" s="8" t="n"/>
      <c r="AA115" s="9" t="n"/>
    </row>
    <row r="116">
      <c r="A116" t="inlineStr">
        <is>
          <t>Pollo</t>
        </is>
      </c>
      <c r="B116" t="n">
        <v>40352344</v>
      </c>
      <c r="C116" t="inlineStr">
        <is>
          <t>AGRO SUDAMERICA</t>
        </is>
      </c>
      <c r="D116" t="n">
        <v>1012719</v>
      </c>
      <c r="E116" t="inlineStr">
        <is>
          <t>agro sudamerica1012719</t>
        </is>
      </c>
      <c r="F116" s="3" t="n">
        <v>44929</v>
      </c>
      <c r="G116" s="4" t="n">
        <v>24015.33</v>
      </c>
      <c r="H116" s="5" t="n"/>
      <c r="I116" s="5" t="n"/>
      <c r="J116" s="5" t="n"/>
      <c r="K116" s="6" t="n">
        <v>24</v>
      </c>
      <c r="L116" t="inlineStr">
        <is>
          <t>SI</t>
        </is>
      </c>
      <c r="M116" s="7" t="n"/>
      <c r="O116" s="8" t="n"/>
      <c r="P116" s="8" t="n"/>
      <c r="Q116" s="4" t="n"/>
      <c r="R116" s="5" t="n"/>
      <c r="S116" s="5" t="n"/>
      <c r="T116" s="5" t="n"/>
      <c r="U116" s="6" t="n"/>
      <c r="W116" s="7" t="n"/>
      <c r="Y116" s="8" t="n"/>
      <c r="Z116" s="8" t="n"/>
      <c r="AA116" s="9" t="n"/>
    </row>
    <row r="117">
      <c r="A117" t="inlineStr">
        <is>
          <t>Pollo</t>
        </is>
      </c>
      <c r="B117" t="n">
        <v>40352343</v>
      </c>
      <c r="C117" t="inlineStr">
        <is>
          <t>AGRO SUDAMERICA</t>
        </is>
      </c>
      <c r="D117" t="n">
        <v>1012719</v>
      </c>
      <c r="E117" t="inlineStr">
        <is>
          <t>agro sudamerica1012719</t>
        </is>
      </c>
      <c r="F117" s="3" t="n">
        <v>44929</v>
      </c>
      <c r="G117" s="4" t="n">
        <v>24002.43</v>
      </c>
      <c r="H117" s="5" t="n"/>
      <c r="I117" s="5" t="n"/>
      <c r="J117" s="5" t="n"/>
      <c r="K117" s="6" t="n">
        <v>24</v>
      </c>
      <c r="L117" t="inlineStr">
        <is>
          <t>SI</t>
        </is>
      </c>
      <c r="M117" s="7" t="n"/>
      <c r="O117" s="8" t="n"/>
      <c r="P117" s="8" t="n"/>
      <c r="Q117" s="4" t="n"/>
      <c r="R117" s="5" t="n"/>
      <c r="S117" s="5" t="n"/>
      <c r="T117" s="5" t="n"/>
      <c r="U117" s="6" t="n"/>
      <c r="W117" s="7" t="n"/>
      <c r="Y117" s="8" t="n"/>
      <c r="Z117" s="8" t="n"/>
      <c r="AA117" s="9" t="n"/>
    </row>
    <row r="118">
      <c r="A118" t="inlineStr">
        <is>
          <t>Pollo</t>
        </is>
      </c>
      <c r="B118" t="n">
        <v>40355279</v>
      </c>
      <c r="C118" t="inlineStr">
        <is>
          <t>AGRO SUDAMERICA</t>
        </is>
      </c>
      <c r="D118" t="n">
        <v>1012719</v>
      </c>
      <c r="E118" t="inlineStr">
        <is>
          <t>agro sudamerica1012719</t>
        </is>
      </c>
      <c r="F118" s="3" t="n">
        <v>44929</v>
      </c>
      <c r="G118" s="4" t="n">
        <v>24017.73</v>
      </c>
      <c r="H118" s="5" t="n"/>
      <c r="I118" s="5" t="n"/>
      <c r="J118" s="5" t="n"/>
      <c r="K118" s="6" t="n">
        <v>24</v>
      </c>
      <c r="L118" t="inlineStr">
        <is>
          <t>SI</t>
        </is>
      </c>
      <c r="M118" s="7" t="n"/>
      <c r="O118" s="8" t="n"/>
      <c r="P118" s="8" t="n"/>
      <c r="Q118" s="4" t="n"/>
      <c r="R118" s="5" t="n"/>
      <c r="S118" s="5" t="n"/>
      <c r="T118" s="5" t="n"/>
      <c r="U118" s="6" t="n"/>
      <c r="W118" s="7" t="n"/>
      <c r="Y118" s="8" t="n"/>
      <c r="Z118" s="8" t="n"/>
      <c r="AA118" s="9" t="n"/>
    </row>
    <row r="119">
      <c r="A119" t="inlineStr">
        <is>
          <t>Pollo</t>
        </is>
      </c>
      <c r="B119" t="n">
        <v>40357026</v>
      </c>
      <c r="C119" t="inlineStr">
        <is>
          <t>AGRO SUDAMERICA</t>
        </is>
      </c>
      <c r="D119" t="n">
        <v>1012719</v>
      </c>
      <c r="E119" t="inlineStr">
        <is>
          <t>agro sudamerica1012719</t>
        </is>
      </c>
      <c r="F119" s="3" t="n">
        <v>44933</v>
      </c>
      <c r="G119" s="4" t="n">
        <v>24015.34</v>
      </c>
      <c r="H119" s="5" t="n"/>
      <c r="I119" s="5" t="n"/>
      <c r="J119" s="5" t="n"/>
      <c r="K119" s="6" t="n">
        <v>20</v>
      </c>
      <c r="L119" t="inlineStr">
        <is>
          <t>SI</t>
        </is>
      </c>
      <c r="M119" s="7" t="n"/>
      <c r="O119" s="8" t="n"/>
      <c r="P119" s="8" t="n"/>
      <c r="Q119" s="4" t="n"/>
      <c r="R119" s="5" t="n"/>
      <c r="S119" s="5" t="n"/>
      <c r="T119" s="5" t="n"/>
      <c r="U119" s="6" t="n"/>
      <c r="W119" s="7" t="n"/>
      <c r="Y119" s="8" t="n"/>
      <c r="Z119" s="8" t="n"/>
      <c r="AA119" s="9" t="n"/>
    </row>
    <row r="120">
      <c r="A120" t="inlineStr">
        <is>
          <t>Pollo</t>
        </is>
      </c>
      <c r="B120" t="n">
        <v>40357025</v>
      </c>
      <c r="C120" t="inlineStr">
        <is>
          <t>AGRO SUDAMERICA</t>
        </is>
      </c>
      <c r="D120" t="n">
        <v>1012719</v>
      </c>
      <c r="E120" t="inlineStr">
        <is>
          <t>agro sudamerica1012719</t>
        </is>
      </c>
      <c r="F120" s="3" t="n">
        <v>44933</v>
      </c>
      <c r="G120" s="4" t="n">
        <v>24013.03</v>
      </c>
      <c r="H120" s="5" t="n"/>
      <c r="I120" s="5" t="n"/>
      <c r="J120" s="5" t="n"/>
      <c r="K120" s="6" t="n">
        <v>20</v>
      </c>
      <c r="L120" t="inlineStr">
        <is>
          <t>SI</t>
        </is>
      </c>
      <c r="M120" s="7" t="n"/>
      <c r="O120" s="8" t="n"/>
      <c r="P120" s="8" t="n"/>
      <c r="Q120" s="4" t="n"/>
      <c r="R120" s="5" t="n"/>
      <c r="S120" s="5" t="n"/>
      <c r="T120" s="5" t="n"/>
      <c r="U120" s="6" t="n"/>
      <c r="W120" s="7" t="n"/>
      <c r="Y120" s="8" t="n"/>
      <c r="Z120" s="8" t="n"/>
      <c r="AA120" s="9" t="n"/>
    </row>
    <row r="121">
      <c r="A121" t="inlineStr">
        <is>
          <t>Pollo</t>
        </is>
      </c>
      <c r="B121" t="n">
        <v>40357023</v>
      </c>
      <c r="C121" t="inlineStr">
        <is>
          <t>AGRO SUDAMERICA</t>
        </is>
      </c>
      <c r="D121" t="n">
        <v>1012719</v>
      </c>
      <c r="E121" t="inlineStr">
        <is>
          <t>agro sudamerica1012719</t>
        </is>
      </c>
      <c r="F121" s="3" t="n">
        <v>44933</v>
      </c>
      <c r="G121" s="4" t="n">
        <v>24014.5</v>
      </c>
      <c r="H121" s="5" t="n"/>
      <c r="I121" s="5" t="n"/>
      <c r="J121" s="5" t="n"/>
      <c r="K121" s="6" t="n">
        <v>20</v>
      </c>
      <c r="L121" t="inlineStr">
        <is>
          <t>SI</t>
        </is>
      </c>
      <c r="M121" s="7" t="n"/>
      <c r="O121" s="8" t="n"/>
      <c r="P121" s="8" t="n"/>
      <c r="Q121" s="4" t="n"/>
      <c r="R121" s="5" t="n"/>
      <c r="S121" s="5" t="n"/>
      <c r="T121" s="5" t="n"/>
      <c r="U121" s="6" t="n"/>
      <c r="W121" s="7" t="n"/>
      <c r="Y121" s="8" t="n"/>
      <c r="Z121" s="8" t="n"/>
      <c r="AA121" s="9" t="n"/>
    </row>
    <row r="122">
      <c r="A122" t="inlineStr">
        <is>
          <t>Pollo</t>
        </is>
      </c>
      <c r="B122" t="n">
        <v>40357024</v>
      </c>
      <c r="C122" t="inlineStr">
        <is>
          <t>AGRO SUDAMERICA</t>
        </is>
      </c>
      <c r="D122" t="n">
        <v>1012719</v>
      </c>
      <c r="E122" t="inlineStr">
        <is>
          <t>agro sudamerica1012719</t>
        </is>
      </c>
      <c r="F122" s="3" t="n">
        <v>44933</v>
      </c>
      <c r="G122" s="4" t="n">
        <v>24006.52</v>
      </c>
      <c r="H122" s="5" t="n"/>
      <c r="I122" s="5" t="n"/>
      <c r="J122" s="5" t="n"/>
      <c r="K122" s="6" t="n">
        <v>20</v>
      </c>
      <c r="L122" t="inlineStr">
        <is>
          <t>SI</t>
        </is>
      </c>
      <c r="M122" s="7" t="n"/>
      <c r="O122" s="8" t="n"/>
      <c r="P122" s="8" t="n"/>
      <c r="Q122" s="4" t="n"/>
      <c r="R122" s="5" t="n"/>
      <c r="S122" s="5" t="n"/>
      <c r="T122" s="5" t="n"/>
      <c r="U122" s="6" t="n"/>
      <c r="W122" s="7" t="n"/>
      <c r="Y122" s="8" t="n"/>
      <c r="Z122" s="8" t="n"/>
      <c r="AA122" s="9" t="n"/>
    </row>
    <row r="123">
      <c r="A123" t="inlineStr">
        <is>
          <t>Pollo</t>
        </is>
      </c>
      <c r="B123" t="n">
        <v>40354068</v>
      </c>
      <c r="C123" t="inlineStr">
        <is>
          <t>AGRO SUDAMERICA</t>
        </is>
      </c>
      <c r="D123" t="n">
        <v>1012719</v>
      </c>
      <c r="E123" t="inlineStr">
        <is>
          <t>agro sudamerica1012719</t>
        </is>
      </c>
      <c r="F123" s="3" t="n">
        <v>44933</v>
      </c>
      <c r="G123" s="4" t="n">
        <v>23993.48</v>
      </c>
      <c r="H123" s="5" t="n"/>
      <c r="I123" s="5" t="n"/>
      <c r="J123" s="5" t="n"/>
      <c r="K123" s="6" t="n">
        <v>20</v>
      </c>
      <c r="L123" t="inlineStr">
        <is>
          <t>SI</t>
        </is>
      </c>
      <c r="M123" s="7" t="n"/>
      <c r="O123" s="8" t="n"/>
      <c r="P123" s="8" t="n"/>
      <c r="Q123" s="4" t="n"/>
      <c r="R123" s="5" t="n"/>
      <c r="S123" s="5" t="n"/>
      <c r="T123" s="5" t="n"/>
      <c r="U123" s="6" t="n"/>
      <c r="W123" s="7" t="n"/>
      <c r="Y123" s="8" t="n"/>
      <c r="Z123" s="8" t="n"/>
      <c r="AA123" s="9" t="n"/>
    </row>
    <row r="124">
      <c r="A124" t="inlineStr">
        <is>
          <t>Pollo</t>
        </is>
      </c>
      <c r="B124" t="n">
        <v>40355278</v>
      </c>
      <c r="C124" t="inlineStr">
        <is>
          <t>AGRO SUDAMERICA</t>
        </is>
      </c>
      <c r="D124" t="n">
        <v>1012719</v>
      </c>
      <c r="E124" t="inlineStr">
        <is>
          <t>agro sudamerica1012719</t>
        </is>
      </c>
      <c r="F124" s="3" t="n">
        <v>44933</v>
      </c>
      <c r="G124" s="4" t="n">
        <v>24007.09</v>
      </c>
      <c r="H124" s="5" t="n"/>
      <c r="I124" s="5" t="n"/>
      <c r="J124" s="5" t="n"/>
      <c r="K124" s="6" t="n">
        <v>20</v>
      </c>
      <c r="L124" t="inlineStr">
        <is>
          <t>SI</t>
        </is>
      </c>
      <c r="M124" s="7" t="n"/>
      <c r="O124" s="8" t="n"/>
      <c r="P124" s="8" t="n"/>
      <c r="Q124" s="4" t="n"/>
      <c r="R124" s="5" t="n"/>
      <c r="S124" s="5" t="n"/>
      <c r="T124" s="5" t="n"/>
      <c r="U124" s="6" t="n"/>
      <c r="W124" s="7" t="n"/>
      <c r="Y124" s="8" t="n"/>
      <c r="Z124" s="8" t="n"/>
      <c r="AA124" s="9" t="n"/>
    </row>
    <row r="125">
      <c r="A125" t="inlineStr">
        <is>
          <t>Pollo</t>
        </is>
      </c>
      <c r="B125" t="n">
        <v>40354067</v>
      </c>
      <c r="C125" t="inlineStr">
        <is>
          <t>AGRO SUDAMERICA</t>
        </is>
      </c>
      <c r="D125" t="n">
        <v>1012719</v>
      </c>
      <c r="E125" t="inlineStr">
        <is>
          <t>agro sudamerica1012719</t>
        </is>
      </c>
      <c r="F125" s="3" t="n">
        <v>44933</v>
      </c>
      <c r="G125" s="4" t="n">
        <v>23999.91</v>
      </c>
      <c r="H125" s="5" t="n"/>
      <c r="I125" s="5" t="n"/>
      <c r="J125" s="5" t="n"/>
      <c r="K125" s="6" t="n">
        <v>20</v>
      </c>
      <c r="L125" t="inlineStr">
        <is>
          <t>SI</t>
        </is>
      </c>
      <c r="M125" s="7" t="n"/>
      <c r="O125" s="8" t="n"/>
      <c r="P125" s="8" t="n"/>
      <c r="Q125" s="4" t="n"/>
      <c r="R125" s="5" t="n"/>
      <c r="S125" s="5" t="n"/>
      <c r="T125" s="5" t="n"/>
      <c r="U125" s="6" t="n"/>
      <c r="W125" s="7" t="n"/>
      <c r="Y125" s="8" t="n"/>
      <c r="Z125" s="8" t="n"/>
      <c r="AA125" s="9" t="n"/>
    </row>
    <row r="126">
      <c r="A126" t="inlineStr">
        <is>
          <t>Pollo</t>
        </is>
      </c>
      <c r="B126" t="n">
        <v>40354070</v>
      </c>
      <c r="C126" t="inlineStr">
        <is>
          <t>AGRO SUDAMERICA</t>
        </is>
      </c>
      <c r="D126" t="n">
        <v>1012719</v>
      </c>
      <c r="E126" t="inlineStr">
        <is>
          <t>agro sudamerica1012719</t>
        </is>
      </c>
      <c r="F126" s="3" t="n">
        <v>44935</v>
      </c>
      <c r="G126" s="4" t="n">
        <v>23994.16</v>
      </c>
      <c r="H126" s="5" t="n"/>
      <c r="I126" s="5" t="n"/>
      <c r="J126" s="5" t="n"/>
      <c r="K126" s="6" t="n">
        <v>19</v>
      </c>
      <c r="L126" t="inlineStr">
        <is>
          <t>SI</t>
        </is>
      </c>
      <c r="M126" s="7" t="n"/>
      <c r="O126" s="8" t="n"/>
      <c r="P126" s="8" t="n"/>
      <c r="Q126" s="4" t="n"/>
      <c r="R126" s="5" t="n"/>
      <c r="S126" s="5" t="n"/>
      <c r="T126" s="5" t="n"/>
      <c r="U126" s="6" t="n"/>
      <c r="W126" s="7" t="n"/>
      <c r="Y126" s="8" t="n"/>
      <c r="Z126" s="8" t="n"/>
      <c r="AA126" s="9" t="n"/>
    </row>
    <row r="127">
      <c r="A127" t="inlineStr">
        <is>
          <t>Pollo</t>
        </is>
      </c>
      <c r="B127" t="n">
        <v>40354069</v>
      </c>
      <c r="C127" t="inlineStr">
        <is>
          <t>AGRO SUDAMERICA</t>
        </is>
      </c>
      <c r="D127" t="n">
        <v>1012719</v>
      </c>
      <c r="E127" t="inlineStr">
        <is>
          <t>agro sudamerica1012719</t>
        </is>
      </c>
      <c r="F127" s="3" t="n">
        <v>44935</v>
      </c>
      <c r="G127" s="4" t="n">
        <v>24008.84</v>
      </c>
      <c r="H127" s="5" t="n"/>
      <c r="I127" s="5" t="n"/>
      <c r="J127" s="5" t="n"/>
      <c r="K127" s="6" t="n">
        <v>19</v>
      </c>
      <c r="L127" t="inlineStr">
        <is>
          <t>SI</t>
        </is>
      </c>
      <c r="M127" s="7" t="n"/>
      <c r="O127" s="8" t="n"/>
      <c r="P127" s="8" t="n"/>
      <c r="Q127" s="4" t="n"/>
      <c r="R127" s="5" t="n"/>
      <c r="S127" s="5" t="n"/>
      <c r="T127" s="5" t="n"/>
      <c r="U127" s="6" t="n"/>
      <c r="W127" s="7" t="n"/>
      <c r="Y127" s="8" t="n"/>
      <c r="Z127" s="8" t="n"/>
      <c r="AA127" s="9" t="n"/>
    </row>
    <row r="128">
      <c r="A128" t="inlineStr">
        <is>
          <t>Pollo</t>
        </is>
      </c>
      <c r="B128" t="n">
        <v>40358840</v>
      </c>
      <c r="C128" t="inlineStr">
        <is>
          <t>AGRO SUDAMERICA</t>
        </is>
      </c>
      <c r="D128" t="n">
        <v>1012744</v>
      </c>
      <c r="E128" t="inlineStr">
        <is>
          <t>agro sudamerica1012744</t>
        </is>
      </c>
      <c r="F128" s="3" t="n">
        <v>44933</v>
      </c>
      <c r="G128" s="4" t="n">
        <v>23988.25</v>
      </c>
      <c r="H128" s="5" t="n"/>
      <c r="I128" s="5" t="n"/>
      <c r="J128" s="5" t="n"/>
      <c r="K128" s="6" t="n">
        <v>20</v>
      </c>
      <c r="L128" t="inlineStr">
        <is>
          <t>SI</t>
        </is>
      </c>
      <c r="M128" s="7" t="n"/>
      <c r="O128" s="8" t="n"/>
      <c r="P128" s="8" t="n"/>
      <c r="Q128" s="4" t="n"/>
      <c r="R128" s="5" t="n"/>
      <c r="S128" s="5" t="n"/>
      <c r="T128" s="5" t="n"/>
      <c r="U128" s="6" t="n"/>
      <c r="W128" s="7" t="n"/>
      <c r="Y128" s="8" t="n"/>
      <c r="Z128" s="8" t="n"/>
      <c r="AA128" s="9" t="n"/>
    </row>
    <row r="129">
      <c r="A129" t="inlineStr">
        <is>
          <t>Pollo</t>
        </is>
      </c>
      <c r="B129" t="n">
        <v>40357008</v>
      </c>
      <c r="C129" t="inlineStr">
        <is>
          <t>AGRO SUDAMERICA</t>
        </is>
      </c>
      <c r="D129" t="n">
        <v>1012744</v>
      </c>
      <c r="E129" t="inlineStr">
        <is>
          <t>agro sudamerica1012744</t>
        </is>
      </c>
      <c r="F129" s="3" t="n">
        <v>44932</v>
      </c>
      <c r="G129" s="4" t="n">
        <v>23992.66</v>
      </c>
      <c r="H129" s="5" t="n"/>
      <c r="I129" s="5" t="n"/>
      <c r="J129" s="5" t="n"/>
      <c r="K129" s="6" t="n">
        <v>21</v>
      </c>
      <c r="L129" t="inlineStr">
        <is>
          <t>SI</t>
        </is>
      </c>
      <c r="M129" s="7" t="n"/>
      <c r="O129" s="8" t="n"/>
      <c r="P129" s="8" t="n"/>
      <c r="Q129" s="4" t="n"/>
      <c r="R129" s="5" t="n"/>
      <c r="S129" s="5" t="n"/>
      <c r="T129" s="5" t="n"/>
      <c r="U129" s="6" t="n"/>
      <c r="W129" s="7" t="n"/>
      <c r="Y129" s="8" t="n"/>
      <c r="Z129" s="8" t="n"/>
      <c r="AA129" s="9" t="n"/>
    </row>
    <row r="130">
      <c r="A130" t="inlineStr">
        <is>
          <t>Pollo</t>
        </is>
      </c>
      <c r="B130" t="n">
        <v>40354672</v>
      </c>
      <c r="C130" t="inlineStr">
        <is>
          <t>AGRO SUDAMERICA</t>
        </is>
      </c>
      <c r="D130" t="n">
        <v>1012778</v>
      </c>
      <c r="E130" t="inlineStr">
        <is>
          <t>agro sudamerica1012778</t>
        </is>
      </c>
      <c r="F130" s="3" t="n">
        <v>44941</v>
      </c>
      <c r="G130" s="4" t="n">
        <v>24000</v>
      </c>
      <c r="H130" s="5" t="n"/>
      <c r="I130" s="5" t="n"/>
      <c r="J130" s="5" t="n"/>
      <c r="K130" s="6" t="n">
        <v>14</v>
      </c>
      <c r="L130" t="inlineStr">
        <is>
          <t>SI</t>
        </is>
      </c>
      <c r="M130" s="7" t="n"/>
      <c r="O130" s="8" t="n"/>
      <c r="P130" s="8" t="n"/>
      <c r="Q130" s="4" t="n"/>
      <c r="R130" s="5" t="n"/>
      <c r="S130" s="5" t="n"/>
      <c r="T130" s="5" t="n"/>
      <c r="U130" s="6" t="n"/>
      <c r="W130" s="7" t="n"/>
      <c r="Y130" s="8" t="n"/>
      <c r="Z130" s="8" t="n"/>
      <c r="AA130" s="9" t="n"/>
    </row>
    <row r="131">
      <c r="A131" t="inlineStr">
        <is>
          <t>Pollo</t>
        </is>
      </c>
      <c r="B131" t="n">
        <v>40355270</v>
      </c>
      <c r="C131" t="inlineStr">
        <is>
          <t>AGRO SUDAMERICA</t>
        </is>
      </c>
      <c r="D131" t="n">
        <v>1012819</v>
      </c>
      <c r="E131" t="inlineStr">
        <is>
          <t>agro sudamerica1012819</t>
        </is>
      </c>
      <c r="F131" s="3" t="n">
        <v>44932</v>
      </c>
      <c r="G131" s="4" t="n">
        <v>23493.29</v>
      </c>
      <c r="H131" s="5" t="n"/>
      <c r="I131" s="5" t="n"/>
      <c r="J131" s="5" t="n"/>
      <c r="K131" s="6" t="n">
        <v>21</v>
      </c>
      <c r="L131" t="inlineStr">
        <is>
          <t>SI</t>
        </is>
      </c>
      <c r="M131" s="7" t="n"/>
      <c r="O131" s="8" t="n"/>
      <c r="P131" s="8" t="n"/>
      <c r="Q131" s="4" t="n"/>
      <c r="R131" s="5" t="n"/>
      <c r="S131" s="5" t="n"/>
      <c r="T131" s="5" t="n"/>
      <c r="U131" s="6" t="n"/>
      <c r="W131" s="7" t="n"/>
      <c r="Y131" s="8" t="n"/>
      <c r="Z131" s="8" t="n"/>
      <c r="AA131" s="9" t="n"/>
    </row>
    <row r="132">
      <c r="A132" t="inlineStr">
        <is>
          <t>Cerdo</t>
        </is>
      </c>
      <c r="B132" t="n">
        <v>40354557</v>
      </c>
      <c r="C132" t="inlineStr">
        <is>
          <t>AGRO SUDAMERICA</t>
        </is>
      </c>
      <c r="D132" t="n">
        <v>1020017</v>
      </c>
      <c r="E132" t="inlineStr">
        <is>
          <t>agro sudamerica1020017</t>
        </is>
      </c>
      <c r="F132" s="3" t="n">
        <v>44941</v>
      </c>
      <c r="G132" s="4" t="n">
        <v>3975.82</v>
      </c>
      <c r="H132" s="5" t="n"/>
      <c r="I132" s="5" t="n"/>
      <c r="J132" s="5" t="n"/>
      <c r="K132" s="6" t="n">
        <v>14</v>
      </c>
      <c r="L132" t="inlineStr">
        <is>
          <t>SI</t>
        </is>
      </c>
      <c r="M132" s="7" t="n"/>
      <c r="O132" s="8" t="n"/>
      <c r="P132" s="8" t="n"/>
      <c r="Q132" s="4" t="n"/>
      <c r="R132" s="5" t="n"/>
      <c r="S132" s="5" t="n"/>
      <c r="T132" s="5" t="n"/>
      <c r="U132" s="6" t="n"/>
      <c r="W132" s="7" t="n"/>
      <c r="Y132" s="8" t="n"/>
      <c r="Z132" s="8" t="n"/>
      <c r="AA132" s="9" t="n"/>
    </row>
    <row r="133">
      <c r="A133" t="inlineStr">
        <is>
          <t>Cerdo</t>
        </is>
      </c>
      <c r="B133" t="n">
        <v>40354557</v>
      </c>
      <c r="C133" t="inlineStr">
        <is>
          <t>AGRO SUDAMERICA</t>
        </is>
      </c>
      <c r="D133" t="n">
        <v>1020017</v>
      </c>
      <c r="E133" t="inlineStr">
        <is>
          <t>agro sudamerica1020017</t>
        </is>
      </c>
      <c r="F133" s="3" t="n">
        <v>44941</v>
      </c>
      <c r="G133" s="4" t="n">
        <v>19255.42</v>
      </c>
      <c r="H133" s="5" t="n"/>
      <c r="I133" s="5" t="n"/>
      <c r="J133" s="5" t="n"/>
      <c r="K133" s="6" t="n">
        <v>14</v>
      </c>
      <c r="L133" t="inlineStr">
        <is>
          <t>SI</t>
        </is>
      </c>
      <c r="M133" s="7" t="n"/>
      <c r="O133" s="8" t="n"/>
      <c r="P133" s="8" t="n"/>
      <c r="Q133" s="4" t="n"/>
      <c r="R133" s="5" t="n"/>
      <c r="S133" s="5" t="n"/>
      <c r="T133" s="5" t="n"/>
      <c r="U133" s="6" t="n"/>
      <c r="W133" s="7" t="n"/>
      <c r="Y133" s="8" t="n"/>
      <c r="Z133" s="8" t="n"/>
      <c r="AA133" s="9" t="n"/>
    </row>
    <row r="134">
      <c r="A134" t="inlineStr">
        <is>
          <t>Cerdo</t>
        </is>
      </c>
      <c r="B134" t="n">
        <v>40358684</v>
      </c>
      <c r="C134" t="inlineStr">
        <is>
          <t>AGRO SUDAMERICA</t>
        </is>
      </c>
      <c r="D134" t="n">
        <v>1020017</v>
      </c>
      <c r="E134" t="inlineStr">
        <is>
          <t>agro sudamerica1020017</t>
        </is>
      </c>
      <c r="F134" s="3" t="n">
        <v>44941</v>
      </c>
      <c r="G134" s="4" t="n">
        <v>5781.13</v>
      </c>
      <c r="H134" s="5" t="n"/>
      <c r="I134" s="5" t="n"/>
      <c r="J134" s="5" t="n"/>
      <c r="K134" s="6" t="n">
        <v>14</v>
      </c>
      <c r="L134" t="inlineStr">
        <is>
          <t>SI</t>
        </is>
      </c>
      <c r="M134" s="7" t="n"/>
      <c r="O134" s="8" t="n"/>
      <c r="P134" s="8" t="n"/>
      <c r="Q134" s="4" t="n"/>
      <c r="R134" s="5" t="n"/>
      <c r="S134" s="5" t="n"/>
      <c r="T134" s="5" t="n"/>
      <c r="U134" s="6" t="n"/>
      <c r="W134" s="7" t="n"/>
      <c r="Y134" s="8" t="n"/>
      <c r="Z134" s="8" t="n"/>
      <c r="AA134" s="9" t="n"/>
    </row>
    <row r="135">
      <c r="A135" t="inlineStr">
        <is>
          <t>Cerdo</t>
        </is>
      </c>
      <c r="B135" t="n">
        <v>40354597</v>
      </c>
      <c r="C135" t="inlineStr">
        <is>
          <t>AGRO SUDAMERICA</t>
        </is>
      </c>
      <c r="D135" t="n">
        <v>1020017</v>
      </c>
      <c r="E135" t="inlineStr">
        <is>
          <t>agro sudamerica1020017</t>
        </is>
      </c>
      <c r="F135" s="3" t="n">
        <v>44936</v>
      </c>
      <c r="G135" s="4" t="n">
        <v>10989.67</v>
      </c>
      <c r="H135" s="5" t="n"/>
      <c r="I135" s="5" t="n"/>
      <c r="J135" s="5" t="n"/>
      <c r="K135" s="6" t="n">
        <v>18</v>
      </c>
      <c r="L135" t="inlineStr">
        <is>
          <t>SI</t>
        </is>
      </c>
      <c r="M135" s="7" t="n"/>
      <c r="O135" s="8" t="n"/>
      <c r="P135" s="8" t="n"/>
      <c r="Q135" s="4" t="n"/>
      <c r="R135" s="5" t="n"/>
      <c r="S135" s="5" t="n"/>
      <c r="T135" s="5" t="n"/>
      <c r="U135" s="6" t="n"/>
      <c r="W135" s="7" t="n"/>
      <c r="Y135" s="8" t="n"/>
      <c r="Z135" s="8" t="n"/>
      <c r="AA135" s="9" t="n"/>
    </row>
    <row r="136">
      <c r="A136" t="inlineStr">
        <is>
          <t>Cerdo</t>
        </is>
      </c>
      <c r="B136" t="n">
        <v>40354597</v>
      </c>
      <c r="C136" t="inlineStr">
        <is>
          <t>AGRO SUDAMERICA</t>
        </is>
      </c>
      <c r="D136" t="n">
        <v>1020017</v>
      </c>
      <c r="E136" t="inlineStr">
        <is>
          <t>agro sudamerica1020017</t>
        </is>
      </c>
      <c r="F136" s="3" t="n">
        <v>44936</v>
      </c>
      <c r="G136" s="4" t="n">
        <v>13001.72</v>
      </c>
      <c r="H136" s="5" t="n"/>
      <c r="I136" s="5" t="n"/>
      <c r="J136" s="5" t="n"/>
      <c r="K136" s="6" t="n">
        <v>18</v>
      </c>
      <c r="L136" t="inlineStr">
        <is>
          <t>SI</t>
        </is>
      </c>
      <c r="M136" s="7" t="n"/>
      <c r="O136" s="8" t="n"/>
      <c r="P136" s="8" t="n"/>
      <c r="Q136" s="4" t="n"/>
      <c r="R136" s="5" t="n"/>
      <c r="S136" s="5" t="n"/>
      <c r="T136" s="5" t="n"/>
      <c r="U136" s="6" t="n"/>
      <c r="W136" s="7" t="n"/>
      <c r="Y136" s="8" t="n"/>
      <c r="Z136" s="8" t="n"/>
      <c r="AA136" s="9" t="n"/>
    </row>
    <row r="137">
      <c r="A137" t="inlineStr">
        <is>
          <t>Cerdo</t>
        </is>
      </c>
      <c r="B137" t="n">
        <v>40346608</v>
      </c>
      <c r="C137" t="inlineStr">
        <is>
          <t>AGRO SUDAMERICA</t>
        </is>
      </c>
      <c r="D137" t="n">
        <v>1020086</v>
      </c>
      <c r="E137" t="inlineStr">
        <is>
          <t>agro sudamerica1020086</t>
        </is>
      </c>
      <c r="F137" s="3" t="n">
        <v>44937</v>
      </c>
      <c r="G137" s="4" t="n">
        <v>23981.94</v>
      </c>
      <c r="H137" s="5" t="n"/>
      <c r="I137" s="5" t="n"/>
      <c r="J137" s="5" t="n"/>
      <c r="K137" s="6" t="n">
        <v>17</v>
      </c>
      <c r="L137" t="inlineStr">
        <is>
          <t>SI</t>
        </is>
      </c>
      <c r="M137" s="7" t="n"/>
      <c r="O137" s="8" t="n"/>
      <c r="P137" s="8" t="n"/>
      <c r="Q137" s="4" t="n"/>
      <c r="R137" s="5" t="n"/>
      <c r="S137" s="5" t="n"/>
      <c r="T137" s="5" t="n"/>
      <c r="U137" s="6" t="n"/>
      <c r="W137" s="7" t="n"/>
      <c r="Y137" s="8" t="n"/>
      <c r="Z137" s="8" t="n"/>
      <c r="AA137" s="9" t="n"/>
    </row>
    <row r="138">
      <c r="A138" t="inlineStr">
        <is>
          <t>Cerdo</t>
        </is>
      </c>
      <c r="B138" t="n">
        <v>40359793</v>
      </c>
      <c r="C138" t="inlineStr">
        <is>
          <t>AGRO SUDAMERICA</t>
        </is>
      </c>
      <c r="D138" t="n">
        <v>1020086</v>
      </c>
      <c r="E138" t="inlineStr">
        <is>
          <t>agro sudamerica1020086</t>
        </is>
      </c>
      <c r="F138" s="3" t="n">
        <v>44946</v>
      </c>
      <c r="G138" s="4" t="n">
        <v>23963.45</v>
      </c>
      <c r="H138" s="5" t="n"/>
      <c r="I138" s="5" t="n"/>
      <c r="J138" s="5" t="n"/>
      <c r="K138" s="6" t="n">
        <v>9</v>
      </c>
      <c r="L138" t="inlineStr">
        <is>
          <t>SI</t>
        </is>
      </c>
      <c r="M138" s="7" t="n"/>
      <c r="O138" s="8" t="n"/>
      <c r="P138" s="8" t="n"/>
      <c r="Q138" s="4" t="n"/>
      <c r="R138" s="5" t="n"/>
      <c r="S138" s="5" t="n"/>
      <c r="T138" s="5" t="n"/>
      <c r="U138" s="6" t="n"/>
      <c r="W138" s="7" t="n"/>
      <c r="Y138" s="8" t="n"/>
      <c r="Z138" s="8" t="n"/>
      <c r="AA138" s="9" t="n"/>
    </row>
    <row r="139">
      <c r="A139" t="inlineStr">
        <is>
          <t>Cerdo</t>
        </is>
      </c>
      <c r="B139" t="n">
        <v>40358673</v>
      </c>
      <c r="C139" t="inlineStr">
        <is>
          <t>AGRO SUDAMERICA</t>
        </is>
      </c>
      <c r="D139" t="n">
        <v>1020339</v>
      </c>
      <c r="E139" t="inlineStr">
        <is>
          <t>agro sudamerica1020339</t>
        </is>
      </c>
      <c r="F139" s="3" t="n">
        <v>44933</v>
      </c>
      <c r="G139" s="4" t="n">
        <v>12014.45</v>
      </c>
      <c r="H139" s="5" t="n"/>
      <c r="I139" s="5" t="n"/>
      <c r="J139" s="5" t="n"/>
      <c r="K139" s="6" t="n">
        <v>20</v>
      </c>
      <c r="L139" t="inlineStr">
        <is>
          <t>SI</t>
        </is>
      </c>
      <c r="M139" s="7" t="n"/>
      <c r="O139" s="8" t="n"/>
      <c r="P139" s="8" t="n"/>
      <c r="Q139" s="4" t="n"/>
      <c r="R139" s="5" t="n"/>
      <c r="S139" s="5" t="n"/>
      <c r="T139" s="5" t="n"/>
      <c r="U139" s="6" t="n"/>
      <c r="W139" s="7" t="n"/>
      <c r="Y139" s="8" t="n"/>
      <c r="Z139" s="8" t="n"/>
      <c r="AA139" s="9" t="n"/>
    </row>
    <row r="140">
      <c r="A140" t="inlineStr">
        <is>
          <t>Cerdo</t>
        </is>
      </c>
      <c r="B140" t="n">
        <v>40354300</v>
      </c>
      <c r="C140" t="inlineStr">
        <is>
          <t>AGRO SUDAMERICA</t>
        </is>
      </c>
      <c r="D140" t="n">
        <v>1020339</v>
      </c>
      <c r="E140" t="inlineStr">
        <is>
          <t>agro sudamerica1020339</t>
        </is>
      </c>
      <c r="F140" s="3" t="n">
        <v>44944</v>
      </c>
      <c r="G140" s="4" t="n">
        <v>11985.57</v>
      </c>
      <c r="H140" s="5" t="n"/>
      <c r="I140" s="5" t="n"/>
      <c r="J140" s="5" t="n"/>
      <c r="K140" s="6" t="n">
        <v>11</v>
      </c>
      <c r="L140" t="inlineStr">
        <is>
          <t>SI</t>
        </is>
      </c>
      <c r="M140" s="7" t="n"/>
      <c r="O140" s="8" t="n"/>
      <c r="P140" s="8" t="n"/>
      <c r="Q140" s="4" t="n"/>
      <c r="R140" s="5" t="n"/>
      <c r="S140" s="5" t="n"/>
      <c r="T140" s="5" t="n"/>
      <c r="U140" s="6" t="n"/>
      <c r="W140" s="7" t="n"/>
      <c r="Y140" s="8" t="n"/>
      <c r="Z140" s="8" t="n"/>
      <c r="AA140" s="9" t="n"/>
    </row>
    <row r="141">
      <c r="A141" t="inlineStr">
        <is>
          <t>Cerdo</t>
        </is>
      </c>
      <c r="B141" t="n">
        <v>40349810</v>
      </c>
      <c r="C141" t="inlineStr">
        <is>
          <t>AGRO SUDAMERICA</t>
        </is>
      </c>
      <c r="D141" t="n">
        <v>1020352</v>
      </c>
      <c r="E141" t="inlineStr">
        <is>
          <t>agro sudamerica1020352</t>
        </is>
      </c>
      <c r="F141" s="3" t="n">
        <v>44935</v>
      </c>
      <c r="G141" s="4" t="n">
        <v>8681.33</v>
      </c>
      <c r="H141" s="5" t="n"/>
      <c r="I141" s="5" t="n"/>
      <c r="J141" s="5" t="n"/>
      <c r="K141" s="6" t="n">
        <v>19</v>
      </c>
      <c r="L141" t="inlineStr">
        <is>
          <t>SI</t>
        </is>
      </c>
      <c r="M141" s="7" t="n"/>
      <c r="O141" s="8" t="n"/>
      <c r="P141" s="8" t="n"/>
      <c r="Q141" s="4" t="n"/>
      <c r="R141" s="5" t="n"/>
      <c r="S141" s="5" t="n"/>
      <c r="T141" s="5" t="n"/>
      <c r="U141" s="6" t="n"/>
      <c r="W141" s="7" t="n"/>
      <c r="Y141" s="8" t="n"/>
      <c r="Z141" s="8" t="n"/>
      <c r="AA141" s="9" t="n"/>
    </row>
    <row r="142">
      <c r="A142" t="inlineStr">
        <is>
          <t>Cerdo</t>
        </is>
      </c>
      <c r="B142" t="n">
        <v>40349810</v>
      </c>
      <c r="C142" t="inlineStr">
        <is>
          <t>AGRO SUDAMERICA</t>
        </is>
      </c>
      <c r="D142" t="n">
        <v>1020352</v>
      </c>
      <c r="E142" t="inlineStr">
        <is>
          <t>agro sudamerica1020352</t>
        </is>
      </c>
      <c r="F142" s="3" t="n">
        <v>44935</v>
      </c>
      <c r="G142" s="4" t="n">
        <v>9999.879999999999</v>
      </c>
      <c r="H142" s="5" t="n"/>
      <c r="I142" s="5" t="n"/>
      <c r="J142" s="5" t="n"/>
      <c r="K142" s="6" t="n">
        <v>19</v>
      </c>
      <c r="L142" t="inlineStr">
        <is>
          <t>SI</t>
        </is>
      </c>
      <c r="M142" s="7" t="n"/>
      <c r="O142" s="8" t="n"/>
      <c r="P142" s="8" t="n"/>
      <c r="Q142" s="4" t="n"/>
      <c r="R142" s="5" t="n"/>
      <c r="S142" s="5" t="n"/>
      <c r="T142" s="5" t="n"/>
      <c r="U142" s="6" t="n"/>
      <c r="W142" s="7" t="n"/>
      <c r="Y142" s="8" t="n"/>
      <c r="Z142" s="8" t="n"/>
      <c r="AA142" s="9" t="n"/>
    </row>
    <row r="143">
      <c r="A143" t="inlineStr">
        <is>
          <t>Cerdo</t>
        </is>
      </c>
      <c r="B143" t="n">
        <v>40350186</v>
      </c>
      <c r="C143" t="inlineStr">
        <is>
          <t>AGRO SUDAMERICA</t>
        </is>
      </c>
      <c r="D143" t="n">
        <v>1020352</v>
      </c>
      <c r="E143" t="inlineStr">
        <is>
          <t>agro sudamerica1020352</t>
        </is>
      </c>
      <c r="F143" s="3" t="n">
        <v>44935</v>
      </c>
      <c r="G143" s="4" t="n">
        <v>23978.81</v>
      </c>
      <c r="H143" s="5" t="n"/>
      <c r="I143" s="5" t="n"/>
      <c r="J143" s="5" t="n"/>
      <c r="K143" s="6" t="n">
        <v>19</v>
      </c>
      <c r="L143" t="inlineStr">
        <is>
          <t>SI</t>
        </is>
      </c>
      <c r="M143" s="7" t="n"/>
      <c r="O143" s="8" t="n"/>
      <c r="P143" s="8" t="n"/>
      <c r="Q143" s="4" t="n"/>
      <c r="R143" s="5" t="n"/>
      <c r="S143" s="5" t="n"/>
      <c r="T143" s="5" t="n"/>
      <c r="U143" s="6" t="n"/>
      <c r="W143" s="7" t="n"/>
      <c r="Y143" s="8" t="n"/>
      <c r="Z143" s="8" t="n"/>
      <c r="AA143" s="9" t="n"/>
    </row>
    <row r="144">
      <c r="A144" t="inlineStr">
        <is>
          <t>Cerdo</t>
        </is>
      </c>
      <c r="B144" t="n">
        <v>40348940</v>
      </c>
      <c r="C144" t="inlineStr">
        <is>
          <t>AGRO SUDAMERICA</t>
        </is>
      </c>
      <c r="D144" t="n">
        <v>1020352</v>
      </c>
      <c r="E144" t="inlineStr">
        <is>
          <t>agro sudamerica1020352</t>
        </is>
      </c>
      <c r="F144" s="3" t="n">
        <v>44935</v>
      </c>
      <c r="G144" s="4" t="n">
        <v>8461.16</v>
      </c>
      <c r="H144" s="5" t="n"/>
      <c r="I144" s="5" t="n"/>
      <c r="J144" s="5" t="n"/>
      <c r="K144" s="6" t="n">
        <v>19</v>
      </c>
      <c r="L144" t="inlineStr">
        <is>
          <t>SI</t>
        </is>
      </c>
      <c r="M144" s="7" t="n"/>
      <c r="O144" s="8" t="n"/>
      <c r="P144" s="8" t="n"/>
      <c r="Q144" s="4" t="n"/>
      <c r="R144" s="5" t="n"/>
      <c r="S144" s="5" t="n"/>
      <c r="T144" s="5" t="n"/>
      <c r="U144" s="6" t="n"/>
      <c r="W144" s="7" t="n"/>
      <c r="Y144" s="8" t="n"/>
      <c r="Z144" s="8" t="n"/>
      <c r="AA144" s="9" t="n"/>
    </row>
    <row r="145">
      <c r="A145" t="inlineStr">
        <is>
          <t>Cerdo</t>
        </is>
      </c>
      <c r="B145" t="n">
        <v>40357197</v>
      </c>
      <c r="C145" t="inlineStr">
        <is>
          <t>AGRO SUDAMERICA</t>
        </is>
      </c>
      <c r="D145" t="n">
        <v>1020367</v>
      </c>
      <c r="E145" t="inlineStr">
        <is>
          <t>agro sudamerica1020367</t>
        </is>
      </c>
      <c r="F145" s="3" t="n">
        <v>44929</v>
      </c>
      <c r="G145" s="4" t="n">
        <v>12000.95</v>
      </c>
      <c r="H145" s="5" t="n"/>
      <c r="I145" s="5" t="n"/>
      <c r="J145" s="5" t="n"/>
      <c r="K145" s="6" t="n">
        <v>24</v>
      </c>
      <c r="L145" t="inlineStr">
        <is>
          <t>SI</t>
        </is>
      </c>
      <c r="M145" s="7" t="n"/>
      <c r="O145" s="8" t="n"/>
      <c r="P145" s="8" t="n"/>
      <c r="Q145" s="4" t="n"/>
      <c r="R145" s="5" t="n"/>
      <c r="S145" s="5" t="n"/>
      <c r="T145" s="5" t="n"/>
      <c r="U145" s="6" t="n"/>
      <c r="W145" s="7" t="n"/>
      <c r="Y145" s="8" t="n"/>
      <c r="Z145" s="8" t="n"/>
      <c r="AA145" s="9" t="n"/>
    </row>
    <row r="146">
      <c r="A146" t="inlineStr">
        <is>
          <t>Cerdo</t>
        </is>
      </c>
      <c r="B146" t="n">
        <v>40357197</v>
      </c>
      <c r="C146" t="inlineStr">
        <is>
          <t>AGRO SUDAMERICA</t>
        </is>
      </c>
      <c r="D146" t="n">
        <v>1020367</v>
      </c>
      <c r="E146" t="inlineStr">
        <is>
          <t>agro sudamerica1020367</t>
        </is>
      </c>
      <c r="F146" s="3" t="n">
        <v>44929</v>
      </c>
      <c r="G146" s="4" t="n">
        <v>12008.15</v>
      </c>
      <c r="H146" s="5" t="n"/>
      <c r="I146" s="5" t="n"/>
      <c r="J146" s="5" t="n"/>
      <c r="K146" s="6" t="n">
        <v>24</v>
      </c>
      <c r="L146" t="inlineStr">
        <is>
          <t>SI</t>
        </is>
      </c>
      <c r="M146" s="7" t="n"/>
      <c r="O146" s="8" t="n"/>
      <c r="P146" s="8" t="n"/>
      <c r="Q146" s="4" t="n"/>
      <c r="R146" s="5" t="n"/>
      <c r="S146" s="5" t="n"/>
      <c r="T146" s="5" t="n"/>
      <c r="U146" s="6" t="n"/>
      <c r="W146" s="7" t="n"/>
      <c r="Y146" s="8" t="n"/>
      <c r="Z146" s="8" t="n"/>
      <c r="AA146" s="9" t="n"/>
    </row>
    <row r="147">
      <c r="A147" t="inlineStr">
        <is>
          <t>Cerdo</t>
        </is>
      </c>
      <c r="B147" t="n">
        <v>40356339</v>
      </c>
      <c r="C147" t="inlineStr">
        <is>
          <t>AGRO SUDAMERICA</t>
        </is>
      </c>
      <c r="D147" t="n">
        <v>1020367</v>
      </c>
      <c r="E147" t="inlineStr">
        <is>
          <t>agro sudamerica1020367</t>
        </is>
      </c>
      <c r="F147" s="3" t="n">
        <v>44929</v>
      </c>
      <c r="G147" s="4" t="n">
        <v>23993.42</v>
      </c>
      <c r="H147" s="5" t="n"/>
      <c r="I147" s="5" t="n"/>
      <c r="J147" s="5" t="n"/>
      <c r="K147" s="6" t="n">
        <v>24</v>
      </c>
      <c r="L147" t="inlineStr">
        <is>
          <t>SI</t>
        </is>
      </c>
      <c r="M147" s="7" t="n"/>
      <c r="O147" s="8" t="n"/>
      <c r="P147" s="8" t="n"/>
      <c r="Q147" s="4" t="n"/>
      <c r="R147" s="5" t="n"/>
      <c r="S147" s="5" t="n"/>
      <c r="T147" s="5" t="n"/>
      <c r="U147" s="6" t="n"/>
      <c r="W147" s="7" t="n"/>
      <c r="Y147" s="8" t="n"/>
      <c r="Z147" s="8" t="n"/>
      <c r="AA147" s="9" t="n"/>
    </row>
    <row r="148">
      <c r="A148" t="inlineStr">
        <is>
          <t>Cerdo</t>
        </is>
      </c>
      <c r="B148" t="n">
        <v>40354356</v>
      </c>
      <c r="C148" t="inlineStr">
        <is>
          <t>AGRO SUDAMERICA</t>
        </is>
      </c>
      <c r="D148" t="n">
        <v>1020367</v>
      </c>
      <c r="E148" t="inlineStr">
        <is>
          <t>agro sudamerica1020367</t>
        </is>
      </c>
      <c r="F148" s="3" t="n">
        <v>44930</v>
      </c>
      <c r="G148" s="4" t="n">
        <v>12017.29</v>
      </c>
      <c r="H148" s="5" t="n"/>
      <c r="I148" s="5" t="n"/>
      <c r="J148" s="5" t="n"/>
      <c r="K148" s="6" t="n">
        <v>23</v>
      </c>
      <c r="L148" t="inlineStr">
        <is>
          <t>SI</t>
        </is>
      </c>
      <c r="M148" s="7" t="n"/>
      <c r="O148" s="8" t="n"/>
      <c r="P148" s="8" t="n"/>
      <c r="Q148" s="4" t="n"/>
      <c r="R148" s="5" t="n"/>
      <c r="S148" s="5" t="n"/>
      <c r="T148" s="5" t="n"/>
      <c r="U148" s="6" t="n"/>
      <c r="W148" s="7" t="n"/>
      <c r="Y148" s="8" t="n"/>
      <c r="Z148" s="8" t="n"/>
      <c r="AA148" s="9" t="n"/>
    </row>
    <row r="149">
      <c r="A149" t="inlineStr">
        <is>
          <t>Cerdo</t>
        </is>
      </c>
      <c r="B149" t="n">
        <v>40356340</v>
      </c>
      <c r="C149" t="inlineStr">
        <is>
          <t>AGRO SUDAMERICA</t>
        </is>
      </c>
      <c r="D149" t="n">
        <v>1020367</v>
      </c>
      <c r="E149" t="inlineStr">
        <is>
          <t>agro sudamerica1020367</t>
        </is>
      </c>
      <c r="F149" s="3" t="n">
        <v>44941</v>
      </c>
      <c r="G149" s="4" t="n">
        <v>23948.94</v>
      </c>
      <c r="H149" s="5" t="n"/>
      <c r="I149" s="5" t="n"/>
      <c r="J149" s="5" t="n"/>
      <c r="K149" s="6" t="n">
        <v>14</v>
      </c>
      <c r="L149" t="inlineStr">
        <is>
          <t>SI</t>
        </is>
      </c>
      <c r="M149" s="7" t="n"/>
      <c r="O149" s="8" t="n"/>
      <c r="P149" s="8" t="n"/>
      <c r="Q149" s="4" t="n"/>
      <c r="R149" s="5" t="n"/>
      <c r="S149" s="5" t="n"/>
      <c r="T149" s="5" t="n"/>
      <c r="U149" s="6" t="n"/>
      <c r="W149" s="7" t="n"/>
      <c r="Y149" s="8" t="n"/>
      <c r="Z149" s="8" t="n"/>
      <c r="AA149" s="9" t="n"/>
    </row>
    <row r="150">
      <c r="A150" t="inlineStr">
        <is>
          <t>Cerdo</t>
        </is>
      </c>
      <c r="B150" t="n">
        <v>40358684</v>
      </c>
      <c r="C150" t="inlineStr">
        <is>
          <t>AGRO SUDAMERICA</t>
        </is>
      </c>
      <c r="D150" t="n">
        <v>1020367</v>
      </c>
      <c r="E150" t="inlineStr">
        <is>
          <t>agro sudamerica1020367</t>
        </is>
      </c>
      <c r="F150" s="3" t="n">
        <v>44941</v>
      </c>
      <c r="G150" s="4" t="n">
        <v>5987.11</v>
      </c>
      <c r="H150" s="5" t="n"/>
      <c r="I150" s="5" t="n"/>
      <c r="J150" s="5" t="n"/>
      <c r="K150" s="6" t="n">
        <v>14</v>
      </c>
      <c r="L150" t="inlineStr">
        <is>
          <t>SI</t>
        </is>
      </c>
      <c r="M150" s="7" t="n"/>
      <c r="O150" s="8" t="n"/>
      <c r="P150" s="8" t="n"/>
      <c r="Q150" s="4" t="n"/>
      <c r="R150" s="5" t="n"/>
      <c r="S150" s="5" t="n"/>
      <c r="T150" s="5" t="n"/>
      <c r="U150" s="6" t="n"/>
      <c r="W150" s="7" t="n"/>
      <c r="Y150" s="8" t="n"/>
      <c r="Z150" s="8" t="n"/>
      <c r="AA150" s="9" t="n"/>
    </row>
    <row r="151">
      <c r="A151" t="inlineStr">
        <is>
          <t>Cerdo</t>
        </is>
      </c>
      <c r="B151" t="n">
        <v>40346724</v>
      </c>
      <c r="C151" t="inlineStr">
        <is>
          <t>AGRO SUDAMERICA</t>
        </is>
      </c>
      <c r="D151" t="n">
        <v>1020412</v>
      </c>
      <c r="E151" t="inlineStr">
        <is>
          <t>agro sudamerica1020412</t>
        </is>
      </c>
      <c r="F151" s="3" t="n">
        <v>44937</v>
      </c>
      <c r="G151" s="4" t="n">
        <v>8991.25</v>
      </c>
      <c r="H151" s="5" t="n"/>
      <c r="I151" s="5" t="n"/>
      <c r="J151" s="5" t="n"/>
      <c r="K151" s="6" t="n">
        <v>17</v>
      </c>
      <c r="L151" t="inlineStr">
        <is>
          <t>SI</t>
        </is>
      </c>
      <c r="M151" s="7" t="n"/>
      <c r="O151" s="8" t="n"/>
      <c r="P151" s="8" t="n"/>
      <c r="Q151" s="4" t="n"/>
      <c r="R151" s="5" t="n"/>
      <c r="S151" s="5" t="n"/>
      <c r="T151" s="5" t="n"/>
      <c r="U151" s="6" t="n"/>
      <c r="W151" s="7" t="n"/>
      <c r="Y151" s="8" t="n"/>
      <c r="Z151" s="8" t="n"/>
      <c r="AA151" s="9" t="n"/>
    </row>
    <row r="152">
      <c r="A152" t="inlineStr">
        <is>
          <t>Cerdo</t>
        </is>
      </c>
      <c r="B152" t="n">
        <v>40346724</v>
      </c>
      <c r="C152" t="inlineStr">
        <is>
          <t>AGRO SUDAMERICA</t>
        </is>
      </c>
      <c r="D152" t="n">
        <v>1020412</v>
      </c>
      <c r="E152" t="inlineStr">
        <is>
          <t>agro sudamerica1020412</t>
        </is>
      </c>
      <c r="F152" s="3" t="n">
        <v>44937</v>
      </c>
      <c r="G152" s="4" t="n">
        <v>15020.19</v>
      </c>
      <c r="H152" s="5" t="n"/>
      <c r="I152" s="5" t="n"/>
      <c r="J152" s="5" t="n"/>
      <c r="K152" s="6" t="n">
        <v>17</v>
      </c>
      <c r="L152" t="inlineStr">
        <is>
          <t>SI</t>
        </is>
      </c>
      <c r="M152" s="7" t="n"/>
      <c r="O152" s="8" t="n"/>
      <c r="P152" s="8" t="n"/>
      <c r="Q152" s="4" t="n"/>
      <c r="R152" s="5" t="n"/>
      <c r="S152" s="5" t="n"/>
      <c r="T152" s="5" t="n"/>
      <c r="U152" s="6" t="n"/>
      <c r="W152" s="7" t="n"/>
      <c r="Y152" s="8" t="n"/>
      <c r="Z152" s="8" t="n"/>
      <c r="AA152" s="9" t="n"/>
    </row>
    <row r="153">
      <c r="A153" t="inlineStr">
        <is>
          <t>Cerdo</t>
        </is>
      </c>
      <c r="B153" t="n">
        <v>40353155</v>
      </c>
      <c r="C153" t="inlineStr">
        <is>
          <t>AGRO SUDAMERICA</t>
        </is>
      </c>
      <c r="D153" t="n">
        <v>1020412</v>
      </c>
      <c r="E153" t="inlineStr">
        <is>
          <t>agro sudamerica1020412</t>
        </is>
      </c>
      <c r="F153" s="3" t="n">
        <v>44944</v>
      </c>
      <c r="G153" s="4" t="n">
        <v>12600</v>
      </c>
      <c r="H153" s="5" t="n"/>
      <c r="I153" s="5" t="n"/>
      <c r="J153" s="5" t="n"/>
      <c r="K153" s="6" t="n">
        <v>11</v>
      </c>
      <c r="L153" t="inlineStr">
        <is>
          <t>SI</t>
        </is>
      </c>
      <c r="M153" s="7" t="n"/>
      <c r="O153" s="8" t="n"/>
      <c r="P153" s="8" t="n"/>
      <c r="Q153" s="4" t="n"/>
      <c r="R153" s="5" t="n"/>
      <c r="S153" s="5" t="n"/>
      <c r="T153" s="5" t="n"/>
      <c r="U153" s="6" t="n"/>
      <c r="W153" s="7" t="n"/>
      <c r="Y153" s="8" t="n"/>
      <c r="Z153" s="8" t="n"/>
      <c r="AA153" s="9" t="n"/>
    </row>
    <row r="154">
      <c r="A154" t="inlineStr">
        <is>
          <t>Cerdo</t>
        </is>
      </c>
      <c r="B154" t="n">
        <v>40353155</v>
      </c>
      <c r="C154" t="inlineStr">
        <is>
          <t>AGRO SUDAMERICA</t>
        </is>
      </c>
      <c r="D154" t="n">
        <v>1020412</v>
      </c>
      <c r="E154" t="inlineStr">
        <is>
          <t>agro sudamerica1020412</t>
        </is>
      </c>
      <c r="F154" s="3" t="n">
        <v>44944</v>
      </c>
      <c r="G154" s="4" t="n">
        <v>11201.84</v>
      </c>
      <c r="H154" s="5" t="n"/>
      <c r="I154" s="5" t="n"/>
      <c r="J154" s="5" t="n"/>
      <c r="K154" s="6" t="n">
        <v>11</v>
      </c>
      <c r="L154" t="inlineStr">
        <is>
          <t>SI</t>
        </is>
      </c>
      <c r="M154" s="7" t="n"/>
      <c r="O154" s="8" t="n"/>
      <c r="P154" s="8" t="n"/>
      <c r="Q154" s="4" t="n"/>
      <c r="R154" s="5" t="n"/>
      <c r="S154" s="5" t="n"/>
      <c r="T154" s="5" t="n"/>
      <c r="U154" s="6" t="n"/>
      <c r="W154" s="7" t="n"/>
      <c r="Y154" s="8" t="n"/>
      <c r="Z154" s="8" t="n"/>
      <c r="AA154" s="9" t="n"/>
    </row>
    <row r="155">
      <c r="A155" t="inlineStr">
        <is>
          <t>Cerdo</t>
        </is>
      </c>
      <c r="B155" t="n">
        <v>40357820</v>
      </c>
      <c r="C155" t="inlineStr">
        <is>
          <t>AGRO SUDAMERICA</t>
        </is>
      </c>
      <c r="D155" t="n">
        <v>1020660</v>
      </c>
      <c r="E155" t="inlineStr">
        <is>
          <t>agro sudamerica1020660</t>
        </is>
      </c>
      <c r="F155" s="3" t="n">
        <v>44937</v>
      </c>
      <c r="G155" s="4" t="n">
        <v>23995.75</v>
      </c>
      <c r="H155" s="5" t="n"/>
      <c r="I155" s="5" t="n"/>
      <c r="J155" s="5" t="n"/>
      <c r="K155" s="6" t="n">
        <v>17</v>
      </c>
      <c r="L155" t="inlineStr">
        <is>
          <t>SI</t>
        </is>
      </c>
      <c r="M155" s="7" t="n"/>
      <c r="O155" s="8" t="n"/>
      <c r="P155" s="8" t="n"/>
      <c r="Q155" s="4" t="n"/>
      <c r="R155" s="5" t="n"/>
      <c r="S155" s="5" t="n"/>
      <c r="T155" s="5" t="n"/>
      <c r="U155" s="6" t="n"/>
      <c r="W155" s="7" t="n"/>
      <c r="Y155" s="8" t="n"/>
      <c r="Z155" s="8" t="n"/>
      <c r="AA155" s="9" t="n"/>
    </row>
    <row r="156">
      <c r="A156" t="inlineStr">
        <is>
          <t>Cerdo</t>
        </is>
      </c>
      <c r="B156" t="n">
        <v>40357819</v>
      </c>
      <c r="C156" t="inlineStr">
        <is>
          <t>AGRO SUDAMERICA</t>
        </is>
      </c>
      <c r="D156" t="n">
        <v>1020660</v>
      </c>
      <c r="E156" t="inlineStr">
        <is>
          <t>agro sudamerica1020660</t>
        </is>
      </c>
      <c r="F156" s="3" t="n">
        <v>44947</v>
      </c>
      <c r="G156" s="4" t="n">
        <v>24000.43</v>
      </c>
      <c r="H156" s="5" t="n"/>
      <c r="I156" s="5" t="n"/>
      <c r="J156" s="5" t="n"/>
      <c r="K156" s="6" t="n">
        <v>8</v>
      </c>
      <c r="L156" t="inlineStr">
        <is>
          <t>SI</t>
        </is>
      </c>
      <c r="M156" s="7" t="n"/>
      <c r="O156" s="8" t="n"/>
      <c r="P156" s="8" t="n"/>
      <c r="Q156" s="4" t="n"/>
      <c r="R156" s="5" t="n"/>
      <c r="S156" s="5" t="n"/>
      <c r="T156" s="5" t="n"/>
      <c r="U156" s="6" t="n"/>
      <c r="W156" s="7" t="n"/>
      <c r="Y156" s="8" t="n"/>
      <c r="Z156" s="8" t="n"/>
      <c r="AA156" s="9" t="n"/>
    </row>
    <row r="157">
      <c r="A157" t="inlineStr">
        <is>
          <t>Cerdo</t>
        </is>
      </c>
      <c r="B157" t="n">
        <v>40346303</v>
      </c>
      <c r="C157" t="inlineStr">
        <is>
          <t>AGROSUPER ASIA</t>
        </is>
      </c>
      <c r="D157" t="n">
        <v>1020660</v>
      </c>
      <c r="E157" t="inlineStr">
        <is>
          <t>agrosuper asia1020660</t>
        </is>
      </c>
      <c r="F157" s="3" t="n">
        <v>44949</v>
      </c>
      <c r="G157" s="4" t="n">
        <v>23981.51</v>
      </c>
      <c r="H157" s="5" t="n"/>
      <c r="I157" s="5" t="n"/>
      <c r="J157" s="5" t="n"/>
      <c r="K157" s="6" t="n">
        <v>7</v>
      </c>
      <c r="L157" t="inlineStr">
        <is>
          <t>SI</t>
        </is>
      </c>
      <c r="M157" s="7" t="n"/>
      <c r="O157" s="8" t="n"/>
      <c r="P157" s="8" t="n"/>
      <c r="Q157" s="4" t="n"/>
      <c r="R157" s="5" t="n"/>
      <c r="S157" s="5" t="n"/>
      <c r="T157" s="5" t="n"/>
      <c r="U157" s="6" t="n"/>
      <c r="W157" s="7" t="n"/>
      <c r="Y157" s="8" t="n"/>
      <c r="Z157" s="8" t="n"/>
      <c r="AA157" s="9" t="n"/>
    </row>
    <row r="158">
      <c r="A158" t="inlineStr">
        <is>
          <t>Cerdo</t>
        </is>
      </c>
      <c r="B158" t="n">
        <v>40357791</v>
      </c>
      <c r="C158" t="inlineStr">
        <is>
          <t>AGRO SUDAMERICA</t>
        </is>
      </c>
      <c r="D158" t="n">
        <v>1020848</v>
      </c>
      <c r="E158" t="inlineStr">
        <is>
          <t>agro sudamerica1020848</t>
        </is>
      </c>
      <c r="F158" s="3" t="n">
        <v>44933</v>
      </c>
      <c r="G158" s="4" t="n">
        <v>6988.64</v>
      </c>
      <c r="H158" s="5" t="n"/>
      <c r="I158" s="5" t="n"/>
      <c r="J158" s="5" t="n"/>
      <c r="K158" s="6" t="n">
        <v>20</v>
      </c>
      <c r="L158" t="inlineStr">
        <is>
          <t>SI</t>
        </is>
      </c>
      <c r="M158" s="7" t="n"/>
      <c r="O158" s="8" t="n"/>
      <c r="P158" s="8" t="n"/>
      <c r="Q158" s="4" t="n"/>
      <c r="R158" s="5" t="n"/>
      <c r="S158" s="5" t="n"/>
      <c r="T158" s="5" t="n"/>
      <c r="U158" s="6" t="n"/>
      <c r="W158" s="7" t="n"/>
      <c r="Y158" s="8" t="n"/>
      <c r="Z158" s="8" t="n"/>
      <c r="AA158" s="9" t="n"/>
    </row>
    <row r="159">
      <c r="A159" t="inlineStr">
        <is>
          <t>Cerdo</t>
        </is>
      </c>
      <c r="B159" t="n">
        <v>40346607</v>
      </c>
      <c r="C159" t="inlineStr">
        <is>
          <t>AGRO SUDAMERICA</t>
        </is>
      </c>
      <c r="D159" t="n">
        <v>1020848</v>
      </c>
      <c r="E159" t="inlineStr">
        <is>
          <t>agro sudamerica1020848</t>
        </is>
      </c>
      <c r="F159" s="3" t="n">
        <v>44937</v>
      </c>
      <c r="G159" s="4" t="n">
        <v>23997.24</v>
      </c>
      <c r="H159" s="5" t="n"/>
      <c r="I159" s="5" t="n"/>
      <c r="J159" s="5" t="n"/>
      <c r="K159" s="6" t="n">
        <v>17</v>
      </c>
      <c r="L159" t="inlineStr">
        <is>
          <t>SI</t>
        </is>
      </c>
      <c r="M159" s="7" t="n"/>
      <c r="O159" s="8" t="n"/>
      <c r="P159" s="8" t="n"/>
      <c r="Q159" s="4" t="n"/>
      <c r="R159" s="5" t="n"/>
      <c r="S159" s="5" t="n"/>
      <c r="T159" s="5" t="n"/>
      <c r="U159" s="6" t="n"/>
      <c r="W159" s="7" t="n"/>
      <c r="Y159" s="8" t="n"/>
      <c r="Z159" s="8" t="n"/>
      <c r="AA159" s="9" t="n"/>
    </row>
    <row r="160">
      <c r="A160" t="inlineStr">
        <is>
          <t>Cerdo</t>
        </is>
      </c>
      <c r="B160" t="n">
        <v>40359350</v>
      </c>
      <c r="C160" t="inlineStr">
        <is>
          <t>AGRO SUDAMERICA</t>
        </is>
      </c>
      <c r="D160" t="n">
        <v>1020848</v>
      </c>
      <c r="E160" t="inlineStr">
        <is>
          <t>agro sudamerica1020848</t>
        </is>
      </c>
      <c r="F160" s="3" t="n">
        <v>44937</v>
      </c>
      <c r="G160" s="4" t="n">
        <v>24015.36</v>
      </c>
      <c r="H160" s="5" t="n"/>
      <c r="I160" s="5" t="n"/>
      <c r="J160" s="5" t="n"/>
      <c r="K160" s="6" t="n">
        <v>17</v>
      </c>
      <c r="L160" t="inlineStr">
        <is>
          <t>SI</t>
        </is>
      </c>
      <c r="M160" s="7" t="n"/>
      <c r="O160" s="8" t="n"/>
      <c r="P160" s="8" t="n"/>
      <c r="Q160" s="4" t="n"/>
      <c r="R160" s="5" t="n"/>
      <c r="S160" s="5" t="n"/>
      <c r="T160" s="5" t="n"/>
      <c r="U160" s="6" t="n"/>
      <c r="W160" s="7" t="n"/>
      <c r="Y160" s="8" t="n"/>
      <c r="Z160" s="8" t="n"/>
      <c r="AA160" s="9" t="n"/>
    </row>
    <row r="161">
      <c r="A161" t="inlineStr">
        <is>
          <t>Cerdo</t>
        </is>
      </c>
      <c r="B161" t="n">
        <v>40360572</v>
      </c>
      <c r="C161" t="inlineStr">
        <is>
          <t>AGRO SUDAMERICA</t>
        </is>
      </c>
      <c r="D161" t="n">
        <v>1020848</v>
      </c>
      <c r="E161" t="inlineStr">
        <is>
          <t>agro sudamerica1020848</t>
        </is>
      </c>
      <c r="F161" s="3" t="n">
        <v>44943</v>
      </c>
      <c r="G161" s="4" t="n">
        <v>24000</v>
      </c>
      <c r="H161" s="5" t="n"/>
      <c r="I161" s="5" t="n"/>
      <c r="J161" s="5" t="n"/>
      <c r="K161" s="6" t="n">
        <v>12</v>
      </c>
      <c r="L161" t="inlineStr">
        <is>
          <t>SI</t>
        </is>
      </c>
      <c r="M161" s="7" t="n"/>
      <c r="O161" s="8" t="n"/>
      <c r="P161" s="8" t="n"/>
      <c r="Q161" s="4" t="n"/>
      <c r="R161" s="5" t="n"/>
      <c r="S161" s="5" t="n"/>
      <c r="T161" s="5" t="n"/>
      <c r="U161" s="6" t="n"/>
      <c r="W161" s="7" t="n"/>
      <c r="Y161" s="8" t="n"/>
      <c r="Z161" s="8" t="n"/>
      <c r="AA161" s="9" t="n"/>
    </row>
    <row r="162">
      <c r="A162" t="inlineStr">
        <is>
          <t>Cerdo</t>
        </is>
      </c>
      <c r="B162" t="n">
        <v>40352821</v>
      </c>
      <c r="C162" t="inlineStr">
        <is>
          <t>AGROSUPER ASIA</t>
        </is>
      </c>
      <c r="D162" t="n">
        <v>1020860</v>
      </c>
      <c r="E162" t="inlineStr">
        <is>
          <t>agrosuper asia1020860</t>
        </is>
      </c>
      <c r="F162" s="3" t="n">
        <v>44937</v>
      </c>
      <c r="G162" s="4" t="n">
        <v>22007.66</v>
      </c>
      <c r="H162" s="5" t="n"/>
      <c r="I162" s="5" t="n"/>
      <c r="J162" s="5" t="n"/>
      <c r="K162" s="6" t="n">
        <v>17</v>
      </c>
      <c r="L162" t="inlineStr">
        <is>
          <t>SI</t>
        </is>
      </c>
      <c r="M162" s="7" t="n"/>
      <c r="O162" s="8" t="n"/>
      <c r="P162" s="8" t="n"/>
      <c r="Q162" s="4" t="n"/>
      <c r="R162" s="5" t="n"/>
      <c r="S162" s="5" t="n"/>
      <c r="T162" s="5" t="n"/>
      <c r="U162" s="6" t="n"/>
      <c r="W162" s="7" t="n"/>
      <c r="Y162" s="8" t="n"/>
      <c r="Z162" s="8" t="n"/>
      <c r="AA162" s="9" t="n"/>
    </row>
    <row r="163">
      <c r="A163" t="inlineStr">
        <is>
          <t>Cerdo</t>
        </is>
      </c>
      <c r="B163" t="n">
        <v>40352820</v>
      </c>
      <c r="C163" t="inlineStr">
        <is>
          <t>AGROSUPER ASIA</t>
        </is>
      </c>
      <c r="D163" t="n">
        <v>1020860</v>
      </c>
      <c r="E163" t="inlineStr">
        <is>
          <t>agrosuper asia1020860</t>
        </is>
      </c>
      <c r="F163" s="3" t="n">
        <v>44937</v>
      </c>
      <c r="G163" s="4" t="n">
        <v>22000.8</v>
      </c>
      <c r="H163" s="5" t="n"/>
      <c r="I163" s="5" t="n"/>
      <c r="J163" s="5" t="n"/>
      <c r="K163" s="6" t="n">
        <v>17</v>
      </c>
      <c r="L163" t="inlineStr">
        <is>
          <t>SI</t>
        </is>
      </c>
      <c r="M163" s="7" t="n"/>
      <c r="O163" s="8" t="n"/>
      <c r="P163" s="8" t="n"/>
      <c r="Q163" s="4" t="n"/>
      <c r="R163" s="5" t="n"/>
      <c r="S163" s="5" t="n"/>
      <c r="T163" s="5" t="n"/>
      <c r="U163" s="6" t="n"/>
      <c r="W163" s="7" t="n"/>
      <c r="Y163" s="8" t="n"/>
      <c r="Z163" s="8" t="n"/>
      <c r="AA163" s="9" t="n"/>
    </row>
    <row r="164">
      <c r="A164" t="inlineStr">
        <is>
          <t>Cerdo</t>
        </is>
      </c>
      <c r="B164" t="n">
        <v>40356272</v>
      </c>
      <c r="C164" t="inlineStr">
        <is>
          <t>AGROSUPER ASIA</t>
        </is>
      </c>
      <c r="D164" t="n">
        <v>1020860</v>
      </c>
      <c r="E164" t="inlineStr">
        <is>
          <t>agrosuper asia1020860</t>
        </is>
      </c>
      <c r="F164" s="3" t="n">
        <v>44951</v>
      </c>
      <c r="G164" s="4" t="n">
        <v>21934.87</v>
      </c>
      <c r="H164" s="5" t="n"/>
      <c r="I164" s="5" t="n"/>
      <c r="J164" s="5" t="n"/>
      <c r="K164" s="6" t="n">
        <v>5</v>
      </c>
      <c r="L164" t="inlineStr">
        <is>
          <t>SI</t>
        </is>
      </c>
      <c r="M164" s="7" t="n"/>
      <c r="O164" s="8" t="n"/>
      <c r="P164" s="8" t="n"/>
      <c r="Q164" s="4" t="n"/>
      <c r="R164" s="5" t="n"/>
      <c r="S164" s="5" t="n"/>
      <c r="T164" s="5" t="n"/>
      <c r="U164" s="6" t="n"/>
      <c r="W164" s="7" t="n"/>
      <c r="Y164" s="8" t="n"/>
      <c r="Z164" s="8" t="n"/>
      <c r="AA164" s="9" t="n"/>
    </row>
    <row r="165">
      <c r="A165" t="inlineStr">
        <is>
          <t>Cerdo</t>
        </is>
      </c>
      <c r="B165" t="n">
        <v>40352823</v>
      </c>
      <c r="C165" t="inlineStr">
        <is>
          <t>AGROSUPER ASIA</t>
        </is>
      </c>
      <c r="D165" t="n">
        <v>1020860</v>
      </c>
      <c r="E165" t="inlineStr">
        <is>
          <t>agrosuper asia1020860</t>
        </is>
      </c>
      <c r="F165" s="3" t="n">
        <v>44953</v>
      </c>
      <c r="G165" s="4" t="n">
        <v>22003.65</v>
      </c>
      <c r="H165" s="5" t="n"/>
      <c r="I165" s="5" t="n"/>
      <c r="J165" s="5" t="n"/>
      <c r="K165" s="6" t="n">
        <v>3</v>
      </c>
      <c r="L165" t="inlineStr">
        <is>
          <t>SI</t>
        </is>
      </c>
      <c r="M165" s="7" t="n"/>
      <c r="O165" s="8" t="n"/>
      <c r="P165" s="8" t="n"/>
      <c r="Q165" s="4" t="n"/>
      <c r="R165" s="5" t="n"/>
      <c r="S165" s="5" t="n"/>
      <c r="T165" s="5" t="n"/>
      <c r="U165" s="6" t="n"/>
      <c r="W165" s="7" t="n"/>
      <c r="Y165" s="8" t="n"/>
      <c r="Z165" s="8" t="n"/>
      <c r="AA165" s="9" t="n"/>
    </row>
    <row r="166">
      <c r="A166" t="inlineStr">
        <is>
          <t>Cerdo</t>
        </is>
      </c>
      <c r="B166" t="n">
        <v>40352822</v>
      </c>
      <c r="C166" t="inlineStr">
        <is>
          <t>AGROSUPER ASIA</t>
        </is>
      </c>
      <c r="D166" t="n">
        <v>1020860</v>
      </c>
      <c r="E166" t="inlineStr">
        <is>
          <t>agrosuper asia1020860</t>
        </is>
      </c>
      <c r="F166" s="3" t="n">
        <v>44953</v>
      </c>
      <c r="G166" s="4" t="n">
        <v>22001.04</v>
      </c>
      <c r="H166" s="5" t="n"/>
      <c r="I166" s="5" t="n"/>
      <c r="J166" s="5" t="n"/>
      <c r="K166" s="6" t="n">
        <v>3</v>
      </c>
      <c r="L166" t="inlineStr">
        <is>
          <t>SI</t>
        </is>
      </c>
      <c r="M166" s="7" t="n"/>
      <c r="O166" s="8" t="n"/>
      <c r="P166" s="8" t="n"/>
      <c r="Q166" s="4" t="n"/>
      <c r="R166" s="5" t="n"/>
      <c r="S166" s="5" t="n"/>
      <c r="T166" s="5" t="n"/>
      <c r="U166" s="6" t="n"/>
      <c r="W166" s="7" t="n"/>
      <c r="Y166" s="8" t="n"/>
      <c r="Z166" s="8" t="n"/>
      <c r="AA166" s="9" t="n"/>
    </row>
    <row r="167">
      <c r="A167" t="inlineStr">
        <is>
          <t>Cerdo</t>
        </is>
      </c>
      <c r="B167" t="n">
        <v>40356275</v>
      </c>
      <c r="C167" t="inlineStr">
        <is>
          <t>AGROSUPER ASIA</t>
        </is>
      </c>
      <c r="D167" t="n">
        <v>1020860</v>
      </c>
      <c r="E167" t="inlineStr">
        <is>
          <t>agrosuper asia1020860</t>
        </is>
      </c>
      <c r="F167" s="3" t="n">
        <v>44961</v>
      </c>
      <c r="G167" s="4" t="n"/>
      <c r="H167" s="5" t="n">
        <v>21994.82</v>
      </c>
      <c r="I167" s="5" t="n"/>
      <c r="J167" s="5" t="n"/>
      <c r="K167" s="6" t="n">
        <v>20</v>
      </c>
      <c r="L167" t="inlineStr">
        <is>
          <t>SI</t>
        </is>
      </c>
      <c r="M167" s="7" t="n"/>
      <c r="O167" s="8" t="n"/>
      <c r="P167" s="8" t="n"/>
      <c r="Q167" s="4" t="n"/>
      <c r="R167" s="5" t="n"/>
      <c r="S167" s="5" t="n"/>
      <c r="T167" s="5" t="n"/>
      <c r="U167" s="6" t="n"/>
      <c r="W167" s="7" t="n"/>
      <c r="Y167" s="8" t="n"/>
      <c r="Z167" s="8" t="n"/>
      <c r="AA167" s="9" t="n"/>
    </row>
    <row r="168">
      <c r="A168" t="inlineStr">
        <is>
          <t>Cerdo</t>
        </is>
      </c>
      <c r="B168" t="n">
        <v>40356274</v>
      </c>
      <c r="C168" t="inlineStr">
        <is>
          <t>AGROSUPER ASIA</t>
        </is>
      </c>
      <c r="D168" t="n">
        <v>1020860</v>
      </c>
      <c r="E168" t="inlineStr">
        <is>
          <t>agrosuper asia1020860</t>
        </is>
      </c>
      <c r="F168" s="3" t="n">
        <v>44961</v>
      </c>
      <c r="G168" s="4" t="n"/>
      <c r="H168" s="5" t="n">
        <v>22004.55</v>
      </c>
      <c r="I168" s="5" t="n"/>
      <c r="J168" s="5" t="n"/>
      <c r="K168" s="6" t="n">
        <v>20</v>
      </c>
      <c r="L168" t="inlineStr">
        <is>
          <t>SI</t>
        </is>
      </c>
      <c r="M168" s="7" t="n"/>
      <c r="O168" s="8" t="n"/>
      <c r="P168" s="8" t="n"/>
      <c r="Q168" s="4" t="n"/>
      <c r="R168" s="5" t="n"/>
      <c r="S168" s="5" t="n"/>
      <c r="T168" s="5" t="n"/>
      <c r="U168" s="6" t="n"/>
      <c r="W168" s="7" t="n"/>
      <c r="Y168" s="8" t="n"/>
      <c r="Z168" s="8" t="n"/>
      <c r="AA168" s="9" t="n"/>
    </row>
    <row r="169">
      <c r="A169" t="inlineStr">
        <is>
          <t>Cerdo</t>
        </is>
      </c>
      <c r="B169" t="n">
        <v>40356273</v>
      </c>
      <c r="C169" t="inlineStr">
        <is>
          <t>AGROSUPER ASIA</t>
        </is>
      </c>
      <c r="D169" t="n">
        <v>1020860</v>
      </c>
      <c r="E169" t="inlineStr">
        <is>
          <t>agrosuper asia1020860</t>
        </is>
      </c>
      <c r="F169" s="3" t="n">
        <v>44958</v>
      </c>
      <c r="G169" s="4" t="n"/>
      <c r="H169" s="5" t="n">
        <v>21993.41</v>
      </c>
      <c r="I169" s="5" t="n"/>
      <c r="J169" s="5" t="n"/>
      <c r="K169" s="6" t="n">
        <v>23</v>
      </c>
      <c r="L169" t="inlineStr">
        <is>
          <t>SI</t>
        </is>
      </c>
      <c r="M169" s="7" t="n"/>
      <c r="O169" s="8" t="n"/>
      <c r="P169" s="8" t="n"/>
      <c r="Q169" s="4" t="n"/>
      <c r="R169" s="5" t="n"/>
      <c r="S169" s="5" t="n"/>
      <c r="T169" s="5" t="n"/>
      <c r="U169" s="6" t="n"/>
      <c r="W169" s="7" t="n"/>
      <c r="Y169" s="8" t="n"/>
      <c r="Z169" s="8" t="n"/>
      <c r="AA169" s="9" t="n"/>
    </row>
    <row r="170">
      <c r="A170" t="inlineStr">
        <is>
          <t>Cerdo</t>
        </is>
      </c>
      <c r="B170" t="n">
        <v>40346212</v>
      </c>
      <c r="C170" t="inlineStr">
        <is>
          <t>AGROSUPER ASIA</t>
        </is>
      </c>
      <c r="D170" t="n">
        <v>1020861</v>
      </c>
      <c r="E170" t="inlineStr">
        <is>
          <t>agrosuper asia1020861</t>
        </is>
      </c>
      <c r="F170" s="3" t="n">
        <v>44937</v>
      </c>
      <c r="G170" s="4" t="n">
        <v>21678.11</v>
      </c>
      <c r="H170" s="5" t="n"/>
      <c r="I170" s="5" t="n"/>
      <c r="J170" s="5" t="n"/>
      <c r="K170" s="6" t="n">
        <v>17</v>
      </c>
      <c r="L170" t="inlineStr">
        <is>
          <t>SI</t>
        </is>
      </c>
      <c r="M170" s="7" t="n"/>
      <c r="O170" s="8" t="n"/>
      <c r="P170" s="8" t="n"/>
      <c r="Q170" s="4" t="n"/>
      <c r="R170" s="5" t="n"/>
      <c r="S170" s="5" t="n"/>
      <c r="T170" s="5" t="n"/>
      <c r="U170" s="6" t="n"/>
      <c r="W170" s="7" t="n"/>
      <c r="Y170" s="8" t="n"/>
      <c r="Z170" s="8" t="n"/>
      <c r="AA170" s="9" t="n"/>
    </row>
    <row r="171">
      <c r="A171" t="inlineStr">
        <is>
          <t>Cerdo</t>
        </is>
      </c>
      <c r="B171" t="n">
        <v>40356253</v>
      </c>
      <c r="C171" t="inlineStr">
        <is>
          <t>AGROSUPER ASIA</t>
        </is>
      </c>
      <c r="D171" t="n">
        <v>1020861</v>
      </c>
      <c r="E171" t="inlineStr">
        <is>
          <t>agrosuper asia1020861</t>
        </is>
      </c>
      <c r="F171" s="3" t="n">
        <v>44951</v>
      </c>
      <c r="G171" s="4" t="n">
        <v>22003.46</v>
      </c>
      <c r="H171" s="5" t="n"/>
      <c r="I171" s="5" t="n"/>
      <c r="J171" s="5" t="n"/>
      <c r="K171" s="6" t="n">
        <v>5</v>
      </c>
      <c r="L171" t="inlineStr">
        <is>
          <t>SI</t>
        </is>
      </c>
      <c r="M171" s="7" t="n"/>
      <c r="O171" s="8" t="n"/>
      <c r="P171" s="8" t="n"/>
      <c r="Q171" s="4" t="n"/>
      <c r="R171" s="5" t="n"/>
      <c r="S171" s="5" t="n"/>
      <c r="T171" s="5" t="n"/>
      <c r="U171" s="6" t="n"/>
      <c r="W171" s="7" t="n"/>
      <c r="Y171" s="8" t="n"/>
      <c r="Z171" s="8" t="n"/>
      <c r="AA171" s="9" t="n"/>
    </row>
    <row r="172">
      <c r="A172" t="inlineStr">
        <is>
          <t>Cerdo</t>
        </is>
      </c>
      <c r="B172" t="n">
        <v>40352805</v>
      </c>
      <c r="C172" t="inlineStr">
        <is>
          <t>AGROSUPER ASIA</t>
        </is>
      </c>
      <c r="D172" t="n">
        <v>1020861</v>
      </c>
      <c r="E172" t="inlineStr">
        <is>
          <t>agrosuper asia1020861</t>
        </is>
      </c>
      <c r="F172" s="3" t="n">
        <v>44951</v>
      </c>
      <c r="G172" s="4" t="n">
        <v>15464.21</v>
      </c>
      <c r="H172" s="5" t="n"/>
      <c r="I172" s="5" t="n"/>
      <c r="J172" s="5" t="n"/>
      <c r="K172" s="6" t="n">
        <v>5</v>
      </c>
      <c r="L172" t="inlineStr">
        <is>
          <t>SI</t>
        </is>
      </c>
      <c r="M172" s="7" t="n"/>
      <c r="O172" s="8" t="n"/>
      <c r="P172" s="8" t="n"/>
      <c r="Q172" s="4" t="n"/>
      <c r="R172" s="5" t="n"/>
      <c r="S172" s="5" t="n"/>
      <c r="T172" s="5" t="n"/>
      <c r="U172" s="6" t="n"/>
      <c r="W172" s="7" t="n"/>
      <c r="Y172" s="8" t="n"/>
      <c r="Z172" s="8" t="n"/>
      <c r="AA172" s="9" t="n"/>
    </row>
    <row r="173">
      <c r="A173" t="inlineStr">
        <is>
          <t>Cerdo</t>
        </is>
      </c>
      <c r="B173" t="n">
        <v>40352805</v>
      </c>
      <c r="C173" t="inlineStr">
        <is>
          <t>AGROSUPER ASIA</t>
        </is>
      </c>
      <c r="D173" t="n">
        <v>1020861</v>
      </c>
      <c r="E173" t="inlineStr">
        <is>
          <t>agrosuper asia1020861</t>
        </is>
      </c>
      <c r="F173" s="3" t="n">
        <v>44951</v>
      </c>
      <c r="G173" s="4" t="n">
        <v>6540.74</v>
      </c>
      <c r="H173" s="5" t="n"/>
      <c r="I173" s="5" t="n"/>
      <c r="J173" s="5" t="n"/>
      <c r="K173" s="6" t="n">
        <v>5</v>
      </c>
      <c r="L173" t="inlineStr">
        <is>
          <t>SI</t>
        </is>
      </c>
      <c r="M173" s="7" t="n"/>
      <c r="O173" s="8" t="n"/>
      <c r="P173" s="8" t="n"/>
      <c r="Q173" s="4" t="n"/>
      <c r="R173" s="5" t="n"/>
      <c r="S173" s="5" t="n"/>
      <c r="T173" s="5" t="n"/>
      <c r="U173" s="6" t="n"/>
      <c r="W173" s="7" t="n"/>
      <c r="Y173" s="8" t="n"/>
      <c r="Z173" s="8" t="n"/>
      <c r="AA173" s="9" t="n"/>
    </row>
    <row r="174">
      <c r="A174" t="inlineStr">
        <is>
          <t>Cerdo</t>
        </is>
      </c>
      <c r="B174" t="n">
        <v>40352804</v>
      </c>
      <c r="C174" t="inlineStr">
        <is>
          <t>AGROSUPER ASIA</t>
        </is>
      </c>
      <c r="D174" t="n">
        <v>1020861</v>
      </c>
      <c r="E174" t="inlineStr">
        <is>
          <t>agrosuper asia1020861</t>
        </is>
      </c>
      <c r="F174" s="3" t="n">
        <v>44951</v>
      </c>
      <c r="G174" s="4" t="n">
        <v>22005.95</v>
      </c>
      <c r="H174" s="5" t="n"/>
      <c r="I174" s="5" t="n"/>
      <c r="J174" s="5" t="n"/>
      <c r="K174" s="6" t="n">
        <v>5</v>
      </c>
      <c r="L174" t="inlineStr">
        <is>
          <t>SI</t>
        </is>
      </c>
      <c r="M174" s="7" t="n"/>
      <c r="O174" s="8" t="n"/>
      <c r="P174" s="8" t="n"/>
      <c r="Q174" s="4" t="n"/>
      <c r="R174" s="5" t="n"/>
      <c r="S174" s="5" t="n"/>
      <c r="T174" s="5" t="n"/>
      <c r="U174" s="6" t="n"/>
      <c r="W174" s="7" t="n"/>
      <c r="Y174" s="8" t="n"/>
      <c r="Z174" s="8" t="n"/>
      <c r="AA174" s="9" t="n"/>
    </row>
    <row r="175">
      <c r="A175" t="inlineStr">
        <is>
          <t>Cerdo</t>
        </is>
      </c>
      <c r="B175" t="n">
        <v>40352803</v>
      </c>
      <c r="C175" t="inlineStr">
        <is>
          <t>AGROSUPER ASIA</t>
        </is>
      </c>
      <c r="D175" t="n">
        <v>1020861</v>
      </c>
      <c r="E175" t="inlineStr">
        <is>
          <t>agrosuper asia1020861</t>
        </is>
      </c>
      <c r="F175" s="3" t="n">
        <v>44951</v>
      </c>
      <c r="G175" s="4" t="n">
        <v>22001.21</v>
      </c>
      <c r="H175" s="5" t="n"/>
      <c r="I175" s="5" t="n"/>
      <c r="J175" s="5" t="n"/>
      <c r="K175" s="6" t="n">
        <v>5</v>
      </c>
      <c r="L175" t="inlineStr">
        <is>
          <t>SI</t>
        </is>
      </c>
      <c r="M175" s="7" t="n"/>
      <c r="O175" s="8" t="n"/>
      <c r="P175" s="8" t="n"/>
      <c r="Q175" s="4" t="n"/>
      <c r="R175" s="5" t="n"/>
      <c r="S175" s="5" t="n"/>
      <c r="T175" s="5" t="n"/>
      <c r="U175" s="6" t="n"/>
      <c r="W175" s="7" t="n"/>
      <c r="Y175" s="8" t="n"/>
      <c r="Z175" s="8" t="n"/>
      <c r="AA175" s="9" t="n"/>
    </row>
    <row r="176">
      <c r="A176" t="inlineStr">
        <is>
          <t>Cerdo</t>
        </is>
      </c>
      <c r="B176" t="n">
        <v>40356254</v>
      </c>
      <c r="C176" t="inlineStr">
        <is>
          <t>AGROSUPER ASIA</t>
        </is>
      </c>
      <c r="D176" t="n">
        <v>1020861</v>
      </c>
      <c r="E176" t="inlineStr">
        <is>
          <t>agrosuper asia1020861</t>
        </is>
      </c>
      <c r="F176" s="3" t="n">
        <v>44958</v>
      </c>
      <c r="G176" s="4" t="n"/>
      <c r="H176" s="5" t="n">
        <v>22006.63</v>
      </c>
      <c r="I176" s="5" t="n"/>
      <c r="J176" s="5" t="n"/>
      <c r="K176" s="6" t="n">
        <v>23</v>
      </c>
      <c r="L176" t="inlineStr">
        <is>
          <t>SI</t>
        </is>
      </c>
      <c r="M176" s="7" t="n"/>
      <c r="O176" s="8" t="n"/>
      <c r="P176" s="8" t="n"/>
      <c r="Q176" s="4" t="n"/>
      <c r="R176" s="5" t="n"/>
      <c r="S176" s="5" t="n"/>
      <c r="T176" s="5" t="n"/>
      <c r="U176" s="6" t="n"/>
      <c r="W176" s="7" t="n"/>
      <c r="Y176" s="8" t="n"/>
      <c r="Z176" s="8" t="n"/>
      <c r="AA176" s="9" t="n"/>
    </row>
    <row r="177">
      <c r="A177" t="inlineStr">
        <is>
          <t>Cerdo</t>
        </is>
      </c>
      <c r="B177" t="n">
        <v>40357195</v>
      </c>
      <c r="C177" t="inlineStr">
        <is>
          <t>AGRO SUDAMERICA</t>
        </is>
      </c>
      <c r="D177" t="n">
        <v>1020869</v>
      </c>
      <c r="E177" t="inlineStr">
        <is>
          <t>agro sudamerica1020869</t>
        </is>
      </c>
      <c r="F177" s="3" t="n">
        <v>44961</v>
      </c>
      <c r="G177" s="4" t="n"/>
      <c r="H177" s="5" t="n">
        <v>24000</v>
      </c>
      <c r="I177" s="5" t="n"/>
      <c r="J177" s="5" t="n"/>
      <c r="K177" s="6" t="n">
        <v>20</v>
      </c>
      <c r="L177" t="inlineStr">
        <is>
          <t>SI</t>
        </is>
      </c>
      <c r="M177" s="7" t="n"/>
      <c r="O177" s="8" t="n"/>
      <c r="P177" s="8" t="n"/>
      <c r="Q177" s="4" t="n"/>
      <c r="R177" s="5" t="n"/>
      <c r="S177" s="5" t="n"/>
      <c r="T177" s="5" t="n"/>
      <c r="U177" s="6" t="n"/>
      <c r="W177" s="7" t="n"/>
      <c r="Y177" s="8" t="n"/>
      <c r="Z177" s="8" t="n"/>
      <c r="AA177" s="9" t="n"/>
    </row>
    <row r="178">
      <c r="A178" t="inlineStr">
        <is>
          <t>Cerdo</t>
        </is>
      </c>
      <c r="B178" t="n">
        <v>40357791</v>
      </c>
      <c r="C178" t="inlineStr">
        <is>
          <t>AGRO SUDAMERICA</t>
        </is>
      </c>
      <c r="D178" t="n">
        <v>1020886</v>
      </c>
      <c r="E178" t="inlineStr">
        <is>
          <t>agro sudamerica1020886</t>
        </is>
      </c>
      <c r="F178" s="3" t="n">
        <v>44933</v>
      </c>
      <c r="G178" s="4" t="n">
        <v>17019.27</v>
      </c>
      <c r="H178" s="5" t="n"/>
      <c r="I178" s="5" t="n"/>
      <c r="J178" s="5" t="n"/>
      <c r="K178" s="6" t="n">
        <v>20</v>
      </c>
      <c r="L178" t="inlineStr">
        <is>
          <t>SI</t>
        </is>
      </c>
      <c r="M178" s="7" t="n"/>
      <c r="O178" s="8" t="n"/>
      <c r="P178" s="8" t="n"/>
      <c r="Q178" s="4" t="n"/>
      <c r="R178" s="5" t="n"/>
      <c r="S178" s="5" t="n"/>
      <c r="T178" s="5" t="n"/>
      <c r="U178" s="6" t="n"/>
      <c r="W178" s="7" t="n"/>
      <c r="Y178" s="8" t="n"/>
      <c r="Z178" s="8" t="n"/>
      <c r="AA178" s="9" t="n"/>
    </row>
    <row r="179">
      <c r="A179" t="inlineStr">
        <is>
          <t>Cerdo</t>
        </is>
      </c>
      <c r="B179" t="n">
        <v>40343493</v>
      </c>
      <c r="C179" t="inlineStr">
        <is>
          <t>AGROSUPER ASIA</t>
        </is>
      </c>
      <c r="D179" t="n">
        <v>1020904</v>
      </c>
      <c r="E179" t="inlineStr">
        <is>
          <t>agrosuper asia1020904</t>
        </is>
      </c>
      <c r="F179" s="3" t="n">
        <v>44958</v>
      </c>
      <c r="G179" s="4" t="n"/>
      <c r="H179" s="5" t="n">
        <v>22000.61</v>
      </c>
      <c r="I179" s="5" t="n"/>
      <c r="J179" s="5" t="n"/>
      <c r="K179" s="6" t="n">
        <v>23</v>
      </c>
      <c r="L179" t="inlineStr">
        <is>
          <t>SI</t>
        </is>
      </c>
      <c r="M179" s="7" t="n"/>
      <c r="O179" s="8" t="n"/>
      <c r="P179" s="8" t="n"/>
      <c r="Q179" s="4" t="n"/>
      <c r="R179" s="5" t="n"/>
      <c r="S179" s="5" t="n"/>
      <c r="T179" s="5" t="n"/>
      <c r="U179" s="6" t="n"/>
      <c r="W179" s="7" t="n"/>
      <c r="Y179" s="8" t="n"/>
      <c r="Z179" s="8" t="n"/>
      <c r="AA179" s="9" t="n"/>
    </row>
    <row r="180">
      <c r="A180" t="inlineStr">
        <is>
          <t>Cerdo</t>
        </is>
      </c>
      <c r="B180" t="n">
        <v>40343492</v>
      </c>
      <c r="C180" t="inlineStr">
        <is>
          <t>AGROSUPER ASIA</t>
        </is>
      </c>
      <c r="D180" t="n">
        <v>1020904</v>
      </c>
      <c r="E180" t="inlineStr">
        <is>
          <t>agrosuper asia1020904</t>
        </is>
      </c>
      <c r="F180" s="3" t="n">
        <v>44958</v>
      </c>
      <c r="G180" s="4" t="n"/>
      <c r="H180" s="5" t="n">
        <v>22008.54</v>
      </c>
      <c r="I180" s="5" t="n"/>
      <c r="J180" s="5" t="n"/>
      <c r="K180" s="6" t="n">
        <v>23</v>
      </c>
      <c r="L180" t="inlineStr">
        <is>
          <t>SI</t>
        </is>
      </c>
      <c r="M180" s="7" t="n"/>
      <c r="O180" s="8" t="n"/>
      <c r="P180" s="8" t="n"/>
      <c r="Q180" s="4" t="n"/>
      <c r="R180" s="5" t="n"/>
      <c r="S180" s="5" t="n"/>
      <c r="T180" s="5" t="n"/>
      <c r="U180" s="6" t="n"/>
      <c r="W180" s="7" t="n"/>
      <c r="Y180" s="8" t="n"/>
      <c r="Z180" s="8" t="n"/>
      <c r="AA180" s="9" t="n"/>
    </row>
    <row r="181">
      <c r="A181" t="inlineStr">
        <is>
          <t>Cerdo</t>
        </is>
      </c>
      <c r="B181" t="n">
        <v>40305800</v>
      </c>
      <c r="C181" t="inlineStr">
        <is>
          <t>AGROSUPER ASIA</t>
        </is>
      </c>
      <c r="D181" t="n">
        <v>1020905</v>
      </c>
      <c r="E181" t="inlineStr">
        <is>
          <t>agrosuper asia1020905</t>
        </is>
      </c>
      <c r="F181" s="3" t="n">
        <v>44951</v>
      </c>
      <c r="G181" s="4" t="n">
        <v>22000.67</v>
      </c>
      <c r="H181" s="5" t="n"/>
      <c r="I181" s="5" t="n"/>
      <c r="J181" s="5" t="n"/>
      <c r="K181" s="6" t="n">
        <v>5</v>
      </c>
      <c r="L181" t="inlineStr">
        <is>
          <t>SI</t>
        </is>
      </c>
      <c r="M181" s="7" t="n"/>
      <c r="O181" s="8" t="n"/>
      <c r="P181" s="8" t="n"/>
      <c r="Q181" s="4" t="n"/>
      <c r="R181" s="5" t="n"/>
      <c r="S181" s="5" t="n"/>
      <c r="T181" s="5" t="n"/>
      <c r="U181" s="6" t="n"/>
      <c r="W181" s="7" t="n"/>
      <c r="Y181" s="8" t="n"/>
      <c r="Z181" s="8" t="n"/>
      <c r="AA181" s="9" t="n"/>
    </row>
    <row r="182">
      <c r="A182" t="inlineStr">
        <is>
          <t>Cerdo</t>
        </is>
      </c>
      <c r="B182" t="n">
        <v>40304584</v>
      </c>
      <c r="C182" t="inlineStr">
        <is>
          <t>AGROSUPER ASIA</t>
        </is>
      </c>
      <c r="D182" t="n">
        <v>1020905</v>
      </c>
      <c r="E182" t="inlineStr">
        <is>
          <t>agrosuper asia1020905</t>
        </is>
      </c>
      <c r="F182" s="3" t="n">
        <v>44958</v>
      </c>
      <c r="G182" s="4" t="n"/>
      <c r="H182" s="5" t="n">
        <v>21998.65</v>
      </c>
      <c r="I182" s="5" t="n"/>
      <c r="J182" s="5" t="n"/>
      <c r="K182" s="6" t="n">
        <v>23</v>
      </c>
      <c r="L182" t="inlineStr">
        <is>
          <t>SI</t>
        </is>
      </c>
      <c r="M182" s="7" t="n"/>
      <c r="O182" s="8" t="n"/>
      <c r="P182" s="8" t="n"/>
      <c r="Q182" s="4" t="n"/>
      <c r="R182" s="5" t="n"/>
      <c r="S182" s="5" t="n"/>
      <c r="T182" s="5" t="n"/>
      <c r="U182" s="6" t="n"/>
      <c r="W182" s="7" t="n"/>
      <c r="Y182" s="8" t="n"/>
      <c r="Z182" s="8" t="n"/>
      <c r="AA182" s="9" t="n"/>
    </row>
    <row r="183">
      <c r="A183" t="inlineStr">
        <is>
          <t>Cerdo</t>
        </is>
      </c>
      <c r="B183" t="n">
        <v>40346266</v>
      </c>
      <c r="C183" t="inlineStr">
        <is>
          <t>AGROSUPER ASIA</t>
        </is>
      </c>
      <c r="D183" t="n">
        <v>1020905</v>
      </c>
      <c r="E183" t="inlineStr">
        <is>
          <t>agrosuper asia1020905</t>
        </is>
      </c>
      <c r="F183" s="3" t="n">
        <v>44971</v>
      </c>
      <c r="G183" s="4" t="n"/>
      <c r="H183" s="5" t="n">
        <v>12389.45</v>
      </c>
      <c r="I183" s="5" t="n"/>
      <c r="J183" s="5" t="n"/>
      <c r="K183" s="6" t="n">
        <v>12</v>
      </c>
      <c r="L183" t="inlineStr">
        <is>
          <t>SI</t>
        </is>
      </c>
      <c r="M183" s="7" t="n"/>
      <c r="O183" s="8" t="n"/>
      <c r="P183" s="8" t="n"/>
      <c r="Q183" s="4" t="n"/>
      <c r="R183" s="5" t="n"/>
      <c r="S183" s="5" t="n"/>
      <c r="T183" s="5" t="n"/>
      <c r="U183" s="6" t="n"/>
      <c r="W183" s="7" t="n"/>
      <c r="Y183" s="8" t="n"/>
      <c r="Z183" s="8" t="n"/>
      <c r="AA183" s="9" t="n"/>
    </row>
    <row r="184">
      <c r="A184" t="inlineStr">
        <is>
          <t>Cerdo</t>
        </is>
      </c>
      <c r="B184" t="n">
        <v>40346266</v>
      </c>
      <c r="C184" t="inlineStr">
        <is>
          <t>AGROSUPER ASIA</t>
        </is>
      </c>
      <c r="D184" t="n">
        <v>1020905</v>
      </c>
      <c r="E184" t="inlineStr">
        <is>
          <t>agrosuper asia1020905</t>
        </is>
      </c>
      <c r="F184" s="3" t="n">
        <v>44971</v>
      </c>
      <c r="G184" s="4" t="n"/>
      <c r="H184" s="5" t="n">
        <v>9586.07</v>
      </c>
      <c r="I184" s="5" t="n"/>
      <c r="J184" s="5" t="n"/>
      <c r="K184" s="6" t="n">
        <v>12</v>
      </c>
      <c r="L184" t="inlineStr">
        <is>
          <t>SI</t>
        </is>
      </c>
      <c r="M184" s="7" t="n"/>
      <c r="O184" s="8" t="n"/>
      <c r="P184" s="8" t="n"/>
      <c r="Q184" s="4" t="n"/>
      <c r="R184" s="5" t="n"/>
      <c r="S184" s="5" t="n"/>
      <c r="T184" s="5" t="n"/>
      <c r="U184" s="6" t="n"/>
      <c r="W184" s="7" t="n"/>
      <c r="Y184" s="8" t="n"/>
      <c r="Z184" s="8" t="n"/>
      <c r="AA184" s="9" t="n"/>
    </row>
    <row r="185">
      <c r="A185" t="inlineStr">
        <is>
          <t>Cerdo</t>
        </is>
      </c>
      <c r="B185" t="n">
        <v>40354356</v>
      </c>
      <c r="C185" t="inlineStr">
        <is>
          <t>AGRO SUDAMERICA</t>
        </is>
      </c>
      <c r="D185" t="n">
        <v>1020925</v>
      </c>
      <c r="E185" t="inlineStr">
        <is>
          <t>agro sudamerica1020925</t>
        </is>
      </c>
      <c r="F185" s="3" t="n">
        <v>44930</v>
      </c>
      <c r="G185" s="4" t="n">
        <v>11986.96</v>
      </c>
      <c r="H185" s="5" t="n"/>
      <c r="I185" s="5" t="n"/>
      <c r="J185" s="5" t="n"/>
      <c r="K185" s="6" t="n">
        <v>23</v>
      </c>
      <c r="L185" t="inlineStr">
        <is>
          <t>SI</t>
        </is>
      </c>
      <c r="M185" s="7" t="n"/>
      <c r="O185" s="8" t="n"/>
      <c r="P185" s="8" t="n"/>
      <c r="Q185" s="4" t="n"/>
      <c r="R185" s="5" t="n"/>
      <c r="S185" s="5" t="n"/>
      <c r="T185" s="5" t="n"/>
      <c r="U185" s="6" t="n"/>
      <c r="W185" s="7" t="n"/>
      <c r="Y185" s="8" t="n"/>
      <c r="Z185" s="8" t="n"/>
      <c r="AA185" s="9" t="n"/>
    </row>
    <row r="186">
      <c r="A186" t="inlineStr">
        <is>
          <t>Cerdo</t>
        </is>
      </c>
      <c r="B186" t="n">
        <v>40308767</v>
      </c>
      <c r="C186" t="inlineStr">
        <is>
          <t>AGRO SUDAMERICA</t>
        </is>
      </c>
      <c r="D186" t="n">
        <v>1020925</v>
      </c>
      <c r="E186" t="inlineStr">
        <is>
          <t>agro sudamerica1020925</t>
        </is>
      </c>
      <c r="F186" s="3" t="n">
        <v>44935</v>
      </c>
      <c r="G186" s="4" t="n">
        <v>9989.370000000001</v>
      </c>
      <c r="H186" s="5" t="n"/>
      <c r="I186" s="5" t="n"/>
      <c r="J186" s="5" t="n"/>
      <c r="K186" s="6" t="n">
        <v>19</v>
      </c>
      <c r="L186" t="inlineStr">
        <is>
          <t>SI</t>
        </is>
      </c>
      <c r="M186" s="7" t="n"/>
      <c r="O186" s="8" t="n"/>
      <c r="P186" s="8" t="n"/>
      <c r="Q186" s="4" t="n"/>
      <c r="R186" s="5" t="n"/>
      <c r="S186" s="5" t="n"/>
      <c r="T186" s="5" t="n"/>
      <c r="U186" s="6" t="n"/>
      <c r="W186" s="7" t="n"/>
      <c r="Y186" s="8" t="n"/>
      <c r="Z186" s="8" t="n"/>
      <c r="AA186" s="9" t="n"/>
    </row>
    <row r="187">
      <c r="A187" t="inlineStr">
        <is>
          <t>Cerdo</t>
        </is>
      </c>
      <c r="B187" t="n">
        <v>40308767</v>
      </c>
      <c r="C187" t="inlineStr">
        <is>
          <t>AGRO SUDAMERICA</t>
        </is>
      </c>
      <c r="D187" t="n">
        <v>1020925</v>
      </c>
      <c r="E187" t="inlineStr">
        <is>
          <t>agro sudamerica1020925</t>
        </is>
      </c>
      <c r="F187" s="3" t="n">
        <v>44935</v>
      </c>
      <c r="G187" s="4" t="n">
        <v>13978.52</v>
      </c>
      <c r="H187" s="5" t="n"/>
      <c r="I187" s="5" t="n"/>
      <c r="J187" s="5" t="n"/>
      <c r="K187" s="6" t="n">
        <v>19</v>
      </c>
      <c r="L187" t="inlineStr">
        <is>
          <t>SI</t>
        </is>
      </c>
      <c r="M187" s="7" t="n"/>
      <c r="O187" s="8" t="n"/>
      <c r="P187" s="8" t="n"/>
      <c r="Q187" s="4" t="n"/>
      <c r="R187" s="5" t="n"/>
      <c r="S187" s="5" t="n"/>
      <c r="T187" s="5" t="n"/>
      <c r="U187" s="6" t="n"/>
      <c r="W187" s="7" t="n"/>
      <c r="Y187" s="8" t="n"/>
      <c r="Z187" s="8" t="n"/>
      <c r="AA187" s="9" t="n"/>
    </row>
    <row r="188">
      <c r="A188" t="inlineStr">
        <is>
          <t>Cerdo</t>
        </is>
      </c>
      <c r="B188" t="n">
        <v>40353141</v>
      </c>
      <c r="C188" t="inlineStr">
        <is>
          <t>AGRO SUDAMERICA</t>
        </is>
      </c>
      <c r="D188" t="n">
        <v>1020925</v>
      </c>
      <c r="E188" t="inlineStr">
        <is>
          <t>agro sudamerica1020925</t>
        </is>
      </c>
      <c r="F188" s="3" t="n">
        <v>44943</v>
      </c>
      <c r="G188" s="4" t="n">
        <v>11990.92</v>
      </c>
      <c r="H188" s="5" t="n"/>
      <c r="I188" s="5" t="n"/>
      <c r="J188" s="5" t="n"/>
      <c r="K188" s="6" t="n">
        <v>12</v>
      </c>
      <c r="L188" t="inlineStr">
        <is>
          <t>SI</t>
        </is>
      </c>
      <c r="M188" s="7" t="n"/>
      <c r="O188" s="8" t="n"/>
      <c r="P188" s="8" t="n"/>
      <c r="Q188" s="4" t="n"/>
      <c r="R188" s="5" t="n"/>
      <c r="S188" s="5" t="n"/>
      <c r="T188" s="5" t="n"/>
      <c r="U188" s="6" t="n"/>
      <c r="W188" s="7" t="n"/>
      <c r="Y188" s="8" t="n"/>
      <c r="Z188" s="8" t="n"/>
      <c r="AA188" s="9" t="n"/>
    </row>
    <row r="189">
      <c r="A189" t="inlineStr">
        <is>
          <t>Cerdo</t>
        </is>
      </c>
      <c r="B189" t="n">
        <v>40359394</v>
      </c>
      <c r="C189" t="inlineStr">
        <is>
          <t>AGRO SUDAMERICA</t>
        </is>
      </c>
      <c r="D189" t="n">
        <v>1020944</v>
      </c>
      <c r="E189" t="inlineStr">
        <is>
          <t>agro sudamerica1020944</t>
        </is>
      </c>
      <c r="F189" s="3" t="n">
        <v>44932</v>
      </c>
      <c r="G189" s="4" t="n">
        <v>23998.75</v>
      </c>
      <c r="H189" s="5" t="n"/>
      <c r="I189" s="5" t="n"/>
      <c r="J189" s="5" t="n"/>
      <c r="K189" s="6" t="n">
        <v>21</v>
      </c>
      <c r="L189" t="inlineStr">
        <is>
          <t>SI</t>
        </is>
      </c>
      <c r="M189" s="7" t="n"/>
      <c r="O189" s="8" t="n"/>
      <c r="P189" s="8" t="n"/>
      <c r="Q189" s="4" t="n"/>
      <c r="R189" s="5" t="n"/>
      <c r="S189" s="5" t="n"/>
      <c r="T189" s="5" t="n"/>
      <c r="U189" s="6" t="n"/>
      <c r="W189" s="7" t="n"/>
      <c r="Y189" s="8" t="n"/>
      <c r="Z189" s="8" t="n"/>
      <c r="AA189" s="9" t="n"/>
    </row>
    <row r="190">
      <c r="A190" t="inlineStr">
        <is>
          <t>Cerdo</t>
        </is>
      </c>
      <c r="B190" t="n">
        <v>40359393</v>
      </c>
      <c r="C190" t="inlineStr">
        <is>
          <t>AGRO SUDAMERICA</t>
        </is>
      </c>
      <c r="D190" t="n">
        <v>1020944</v>
      </c>
      <c r="E190" t="inlineStr">
        <is>
          <t>agro sudamerica1020944</t>
        </is>
      </c>
      <c r="F190" s="3" t="n">
        <v>44929</v>
      </c>
      <c r="G190" s="4" t="n">
        <v>23975.97</v>
      </c>
      <c r="H190" s="5" t="n"/>
      <c r="I190" s="5" t="n"/>
      <c r="J190" s="5" t="n"/>
      <c r="K190" s="6" t="n">
        <v>24</v>
      </c>
      <c r="L190" t="inlineStr">
        <is>
          <t>SI</t>
        </is>
      </c>
      <c r="M190" s="7" t="n"/>
      <c r="O190" s="8" t="n"/>
      <c r="P190" s="8" t="n"/>
      <c r="Q190" s="4" t="n"/>
      <c r="R190" s="5" t="n"/>
      <c r="S190" s="5" t="n"/>
      <c r="T190" s="5" t="n"/>
      <c r="U190" s="6" t="n"/>
      <c r="W190" s="7" t="n"/>
      <c r="Y190" s="8" t="n"/>
      <c r="Z190" s="8" t="n"/>
      <c r="AA190" s="9" t="n"/>
    </row>
    <row r="191">
      <c r="A191" t="inlineStr">
        <is>
          <t>Cerdo</t>
        </is>
      </c>
      <c r="B191" t="n">
        <v>40358688</v>
      </c>
      <c r="C191" t="inlineStr">
        <is>
          <t>AGRO SUDAMERICA</t>
        </is>
      </c>
      <c r="D191" t="n">
        <v>1020944</v>
      </c>
      <c r="E191" t="inlineStr">
        <is>
          <t>agro sudamerica1020944</t>
        </is>
      </c>
      <c r="F191" s="3" t="n">
        <v>44932</v>
      </c>
      <c r="G191" s="4" t="n">
        <v>23994.77</v>
      </c>
      <c r="H191" s="5" t="n"/>
      <c r="I191" s="5" t="n"/>
      <c r="J191" s="5" t="n"/>
      <c r="K191" s="6" t="n">
        <v>21</v>
      </c>
      <c r="L191" t="inlineStr">
        <is>
          <t>SI</t>
        </is>
      </c>
      <c r="M191" s="7" t="n"/>
      <c r="O191" s="8" t="n"/>
      <c r="P191" s="8" t="n"/>
      <c r="Q191" s="4" t="n"/>
      <c r="R191" s="5" t="n"/>
      <c r="S191" s="5" t="n"/>
      <c r="T191" s="5" t="n"/>
      <c r="U191" s="6" t="n"/>
      <c r="W191" s="7" t="n"/>
      <c r="Y191" s="8" t="n"/>
      <c r="Z191" s="8" t="n"/>
      <c r="AA191" s="9" t="n"/>
    </row>
    <row r="192">
      <c r="A192" t="inlineStr">
        <is>
          <t>Cerdo</t>
        </is>
      </c>
      <c r="B192" t="n">
        <v>40358687</v>
      </c>
      <c r="C192" t="inlineStr">
        <is>
          <t>AGRO SUDAMERICA</t>
        </is>
      </c>
      <c r="D192" t="n">
        <v>1020944</v>
      </c>
      <c r="E192" t="inlineStr">
        <is>
          <t>agro sudamerica1020944</t>
        </is>
      </c>
      <c r="F192" s="3" t="n">
        <v>44932</v>
      </c>
      <c r="G192" s="4" t="n">
        <v>23980.89</v>
      </c>
      <c r="H192" s="5" t="n"/>
      <c r="I192" s="5" t="n"/>
      <c r="J192" s="5" t="n"/>
      <c r="K192" s="6" t="n">
        <v>21</v>
      </c>
      <c r="L192" t="inlineStr">
        <is>
          <t>SI</t>
        </is>
      </c>
      <c r="M192" s="7" t="n"/>
      <c r="O192" s="8" t="n"/>
      <c r="P192" s="8" t="n"/>
      <c r="Q192" s="4" t="n"/>
      <c r="R192" s="5" t="n"/>
      <c r="S192" s="5" t="n"/>
      <c r="T192" s="5" t="n"/>
      <c r="U192" s="6" t="n"/>
      <c r="W192" s="7" t="n"/>
      <c r="Y192" s="8" t="n"/>
      <c r="Z192" s="8" t="n"/>
      <c r="AA192" s="9" t="n"/>
    </row>
    <row r="193">
      <c r="A193" t="inlineStr">
        <is>
          <t>Cerdo</t>
        </is>
      </c>
      <c r="B193" t="n">
        <v>40356425</v>
      </c>
      <c r="C193" t="inlineStr">
        <is>
          <t>AGRO SUDAMERICA</t>
        </is>
      </c>
      <c r="D193" t="n">
        <v>1020944</v>
      </c>
      <c r="E193" t="inlineStr">
        <is>
          <t>agro sudamerica1020944</t>
        </is>
      </c>
      <c r="F193" s="3" t="n">
        <v>44932</v>
      </c>
      <c r="G193" s="4" t="n">
        <v>23984.45</v>
      </c>
      <c r="H193" s="5" t="n"/>
      <c r="I193" s="5" t="n"/>
      <c r="J193" s="5" t="n"/>
      <c r="K193" s="6" t="n">
        <v>21</v>
      </c>
      <c r="L193" t="inlineStr">
        <is>
          <t>SI</t>
        </is>
      </c>
      <c r="M193" s="7" t="n"/>
      <c r="O193" s="8" t="n"/>
      <c r="P193" s="8" t="n"/>
      <c r="Q193" s="4" t="n"/>
      <c r="R193" s="5" t="n"/>
      <c r="S193" s="5" t="n"/>
      <c r="T193" s="5" t="n"/>
      <c r="U193" s="6" t="n"/>
      <c r="W193" s="7" t="n"/>
      <c r="Y193" s="8" t="n"/>
      <c r="Z193" s="8" t="n"/>
      <c r="AA193" s="9" t="n"/>
    </row>
    <row r="194">
      <c r="A194" t="inlineStr">
        <is>
          <t>Cerdo</t>
        </is>
      </c>
      <c r="B194" t="n">
        <v>40355259</v>
      </c>
      <c r="C194" t="inlineStr">
        <is>
          <t>AGRO SUDAMERICA</t>
        </is>
      </c>
      <c r="D194" t="n">
        <v>1020944</v>
      </c>
      <c r="E194" t="inlineStr">
        <is>
          <t>agro sudamerica1020944</t>
        </is>
      </c>
      <c r="F194" s="3" t="n">
        <v>44929</v>
      </c>
      <c r="G194" s="4" t="n">
        <v>23979.28</v>
      </c>
      <c r="H194" s="5" t="n"/>
      <c r="I194" s="5" t="n"/>
      <c r="J194" s="5" t="n"/>
      <c r="K194" s="6" t="n">
        <v>24</v>
      </c>
      <c r="L194" t="inlineStr">
        <is>
          <t>SI</t>
        </is>
      </c>
      <c r="M194" s="7" t="n"/>
      <c r="O194" s="8" t="n"/>
      <c r="P194" s="8" t="n"/>
      <c r="Q194" s="4" t="n"/>
      <c r="R194" s="5" t="n"/>
      <c r="S194" s="5" t="n"/>
      <c r="T194" s="5" t="n"/>
      <c r="U194" s="6" t="n"/>
      <c r="W194" s="7" t="n"/>
      <c r="Y194" s="8" t="n"/>
      <c r="Z194" s="8" t="n"/>
      <c r="AA194" s="9" t="n"/>
    </row>
    <row r="195">
      <c r="A195" t="inlineStr">
        <is>
          <t>Cerdo</t>
        </is>
      </c>
      <c r="B195" t="n">
        <v>40358684</v>
      </c>
      <c r="C195" t="inlineStr">
        <is>
          <t>AGRO SUDAMERICA</t>
        </is>
      </c>
      <c r="D195" t="n">
        <v>1020944</v>
      </c>
      <c r="E195" t="inlineStr">
        <is>
          <t>agro sudamerica1020944</t>
        </is>
      </c>
      <c r="F195" s="3" t="n">
        <v>44941</v>
      </c>
      <c r="G195" s="4" t="n">
        <v>6010.89</v>
      </c>
      <c r="H195" s="5" t="n"/>
      <c r="I195" s="5" t="n"/>
      <c r="J195" s="5" t="n"/>
      <c r="K195" s="6" t="n">
        <v>14</v>
      </c>
      <c r="L195" t="inlineStr">
        <is>
          <t>SI</t>
        </is>
      </c>
      <c r="M195" s="7" t="n"/>
      <c r="O195" s="8" t="n"/>
      <c r="P195" s="8" t="n"/>
      <c r="Q195" s="4" t="n"/>
      <c r="R195" s="5" t="n"/>
      <c r="S195" s="5" t="n"/>
      <c r="T195" s="5" t="n"/>
      <c r="U195" s="6" t="n"/>
      <c r="W195" s="7" t="n"/>
      <c r="Y195" s="8" t="n"/>
      <c r="Z195" s="8" t="n"/>
      <c r="AA195" s="9" t="n"/>
    </row>
    <row r="196">
      <c r="A196" t="inlineStr">
        <is>
          <t>Cerdo</t>
        </is>
      </c>
      <c r="B196" t="n">
        <v>40349808</v>
      </c>
      <c r="C196" t="inlineStr">
        <is>
          <t>AGRO SUDAMERICA</t>
        </is>
      </c>
      <c r="D196" t="n">
        <v>1020944</v>
      </c>
      <c r="E196" t="inlineStr">
        <is>
          <t>agro sudamerica1020944</t>
        </is>
      </c>
      <c r="F196" s="3" t="n">
        <v>44936</v>
      </c>
      <c r="G196" s="4" t="n">
        <v>23988.05</v>
      </c>
      <c r="H196" s="5" t="n"/>
      <c r="I196" s="5" t="n"/>
      <c r="J196" s="5" t="n"/>
      <c r="K196" s="6" t="n">
        <v>18</v>
      </c>
      <c r="L196" t="inlineStr">
        <is>
          <t>SI</t>
        </is>
      </c>
      <c r="M196" s="7" t="n"/>
      <c r="O196" s="8" t="n"/>
      <c r="P196" s="8" t="n"/>
      <c r="Q196" s="4" t="n"/>
      <c r="R196" s="5" t="n"/>
      <c r="S196" s="5" t="n"/>
      <c r="T196" s="5" t="n"/>
      <c r="U196" s="6" t="n"/>
      <c r="W196" s="7" t="n"/>
      <c r="Y196" s="8" t="n"/>
      <c r="Z196" s="8" t="n"/>
      <c r="AA196" s="9" t="n"/>
    </row>
    <row r="197">
      <c r="A197" t="inlineStr">
        <is>
          <t>Cerdo</t>
        </is>
      </c>
      <c r="B197" t="n">
        <v>40349809</v>
      </c>
      <c r="C197" t="inlineStr">
        <is>
          <t>AGRO SUDAMERICA</t>
        </is>
      </c>
      <c r="D197" t="n">
        <v>1020944</v>
      </c>
      <c r="E197" t="inlineStr">
        <is>
          <t>agro sudamerica1020944</t>
        </is>
      </c>
      <c r="F197" s="3" t="n">
        <v>44943</v>
      </c>
      <c r="G197" s="4" t="n">
        <v>7990.85</v>
      </c>
      <c r="H197" s="5" t="n"/>
      <c r="I197" s="5" t="n"/>
      <c r="J197" s="5" t="n"/>
      <c r="K197" s="6" t="n">
        <v>12</v>
      </c>
      <c r="L197" t="inlineStr">
        <is>
          <t>SI</t>
        </is>
      </c>
      <c r="M197" s="7" t="n"/>
      <c r="O197" s="8" t="n"/>
      <c r="P197" s="8" t="n"/>
      <c r="Q197" s="4" t="n"/>
      <c r="R197" s="5" t="n"/>
      <c r="S197" s="5" t="n"/>
      <c r="T197" s="5" t="n"/>
      <c r="U197" s="6" t="n"/>
      <c r="W197" s="7" t="n"/>
      <c r="Y197" s="8" t="n"/>
      <c r="Z197" s="8" t="n"/>
      <c r="AA197" s="9" t="n"/>
    </row>
    <row r="198">
      <c r="A198" t="inlineStr">
        <is>
          <t>Cerdo</t>
        </is>
      </c>
      <c r="B198" t="n">
        <v>40349809</v>
      </c>
      <c r="C198" t="inlineStr">
        <is>
          <t>AGRO SUDAMERICA</t>
        </is>
      </c>
      <c r="D198" t="n">
        <v>1020944</v>
      </c>
      <c r="E198" t="inlineStr">
        <is>
          <t>agro sudamerica1020944</t>
        </is>
      </c>
      <c r="F198" s="3" t="n">
        <v>44943</v>
      </c>
      <c r="G198" s="4" t="n">
        <v>15931.06</v>
      </c>
      <c r="H198" s="5" t="n"/>
      <c r="I198" s="5" t="n"/>
      <c r="J198" s="5" t="n"/>
      <c r="K198" s="6" t="n">
        <v>12</v>
      </c>
      <c r="L198" t="inlineStr">
        <is>
          <t>SI</t>
        </is>
      </c>
      <c r="M198" s="7" t="n"/>
      <c r="O198" s="8" t="n"/>
      <c r="P198" s="8" t="n"/>
      <c r="Q198" s="4" t="n"/>
      <c r="R198" s="5" t="n"/>
      <c r="S198" s="5" t="n"/>
      <c r="T198" s="5" t="n"/>
      <c r="U198" s="6" t="n"/>
      <c r="W198" s="7" t="n"/>
      <c r="Y198" s="8" t="n"/>
      <c r="Z198" s="8" t="n"/>
      <c r="AA198" s="9" t="n"/>
    </row>
    <row r="199">
      <c r="A199" t="inlineStr">
        <is>
          <t>Cerdo</t>
        </is>
      </c>
      <c r="B199" t="n">
        <v>40359439</v>
      </c>
      <c r="C199" t="inlineStr">
        <is>
          <t>AGRO SUDAMERICA</t>
        </is>
      </c>
      <c r="D199" t="n">
        <v>1020944</v>
      </c>
      <c r="E199" t="inlineStr">
        <is>
          <t>agro sudamerica1020944</t>
        </is>
      </c>
      <c r="F199" s="3" t="n">
        <v>44943</v>
      </c>
      <c r="G199" s="4" t="n">
        <v>23115.77</v>
      </c>
      <c r="H199" s="5" t="n"/>
      <c r="I199" s="5" t="n"/>
      <c r="J199" s="5" t="n"/>
      <c r="K199" s="6" t="n">
        <v>12</v>
      </c>
      <c r="L199" t="inlineStr">
        <is>
          <t>SI</t>
        </is>
      </c>
      <c r="M199" s="7" t="n"/>
      <c r="O199" s="8" t="n"/>
      <c r="P199" s="8" t="n"/>
      <c r="Q199" s="4" t="n"/>
      <c r="R199" s="5" t="n"/>
      <c r="S199" s="5" t="n"/>
      <c r="T199" s="5" t="n"/>
      <c r="U199" s="6" t="n"/>
      <c r="W199" s="7" t="n"/>
      <c r="Y199" s="8" t="n"/>
      <c r="Z199" s="8" t="n"/>
      <c r="AA199" s="9" t="n"/>
    </row>
    <row r="200">
      <c r="A200" t="inlineStr">
        <is>
          <t>Cerdo</t>
        </is>
      </c>
      <c r="B200" t="n">
        <v>40359438</v>
      </c>
      <c r="C200" t="inlineStr">
        <is>
          <t>AGRO SUDAMERICA</t>
        </is>
      </c>
      <c r="D200" t="n">
        <v>1020944</v>
      </c>
      <c r="E200" t="inlineStr">
        <is>
          <t>agro sudamerica1020944</t>
        </is>
      </c>
      <c r="F200" s="3" t="n">
        <v>44943</v>
      </c>
      <c r="G200" s="4" t="n">
        <v>24005.68</v>
      </c>
      <c r="H200" s="5" t="n"/>
      <c r="I200" s="5" t="n"/>
      <c r="J200" s="5" t="n"/>
      <c r="K200" s="6" t="n">
        <v>12</v>
      </c>
      <c r="L200" t="inlineStr">
        <is>
          <t>SI</t>
        </is>
      </c>
      <c r="M200" s="7" t="n"/>
      <c r="O200" s="8" t="n"/>
      <c r="P200" s="8" t="n"/>
      <c r="Q200" s="4" t="n"/>
      <c r="R200" s="5" t="n"/>
      <c r="S200" s="5" t="n"/>
      <c r="T200" s="5" t="n"/>
      <c r="U200" s="6" t="n"/>
      <c r="W200" s="7" t="n"/>
      <c r="Y200" s="8" t="n"/>
      <c r="Z200" s="8" t="n"/>
      <c r="AA200" s="9" t="n"/>
    </row>
    <row r="201">
      <c r="A201" t="inlineStr">
        <is>
          <t>Cerdo</t>
        </is>
      </c>
      <c r="B201" t="n">
        <v>40346128</v>
      </c>
      <c r="C201" t="inlineStr">
        <is>
          <t>AGRO SUDAMERICA</t>
        </is>
      </c>
      <c r="D201" t="n">
        <v>1020944</v>
      </c>
      <c r="E201" t="inlineStr">
        <is>
          <t>agro sudamerica1020944</t>
        </is>
      </c>
      <c r="F201" s="3" t="n">
        <v>44950</v>
      </c>
      <c r="G201" s="4" t="n">
        <v>23881.61</v>
      </c>
      <c r="H201" s="5" t="n"/>
      <c r="I201" s="5" t="n"/>
      <c r="J201" s="5" t="n"/>
      <c r="K201" s="6" t="n">
        <v>6</v>
      </c>
      <c r="L201" t="inlineStr">
        <is>
          <t>SI</t>
        </is>
      </c>
      <c r="M201" s="7" t="n"/>
      <c r="O201" s="8" t="n"/>
      <c r="P201" s="8" t="n"/>
      <c r="Q201" s="4" t="n"/>
      <c r="R201" s="5" t="n"/>
      <c r="S201" s="5" t="n"/>
      <c r="T201" s="5" t="n"/>
      <c r="U201" s="6" t="n"/>
      <c r="W201" s="7" t="n"/>
      <c r="Y201" s="8" t="n"/>
      <c r="Z201" s="8" t="n"/>
      <c r="AA201" s="9" t="n"/>
    </row>
    <row r="202">
      <c r="A202" t="inlineStr">
        <is>
          <t>Cerdo</t>
        </is>
      </c>
      <c r="B202" t="n">
        <v>40352058</v>
      </c>
      <c r="C202" t="inlineStr">
        <is>
          <t>AGROSUPER ASIA</t>
        </is>
      </c>
      <c r="D202" t="n">
        <v>1021012</v>
      </c>
      <c r="E202" t="inlineStr">
        <is>
          <t>agrosuper asia1021012</t>
        </is>
      </c>
      <c r="F202" s="3" t="n">
        <v>44937</v>
      </c>
      <c r="G202" s="4" t="n">
        <v>22017.78</v>
      </c>
      <c r="H202" s="5" t="n"/>
      <c r="I202" s="5" t="n"/>
      <c r="J202" s="5" t="n"/>
      <c r="K202" s="6" t="n">
        <v>17</v>
      </c>
      <c r="L202" t="inlineStr">
        <is>
          <t>SI</t>
        </is>
      </c>
      <c r="M202" s="7" t="n"/>
      <c r="O202" s="8" t="n"/>
      <c r="P202" s="8" t="n"/>
      <c r="Q202" s="4" t="n"/>
      <c r="R202" s="5" t="n"/>
      <c r="S202" s="5" t="n"/>
      <c r="T202" s="5" t="n"/>
      <c r="U202" s="6" t="n"/>
      <c r="W202" s="7" t="n"/>
      <c r="Y202" s="8" t="n"/>
      <c r="Z202" s="8" t="n"/>
      <c r="AA202" s="9" t="n"/>
    </row>
    <row r="203">
      <c r="A203" t="inlineStr">
        <is>
          <t>Cerdo</t>
        </is>
      </c>
      <c r="B203" t="n">
        <v>40352833</v>
      </c>
      <c r="C203" t="inlineStr">
        <is>
          <t>AGROSUPER ASIA</t>
        </is>
      </c>
      <c r="D203" t="n">
        <v>1021012</v>
      </c>
      <c r="E203" t="inlineStr">
        <is>
          <t>agrosuper asia1021012</t>
        </is>
      </c>
      <c r="F203" s="3" t="n">
        <v>44953</v>
      </c>
      <c r="G203" s="4" t="n">
        <v>22007.3</v>
      </c>
      <c r="H203" s="5" t="n"/>
      <c r="I203" s="5" t="n"/>
      <c r="J203" s="5" t="n"/>
      <c r="K203" s="6" t="n">
        <v>3</v>
      </c>
      <c r="L203" t="inlineStr">
        <is>
          <t>SI</t>
        </is>
      </c>
      <c r="M203" s="7" t="n"/>
      <c r="O203" s="8" t="n"/>
      <c r="P203" s="8" t="n"/>
      <c r="Q203" s="4" t="n"/>
      <c r="R203" s="5" t="n"/>
      <c r="S203" s="5" t="n"/>
      <c r="T203" s="5" t="n"/>
      <c r="U203" s="6" t="n"/>
      <c r="W203" s="7" t="n"/>
      <c r="Y203" s="8" t="n"/>
      <c r="Z203" s="8" t="n"/>
      <c r="AA203" s="9" t="n"/>
    </row>
    <row r="204">
      <c r="A204" t="inlineStr">
        <is>
          <t>Cerdo</t>
        </is>
      </c>
      <c r="B204" t="n">
        <v>40352826</v>
      </c>
      <c r="C204" t="inlineStr">
        <is>
          <t>AGROSUPER ASIA</t>
        </is>
      </c>
      <c r="D204" t="n">
        <v>1021012</v>
      </c>
      <c r="E204" t="inlineStr">
        <is>
          <t>agrosuper asia1021012</t>
        </is>
      </c>
      <c r="F204" s="3" t="n">
        <v>44951</v>
      </c>
      <c r="G204" s="4" t="n">
        <v>21999.83</v>
      </c>
      <c r="H204" s="5" t="n"/>
      <c r="I204" s="5" t="n"/>
      <c r="J204" s="5" t="n"/>
      <c r="K204" s="6" t="n">
        <v>5</v>
      </c>
      <c r="L204" t="inlineStr">
        <is>
          <t>SI</t>
        </is>
      </c>
      <c r="M204" s="7" t="n"/>
      <c r="O204" s="8" t="n"/>
      <c r="P204" s="8" t="n"/>
      <c r="Q204" s="4" t="n"/>
      <c r="R204" s="5" t="n"/>
      <c r="S204" s="5" t="n"/>
      <c r="T204" s="5" t="n"/>
      <c r="U204" s="6" t="n"/>
      <c r="W204" s="7" t="n"/>
      <c r="Y204" s="8" t="n"/>
      <c r="Z204" s="8" t="n"/>
      <c r="AA204" s="9" t="n"/>
    </row>
    <row r="205">
      <c r="A205" t="inlineStr">
        <is>
          <t>Cerdo</t>
        </is>
      </c>
      <c r="B205" t="n">
        <v>40356277</v>
      </c>
      <c r="C205" t="inlineStr">
        <is>
          <t>AGROSUPER ASIA</t>
        </is>
      </c>
      <c r="D205" t="n">
        <v>1021012</v>
      </c>
      <c r="E205" t="inlineStr">
        <is>
          <t>agrosuper asia1021012</t>
        </is>
      </c>
      <c r="F205" s="3" t="n">
        <v>44973</v>
      </c>
      <c r="G205" s="4" t="n"/>
      <c r="H205" s="5" t="n">
        <v>21983.88</v>
      </c>
      <c r="I205" s="5" t="n"/>
      <c r="J205" s="5" t="n"/>
      <c r="K205" s="6" t="n">
        <v>10</v>
      </c>
      <c r="L205" t="inlineStr">
        <is>
          <t>SI</t>
        </is>
      </c>
      <c r="M205" s="7" t="n"/>
      <c r="O205" s="8" t="n"/>
      <c r="P205" s="8" t="n"/>
      <c r="Q205" s="4" t="n"/>
      <c r="R205" s="5" t="n"/>
      <c r="S205" s="5" t="n"/>
      <c r="T205" s="5" t="n"/>
      <c r="U205" s="6" t="n"/>
      <c r="W205" s="7" t="n"/>
      <c r="Y205" s="8" t="n"/>
      <c r="Z205" s="8" t="n"/>
      <c r="AA205" s="9" t="n"/>
    </row>
    <row r="206">
      <c r="A206" t="inlineStr">
        <is>
          <t>Cerdo</t>
        </is>
      </c>
      <c r="B206" t="n">
        <v>40356216</v>
      </c>
      <c r="C206" t="inlineStr">
        <is>
          <t>AGROSUPER ASIA</t>
        </is>
      </c>
      <c r="D206" t="n">
        <v>1021012</v>
      </c>
      <c r="E206" t="inlineStr">
        <is>
          <t>agrosuper asia1021012</t>
        </is>
      </c>
      <c r="F206" s="3" t="n">
        <v>44973</v>
      </c>
      <c r="G206" s="4" t="n"/>
      <c r="H206" s="5" t="n">
        <v>21384.66</v>
      </c>
      <c r="I206" s="5" t="n"/>
      <c r="J206" s="5" t="n"/>
      <c r="K206" s="6" t="n">
        <v>10</v>
      </c>
      <c r="L206" t="inlineStr">
        <is>
          <t>SI</t>
        </is>
      </c>
      <c r="M206" s="7" t="n"/>
      <c r="O206" s="8" t="n"/>
      <c r="P206" s="8" t="n"/>
      <c r="Q206" s="4" t="n"/>
      <c r="R206" s="5" t="n"/>
      <c r="S206" s="5" t="n"/>
      <c r="T206" s="5" t="n"/>
      <c r="U206" s="6" t="n"/>
      <c r="W206" s="7" t="n"/>
      <c r="Y206" s="8" t="n"/>
      <c r="Z206" s="8" t="n"/>
      <c r="AA206" s="9" t="n"/>
    </row>
    <row r="207">
      <c r="A207" t="inlineStr">
        <is>
          <t>Cerdo</t>
        </is>
      </c>
      <c r="B207" t="n">
        <v>40345878</v>
      </c>
      <c r="C207" t="inlineStr">
        <is>
          <t>AGRO SUDAMERICA</t>
        </is>
      </c>
      <c r="D207" t="n">
        <v>1021023</v>
      </c>
      <c r="E207" t="inlineStr">
        <is>
          <t>agro sudamerica1021023</t>
        </is>
      </c>
      <c r="F207" s="3" t="n">
        <v>44932</v>
      </c>
      <c r="G207" s="4" t="n">
        <v>23978.62</v>
      </c>
      <c r="H207" s="5" t="n"/>
      <c r="I207" s="5" t="n"/>
      <c r="J207" s="5" t="n"/>
      <c r="K207" s="6" t="n">
        <v>21</v>
      </c>
      <c r="L207" t="inlineStr">
        <is>
          <t>SI</t>
        </is>
      </c>
      <c r="M207" s="7" t="n"/>
      <c r="O207" s="8" t="n"/>
      <c r="P207" s="8" t="n"/>
      <c r="Q207" s="4" t="n"/>
      <c r="R207" s="5" t="n"/>
      <c r="S207" s="5" t="n"/>
      <c r="T207" s="5" t="n"/>
      <c r="U207" s="6" t="n"/>
      <c r="W207" s="7" t="n"/>
      <c r="Y207" s="8" t="n"/>
      <c r="Z207" s="8" t="n"/>
      <c r="AA207" s="9" t="n"/>
    </row>
    <row r="208">
      <c r="A208" t="inlineStr">
        <is>
          <t>Cerdo</t>
        </is>
      </c>
      <c r="B208" t="n">
        <v>40353098</v>
      </c>
      <c r="C208" t="inlineStr">
        <is>
          <t>AGRO SUDAMERICA</t>
        </is>
      </c>
      <c r="D208" t="n">
        <v>1021023</v>
      </c>
      <c r="E208" t="inlineStr">
        <is>
          <t>agro sudamerica1021023</t>
        </is>
      </c>
      <c r="F208" s="3" t="n">
        <v>44938</v>
      </c>
      <c r="G208" s="4" t="n">
        <v>23983.57</v>
      </c>
      <c r="H208" s="5" t="n"/>
      <c r="I208" s="5" t="n"/>
      <c r="J208" s="5" t="n"/>
      <c r="K208" s="6" t="n">
        <v>16</v>
      </c>
      <c r="L208" t="inlineStr">
        <is>
          <t>SI</t>
        </is>
      </c>
      <c r="M208" s="7" t="n"/>
      <c r="O208" s="8" t="n"/>
      <c r="P208" s="8" t="n"/>
      <c r="Q208" s="4" t="n"/>
      <c r="R208" s="5" t="n"/>
      <c r="S208" s="5" t="n"/>
      <c r="T208" s="5" t="n"/>
      <c r="U208" s="6" t="n"/>
      <c r="W208" s="7" t="n"/>
      <c r="Y208" s="8" t="n"/>
      <c r="Z208" s="8" t="n"/>
      <c r="AA208" s="9" t="n"/>
    </row>
    <row r="209">
      <c r="A209" t="inlineStr">
        <is>
          <t>Cerdo</t>
        </is>
      </c>
      <c r="B209" t="n">
        <v>40353081</v>
      </c>
      <c r="C209" t="inlineStr">
        <is>
          <t>AGRO SUDAMERICA</t>
        </is>
      </c>
      <c r="D209" t="n">
        <v>1021023</v>
      </c>
      <c r="E209" t="inlineStr">
        <is>
          <t>agro sudamerica1021023</t>
        </is>
      </c>
      <c r="F209" s="3" t="n">
        <v>44937</v>
      </c>
      <c r="G209" s="4" t="n">
        <v>13990.88</v>
      </c>
      <c r="H209" s="5" t="n"/>
      <c r="I209" s="5" t="n"/>
      <c r="J209" s="5" t="n"/>
      <c r="K209" s="6" t="n">
        <v>17</v>
      </c>
      <c r="L209" t="inlineStr">
        <is>
          <t>SI</t>
        </is>
      </c>
      <c r="M209" s="7" t="n"/>
      <c r="O209" s="8" t="n"/>
      <c r="P209" s="8" t="n"/>
      <c r="Q209" s="4" t="n"/>
      <c r="R209" s="5" t="n"/>
      <c r="S209" s="5" t="n"/>
      <c r="T209" s="5" t="n"/>
      <c r="U209" s="6" t="n"/>
      <c r="W209" s="7" t="n"/>
      <c r="Y209" s="8" t="n"/>
      <c r="Z209" s="8" t="n"/>
      <c r="AA209" s="9" t="n"/>
    </row>
    <row r="210">
      <c r="A210" t="inlineStr">
        <is>
          <t>Cerdo</t>
        </is>
      </c>
      <c r="B210" t="n">
        <v>40353081</v>
      </c>
      <c r="C210" t="inlineStr">
        <is>
          <t>AGRO SUDAMERICA</t>
        </is>
      </c>
      <c r="D210" t="n">
        <v>1021023</v>
      </c>
      <c r="E210" t="inlineStr">
        <is>
          <t>agro sudamerica1021023</t>
        </is>
      </c>
      <c r="F210" s="3" t="n">
        <v>44937</v>
      </c>
      <c r="G210" s="4" t="n">
        <v>10045.41</v>
      </c>
      <c r="H210" s="5" t="n"/>
      <c r="I210" s="5" t="n"/>
      <c r="J210" s="5" t="n"/>
      <c r="K210" s="6" t="n">
        <v>17</v>
      </c>
      <c r="L210" t="inlineStr">
        <is>
          <t>SI</t>
        </is>
      </c>
      <c r="M210" s="7" t="n"/>
      <c r="O210" s="8" t="n"/>
      <c r="P210" s="8" t="n"/>
      <c r="Q210" s="4" t="n"/>
      <c r="R210" s="5" t="n"/>
      <c r="S210" s="5" t="n"/>
      <c r="T210" s="5" t="n"/>
      <c r="U210" s="6" t="n"/>
      <c r="W210" s="7" t="n"/>
      <c r="Y210" s="8" t="n"/>
      <c r="Z210" s="8" t="n"/>
      <c r="AA210" s="9" t="n"/>
    </row>
    <row r="211">
      <c r="A211" t="inlineStr">
        <is>
          <t>Cerdo</t>
        </is>
      </c>
      <c r="B211" t="n">
        <v>40354241</v>
      </c>
      <c r="C211" t="inlineStr">
        <is>
          <t>AGROSUPER ASIA</t>
        </is>
      </c>
      <c r="D211" t="n">
        <v>1021045</v>
      </c>
      <c r="E211" t="inlineStr">
        <is>
          <t>agrosuper asia1021045</t>
        </is>
      </c>
      <c r="F211" s="3" t="n">
        <v>44951</v>
      </c>
      <c r="G211" s="4" t="n">
        <v>22010.36</v>
      </c>
      <c r="H211" s="5" t="n"/>
      <c r="I211" s="5" t="n"/>
      <c r="J211" s="5" t="n"/>
      <c r="K211" s="6" t="n">
        <v>5</v>
      </c>
      <c r="L211" t="inlineStr">
        <is>
          <t>SI</t>
        </is>
      </c>
      <c r="M211" s="7" t="n"/>
      <c r="O211" s="8" t="n"/>
      <c r="P211" s="8" t="n"/>
      <c r="Q211" s="4" t="n"/>
      <c r="R211" s="5" t="n"/>
      <c r="S211" s="5" t="n"/>
      <c r="T211" s="5" t="n"/>
      <c r="U211" s="6" t="n"/>
      <c r="W211" s="7" t="n"/>
      <c r="Y211" s="8" t="n"/>
      <c r="Z211" s="8" t="n"/>
      <c r="AA211" s="9" t="n"/>
    </row>
    <row r="212">
      <c r="A212" t="inlineStr">
        <is>
          <t>Cerdo</t>
        </is>
      </c>
      <c r="B212" t="n">
        <v>40354242</v>
      </c>
      <c r="C212" t="inlineStr">
        <is>
          <t>AGROSUPER ASIA</t>
        </is>
      </c>
      <c r="D212" t="n">
        <v>1021045</v>
      </c>
      <c r="E212" t="inlineStr">
        <is>
          <t>agrosuper asia1021045</t>
        </is>
      </c>
      <c r="F212" s="3" t="n">
        <v>44967</v>
      </c>
      <c r="G212" s="4" t="n"/>
      <c r="H212" s="5" t="n">
        <v>22000</v>
      </c>
      <c r="I212" s="5" t="n"/>
      <c r="J212" s="5" t="n"/>
      <c r="K212" s="6" t="n">
        <v>15</v>
      </c>
      <c r="L212" t="inlineStr">
        <is>
          <t>SI</t>
        </is>
      </c>
      <c r="M212" s="7" t="n"/>
      <c r="O212" s="8" t="n"/>
      <c r="P212" s="8" t="n"/>
      <c r="Q212" s="4" t="n"/>
      <c r="R212" s="5" t="n"/>
      <c r="S212" s="5" t="n"/>
      <c r="T212" s="5" t="n"/>
      <c r="U212" s="6" t="n"/>
      <c r="W212" s="7" t="n"/>
      <c r="Y212" s="8" t="n"/>
      <c r="Z212" s="8" t="n"/>
      <c r="AA212" s="9" t="n"/>
    </row>
    <row r="213">
      <c r="A213" t="inlineStr">
        <is>
          <t>Cerdo</t>
        </is>
      </c>
      <c r="B213" t="n">
        <v>40346215</v>
      </c>
      <c r="C213" t="inlineStr">
        <is>
          <t>AGROSUPER ASIA</t>
        </is>
      </c>
      <c r="D213" t="n">
        <v>1021046</v>
      </c>
      <c r="E213" t="inlineStr">
        <is>
          <t>agrosuper asia1021046</t>
        </is>
      </c>
      <c r="F213" s="3" t="n">
        <v>44958</v>
      </c>
      <c r="G213" s="4" t="n"/>
      <c r="H213" s="5" t="n">
        <v>18583.8</v>
      </c>
      <c r="I213" s="5" t="n"/>
      <c r="J213" s="5" t="n"/>
      <c r="K213" s="6" t="n">
        <v>23</v>
      </c>
      <c r="L213" t="inlineStr">
        <is>
          <t>SI</t>
        </is>
      </c>
      <c r="M213" s="7" t="n"/>
      <c r="O213" s="8" t="n"/>
      <c r="P213" s="8" t="n"/>
      <c r="Q213" s="4" t="n"/>
      <c r="R213" s="5" t="n"/>
      <c r="S213" s="5" t="n"/>
      <c r="T213" s="5" t="n"/>
      <c r="U213" s="6" t="n"/>
      <c r="W213" s="7" t="n"/>
      <c r="Y213" s="8" t="n"/>
      <c r="Z213" s="8" t="n"/>
      <c r="AA213" s="9" t="n"/>
    </row>
    <row r="214">
      <c r="A214" t="inlineStr">
        <is>
          <t>Cerdo</t>
        </is>
      </c>
      <c r="B214" t="n">
        <v>40346215</v>
      </c>
      <c r="C214" t="inlineStr">
        <is>
          <t>AGROSUPER ASIA</t>
        </is>
      </c>
      <c r="D214" t="n">
        <v>1021046</v>
      </c>
      <c r="E214" t="inlineStr">
        <is>
          <t>agrosuper asia1021046</t>
        </is>
      </c>
      <c r="F214" s="3" t="n">
        <v>44958</v>
      </c>
      <c r="G214" s="4" t="n"/>
      <c r="H214" s="5" t="n">
        <v>3407.26</v>
      </c>
      <c r="I214" s="5" t="n"/>
      <c r="J214" s="5" t="n"/>
      <c r="K214" s="6" t="n">
        <v>23</v>
      </c>
      <c r="L214" t="inlineStr">
        <is>
          <t>SI</t>
        </is>
      </c>
      <c r="M214" s="7" t="n"/>
      <c r="O214" s="8" t="n"/>
      <c r="P214" s="8" t="n"/>
      <c r="Q214" s="4" t="n"/>
      <c r="R214" s="5" t="n"/>
      <c r="S214" s="5" t="n"/>
      <c r="T214" s="5" t="n"/>
      <c r="U214" s="6" t="n"/>
      <c r="W214" s="7" t="n"/>
      <c r="Y214" s="8" t="n"/>
      <c r="Z214" s="8" t="n"/>
      <c r="AA214" s="9" t="n"/>
    </row>
    <row r="215">
      <c r="A215" t="inlineStr">
        <is>
          <t>Cerdo</t>
        </is>
      </c>
      <c r="B215" t="n">
        <v>40357816</v>
      </c>
      <c r="C215" t="inlineStr">
        <is>
          <t>AGRO SUDAMERICA</t>
        </is>
      </c>
      <c r="D215" t="n">
        <v>1021078</v>
      </c>
      <c r="E215" t="inlineStr">
        <is>
          <t>agro sudamerica1021078</t>
        </is>
      </c>
      <c r="F215" s="3" t="n">
        <v>44938</v>
      </c>
      <c r="G215" s="4" t="n">
        <v>15485.5</v>
      </c>
      <c r="H215" s="5" t="n"/>
      <c r="I215" s="5" t="n"/>
      <c r="J215" s="5" t="n"/>
      <c r="K215" s="6" t="n">
        <v>16</v>
      </c>
      <c r="L215" t="inlineStr">
        <is>
          <t>SI</t>
        </is>
      </c>
      <c r="M215" s="7" t="n"/>
      <c r="O215" s="8" t="n"/>
      <c r="P215" s="8" t="n"/>
      <c r="Q215" s="4" t="n"/>
      <c r="R215" s="5" t="n"/>
      <c r="S215" s="5" t="n"/>
      <c r="T215" s="5" t="n"/>
      <c r="U215" s="6" t="n"/>
      <c r="W215" s="7" t="n"/>
      <c r="Y215" s="8" t="n"/>
      <c r="Z215" s="8" t="n"/>
      <c r="AA215" s="9" t="n"/>
    </row>
    <row r="216">
      <c r="A216" t="inlineStr">
        <is>
          <t>Cerdo</t>
        </is>
      </c>
      <c r="B216" t="n">
        <v>40357816</v>
      </c>
      <c r="C216" t="inlineStr">
        <is>
          <t>AGRO SUDAMERICA</t>
        </is>
      </c>
      <c r="D216" t="n">
        <v>1021078</v>
      </c>
      <c r="E216" t="inlineStr">
        <is>
          <t>agro sudamerica1021078</t>
        </is>
      </c>
      <c r="F216" s="3" t="n">
        <v>44938</v>
      </c>
      <c r="G216" s="4" t="n">
        <v>8515.41</v>
      </c>
      <c r="H216" s="5" t="n"/>
      <c r="I216" s="5" t="n"/>
      <c r="J216" s="5" t="n"/>
      <c r="K216" s="6" t="n">
        <v>16</v>
      </c>
      <c r="L216" t="inlineStr">
        <is>
          <t>SI</t>
        </is>
      </c>
      <c r="M216" s="7" t="n"/>
      <c r="O216" s="8" t="n"/>
      <c r="P216" s="8" t="n"/>
      <c r="Q216" s="4" t="n"/>
      <c r="R216" s="5" t="n"/>
      <c r="S216" s="5" t="n"/>
      <c r="T216" s="5" t="n"/>
      <c r="U216" s="6" t="n"/>
      <c r="W216" s="7" t="n"/>
      <c r="Y216" s="8" t="n"/>
      <c r="Z216" s="8" t="n"/>
      <c r="AA216" s="9" t="n"/>
    </row>
    <row r="217">
      <c r="A217" t="inlineStr">
        <is>
          <t>Cerdo</t>
        </is>
      </c>
      <c r="B217" t="n">
        <v>40357815</v>
      </c>
      <c r="C217" t="inlineStr">
        <is>
          <t>AGRO SUDAMERICA</t>
        </is>
      </c>
      <c r="D217" t="n">
        <v>1021078</v>
      </c>
      <c r="E217" t="inlineStr">
        <is>
          <t>agro sudamerica1021078</t>
        </is>
      </c>
      <c r="F217" s="3" t="n">
        <v>44938</v>
      </c>
      <c r="G217" s="4" t="n">
        <v>24018.43</v>
      </c>
      <c r="H217" s="5" t="n"/>
      <c r="I217" s="5" t="n"/>
      <c r="J217" s="5" t="n"/>
      <c r="K217" s="6" t="n">
        <v>16</v>
      </c>
      <c r="L217" t="inlineStr">
        <is>
          <t>SI</t>
        </is>
      </c>
      <c r="M217" s="7" t="n"/>
      <c r="O217" s="8" t="n"/>
      <c r="P217" s="8" t="n"/>
      <c r="Q217" s="4" t="n"/>
      <c r="R217" s="5" t="n"/>
      <c r="S217" s="5" t="n"/>
      <c r="T217" s="5" t="n"/>
      <c r="U217" s="6" t="n"/>
      <c r="W217" s="7" t="n"/>
      <c r="Y217" s="8" t="n"/>
      <c r="Z217" s="8" t="n"/>
      <c r="AA217" s="9" t="n"/>
    </row>
    <row r="218">
      <c r="A218" t="inlineStr">
        <is>
          <t>Cerdo</t>
        </is>
      </c>
      <c r="B218" t="n">
        <v>40353154</v>
      </c>
      <c r="C218" t="inlineStr">
        <is>
          <t>AGRO SUDAMERICA</t>
        </is>
      </c>
      <c r="D218" t="n">
        <v>1021078</v>
      </c>
      <c r="E218" t="inlineStr">
        <is>
          <t>agro sudamerica1021078</t>
        </is>
      </c>
      <c r="F218" s="3" t="n">
        <v>44937</v>
      </c>
      <c r="G218" s="4" t="n">
        <v>23997.37</v>
      </c>
      <c r="H218" s="5" t="n"/>
      <c r="I218" s="5" t="n"/>
      <c r="J218" s="5" t="n"/>
      <c r="K218" s="6" t="n">
        <v>17</v>
      </c>
      <c r="L218" t="inlineStr">
        <is>
          <t>SI</t>
        </is>
      </c>
      <c r="M218" s="7" t="n"/>
      <c r="O218" s="8" t="n"/>
      <c r="P218" s="8" t="n"/>
      <c r="Q218" s="4" t="n"/>
      <c r="R218" s="5" t="n"/>
      <c r="S218" s="5" t="n"/>
      <c r="T218" s="5" t="n"/>
      <c r="U218" s="6" t="n"/>
      <c r="W218" s="7" t="n"/>
      <c r="Y218" s="8" t="n"/>
      <c r="Z218" s="8" t="n"/>
      <c r="AA218" s="9" t="n"/>
    </row>
    <row r="219">
      <c r="A219" t="inlineStr">
        <is>
          <t>Cerdo</t>
        </is>
      </c>
      <c r="B219" t="n">
        <v>40349488</v>
      </c>
      <c r="C219" t="inlineStr">
        <is>
          <t>AGRO SUDAMERICA</t>
        </is>
      </c>
      <c r="D219" t="n">
        <v>1021085</v>
      </c>
      <c r="E219" t="inlineStr">
        <is>
          <t>agro sudamerica1021085</t>
        </is>
      </c>
      <c r="F219" s="3" t="n">
        <v>44936</v>
      </c>
      <c r="G219" s="4" t="n">
        <v>20833.45</v>
      </c>
      <c r="H219" s="5" t="n"/>
      <c r="I219" s="5" t="n"/>
      <c r="J219" s="5" t="n"/>
      <c r="K219" s="6" t="n">
        <v>18</v>
      </c>
      <c r="L219" t="inlineStr">
        <is>
          <t>SI</t>
        </is>
      </c>
      <c r="M219" s="7" t="n"/>
      <c r="O219" s="8" t="n"/>
      <c r="P219" s="8" t="n"/>
      <c r="Q219" s="4" t="n"/>
      <c r="R219" s="5" t="n"/>
      <c r="S219" s="5" t="n"/>
      <c r="T219" s="5" t="n"/>
      <c r="U219" s="6" t="n"/>
      <c r="W219" s="7" t="n"/>
      <c r="Y219" s="8" t="n"/>
      <c r="Z219" s="8" t="n"/>
      <c r="AA219" s="9" t="n"/>
    </row>
    <row r="220">
      <c r="A220" t="inlineStr">
        <is>
          <t>Cerdo</t>
        </is>
      </c>
      <c r="B220" t="n">
        <v>40347987</v>
      </c>
      <c r="C220" t="inlineStr">
        <is>
          <t>AGRO SUDAMERICA</t>
        </is>
      </c>
      <c r="D220" t="n">
        <v>1021092</v>
      </c>
      <c r="E220" t="inlineStr">
        <is>
          <t>agro sudamerica1021092</t>
        </is>
      </c>
      <c r="F220" s="3" t="n">
        <v>44933</v>
      </c>
      <c r="G220" s="4" t="n">
        <v>9800</v>
      </c>
      <c r="H220" s="5" t="n"/>
      <c r="I220" s="5" t="n"/>
      <c r="J220" s="5" t="n"/>
      <c r="K220" s="6" t="n">
        <v>20</v>
      </c>
      <c r="L220" t="inlineStr">
        <is>
          <t>SI</t>
        </is>
      </c>
      <c r="M220" s="7" t="n"/>
      <c r="O220" s="8" t="n"/>
      <c r="P220" s="8" t="n"/>
      <c r="Q220" s="4" t="n"/>
      <c r="R220" s="5" t="n"/>
      <c r="S220" s="5" t="n"/>
      <c r="T220" s="5" t="n"/>
      <c r="U220" s="6" t="n"/>
      <c r="W220" s="7" t="n"/>
      <c r="Y220" s="8" t="n"/>
      <c r="Z220" s="8" t="n"/>
      <c r="AA220" s="9" t="n"/>
    </row>
    <row r="221">
      <c r="A221" t="inlineStr">
        <is>
          <t>Cerdo</t>
        </is>
      </c>
      <c r="B221" t="n">
        <v>40347987</v>
      </c>
      <c r="C221" t="inlineStr">
        <is>
          <t>AGRO SUDAMERICA</t>
        </is>
      </c>
      <c r="D221" t="n">
        <v>1021092</v>
      </c>
      <c r="E221" t="inlineStr">
        <is>
          <t>agro sudamerica1021092</t>
        </is>
      </c>
      <c r="F221" s="3" t="n">
        <v>44933</v>
      </c>
      <c r="G221" s="4" t="n">
        <v>14212.37</v>
      </c>
      <c r="H221" s="5" t="n"/>
      <c r="I221" s="5" t="n"/>
      <c r="J221" s="5" t="n"/>
      <c r="K221" s="6" t="n">
        <v>20</v>
      </c>
      <c r="L221" t="inlineStr">
        <is>
          <t>SI</t>
        </is>
      </c>
      <c r="M221" s="7" t="n"/>
      <c r="O221" s="8" t="n"/>
      <c r="P221" s="8" t="n"/>
      <c r="Q221" s="4" t="n"/>
      <c r="R221" s="5" t="n"/>
      <c r="S221" s="5" t="n"/>
      <c r="T221" s="5" t="n"/>
      <c r="U221" s="6" t="n"/>
      <c r="W221" s="7" t="n"/>
      <c r="Y221" s="8" t="n"/>
      <c r="Z221" s="8" t="n"/>
      <c r="AA221" s="9" t="n"/>
    </row>
    <row r="222">
      <c r="A222" t="inlineStr">
        <is>
          <t>Cerdo</t>
        </is>
      </c>
      <c r="B222" t="n">
        <v>40353151</v>
      </c>
      <c r="C222" t="inlineStr">
        <is>
          <t>AGRO SUDAMERICA</t>
        </is>
      </c>
      <c r="D222" t="n">
        <v>1021092</v>
      </c>
      <c r="E222" t="inlineStr">
        <is>
          <t>agro sudamerica1021092</t>
        </is>
      </c>
      <c r="F222" s="3" t="n">
        <v>44937</v>
      </c>
      <c r="G222" s="4" t="n">
        <v>24039.03</v>
      </c>
      <c r="H222" s="5" t="n"/>
      <c r="I222" s="5" t="n"/>
      <c r="J222" s="5" t="n"/>
      <c r="K222" s="6" t="n">
        <v>17</v>
      </c>
      <c r="L222" t="inlineStr">
        <is>
          <t>SI</t>
        </is>
      </c>
      <c r="M222" s="7" t="n"/>
      <c r="O222" s="8" t="n"/>
      <c r="P222" s="8" t="n"/>
      <c r="Q222" s="4" t="n"/>
      <c r="R222" s="5" t="n"/>
      <c r="S222" s="5" t="n"/>
      <c r="T222" s="5" t="n"/>
      <c r="U222" s="6" t="n"/>
      <c r="W222" s="7" t="n"/>
      <c r="Y222" s="8" t="n"/>
      <c r="Z222" s="8" t="n"/>
      <c r="AA222" s="9" t="n"/>
    </row>
    <row r="223">
      <c r="A223" t="inlineStr">
        <is>
          <t>Cerdo</t>
        </is>
      </c>
      <c r="B223" t="n">
        <v>40356338</v>
      </c>
      <c r="C223" t="inlineStr">
        <is>
          <t>AGRO SUDAMERICA</t>
        </is>
      </c>
      <c r="D223" t="n">
        <v>1021101</v>
      </c>
      <c r="E223" t="inlineStr">
        <is>
          <t>agro sudamerica1021101</t>
        </is>
      </c>
      <c r="F223" s="3" t="n">
        <v>44933</v>
      </c>
      <c r="G223" s="4" t="n">
        <v>14951.09</v>
      </c>
      <c r="H223" s="5" t="n"/>
      <c r="I223" s="5" t="n"/>
      <c r="J223" s="5" t="n"/>
      <c r="K223" s="6" t="n">
        <v>20</v>
      </c>
      <c r="L223" t="inlineStr">
        <is>
          <t>SI</t>
        </is>
      </c>
      <c r="M223" s="7" t="n"/>
      <c r="O223" s="8" t="n"/>
      <c r="P223" s="8" t="n"/>
      <c r="Q223" s="4" t="n"/>
      <c r="R223" s="5" t="n"/>
      <c r="S223" s="5" t="n"/>
      <c r="T223" s="5" t="n"/>
      <c r="U223" s="6" t="n"/>
      <c r="W223" s="7" t="n"/>
      <c r="Y223" s="8" t="n"/>
      <c r="Z223" s="8" t="n"/>
      <c r="AA223" s="9" t="n"/>
    </row>
    <row r="224">
      <c r="A224" t="inlineStr">
        <is>
          <t>Cerdo</t>
        </is>
      </c>
      <c r="B224" t="n">
        <v>40346204</v>
      </c>
      <c r="C224" t="inlineStr">
        <is>
          <t>AGRO SUDAMERICA</t>
        </is>
      </c>
      <c r="D224" t="n">
        <v>1021105</v>
      </c>
      <c r="E224" t="inlineStr">
        <is>
          <t>agro sudamerica1021105</t>
        </is>
      </c>
      <c r="F224" s="3" t="n">
        <v>44930</v>
      </c>
      <c r="G224" s="4" t="n">
        <v>23797.49</v>
      </c>
      <c r="H224" s="5" t="n"/>
      <c r="I224" s="5" t="n"/>
      <c r="J224" s="5" t="n"/>
      <c r="K224" s="6" t="n">
        <v>23</v>
      </c>
      <c r="L224" t="inlineStr">
        <is>
          <t>SI</t>
        </is>
      </c>
      <c r="M224" s="7" t="n"/>
      <c r="O224" s="8" t="n"/>
      <c r="P224" s="8" t="n"/>
      <c r="Q224" s="4" t="n"/>
      <c r="R224" s="5" t="n"/>
      <c r="S224" s="5" t="n"/>
      <c r="T224" s="5" t="n"/>
      <c r="U224" s="6" t="n"/>
      <c r="W224" s="7" t="n"/>
      <c r="Y224" s="8" t="n"/>
      <c r="Z224" s="8" t="n"/>
      <c r="AA224" s="9" t="n"/>
    </row>
    <row r="225">
      <c r="A225" t="inlineStr">
        <is>
          <t>Cerdo</t>
        </is>
      </c>
      <c r="B225" t="n">
        <v>40357159</v>
      </c>
      <c r="C225" t="inlineStr">
        <is>
          <t>AGRO SUDAMERICA</t>
        </is>
      </c>
      <c r="D225" t="n">
        <v>1021105</v>
      </c>
      <c r="E225" t="inlineStr">
        <is>
          <t>agro sudamerica1021105</t>
        </is>
      </c>
      <c r="F225" s="3" t="n">
        <v>44939</v>
      </c>
      <c r="G225" s="4" t="n">
        <v>23997.81</v>
      </c>
      <c r="H225" s="5" t="n"/>
      <c r="I225" s="5" t="n"/>
      <c r="J225" s="5" t="n"/>
      <c r="K225" s="6" t="n">
        <v>15</v>
      </c>
      <c r="L225" t="inlineStr">
        <is>
          <t>SI</t>
        </is>
      </c>
      <c r="M225" s="7" t="n"/>
      <c r="O225" s="8" t="n"/>
      <c r="P225" s="8" t="n"/>
      <c r="Q225" s="4" t="n"/>
      <c r="R225" s="5" t="n"/>
      <c r="S225" s="5" t="n"/>
      <c r="T225" s="5" t="n"/>
      <c r="U225" s="6" t="n"/>
      <c r="W225" s="7" t="n"/>
      <c r="Y225" s="8" t="n"/>
      <c r="Z225" s="8" t="n"/>
      <c r="AA225" s="9" t="n"/>
    </row>
    <row r="226">
      <c r="A226" t="inlineStr">
        <is>
          <t>Cerdo</t>
        </is>
      </c>
      <c r="B226" t="n">
        <v>40357160</v>
      </c>
      <c r="C226" t="inlineStr">
        <is>
          <t>AGRO SUDAMERICA</t>
        </is>
      </c>
      <c r="D226" t="n">
        <v>1021105</v>
      </c>
      <c r="E226" t="inlineStr">
        <is>
          <t>agro sudamerica1021105</t>
        </is>
      </c>
      <c r="F226" s="3" t="n">
        <v>44943</v>
      </c>
      <c r="G226" s="4" t="n">
        <v>22505.29</v>
      </c>
      <c r="H226" s="5" t="n"/>
      <c r="I226" s="5" t="n"/>
      <c r="J226" s="5" t="n"/>
      <c r="K226" s="6" t="n">
        <v>12</v>
      </c>
      <c r="L226" t="inlineStr">
        <is>
          <t>SI</t>
        </is>
      </c>
      <c r="M226" s="7" t="n"/>
      <c r="O226" s="8" t="n"/>
      <c r="P226" s="8" t="n"/>
      <c r="Q226" s="4" t="n"/>
      <c r="R226" s="5" t="n"/>
      <c r="S226" s="5" t="n"/>
      <c r="T226" s="5" t="n"/>
      <c r="U226" s="6" t="n"/>
      <c r="W226" s="7" t="n"/>
      <c r="Y226" s="8" t="n"/>
      <c r="Z226" s="8" t="n"/>
      <c r="AA226" s="9" t="n"/>
    </row>
    <row r="227">
      <c r="A227" t="inlineStr">
        <is>
          <t>Cerdo</t>
        </is>
      </c>
      <c r="B227" t="n">
        <v>40357062</v>
      </c>
      <c r="C227" t="inlineStr">
        <is>
          <t>AGRO SUDAMERICA</t>
        </is>
      </c>
      <c r="D227" t="n">
        <v>1021106</v>
      </c>
      <c r="E227" t="inlineStr">
        <is>
          <t>agro sudamerica1021106</t>
        </is>
      </c>
      <c r="F227" s="3" t="n">
        <v>44941</v>
      </c>
      <c r="G227" s="4" t="n">
        <v>23857.84</v>
      </c>
      <c r="H227" s="5" t="n"/>
      <c r="I227" s="5" t="n"/>
      <c r="J227" s="5" t="n"/>
      <c r="K227" s="6" t="n">
        <v>14</v>
      </c>
      <c r="L227" t="inlineStr">
        <is>
          <t>SI</t>
        </is>
      </c>
      <c r="M227" s="7" t="n"/>
      <c r="O227" s="8" t="n"/>
      <c r="P227" s="8" t="n"/>
      <c r="Q227" s="4" t="n"/>
      <c r="R227" s="5" t="n"/>
      <c r="S227" s="5" t="n"/>
      <c r="T227" s="5" t="n"/>
      <c r="U227" s="6" t="n"/>
      <c r="W227" s="7" t="n"/>
      <c r="Y227" s="8" t="n"/>
      <c r="Z227" s="8" t="n"/>
      <c r="AA227" s="9" t="n"/>
    </row>
    <row r="228">
      <c r="A228" t="inlineStr">
        <is>
          <t>Cerdo</t>
        </is>
      </c>
      <c r="B228" t="n">
        <v>40352802</v>
      </c>
      <c r="C228" t="inlineStr">
        <is>
          <t>AGROSUPER ASIA</t>
        </is>
      </c>
      <c r="D228" t="n">
        <v>1021149</v>
      </c>
      <c r="E228" t="inlineStr">
        <is>
          <t>agrosuper asia1021149</t>
        </is>
      </c>
      <c r="F228" s="3" t="n">
        <v>44937</v>
      </c>
      <c r="G228" s="4" t="n">
        <v>13600</v>
      </c>
      <c r="H228" s="5" t="n"/>
      <c r="I228" s="5" t="n"/>
      <c r="J228" s="5" t="n"/>
      <c r="K228" s="6" t="n">
        <v>17</v>
      </c>
      <c r="L228" t="inlineStr">
        <is>
          <t>SI</t>
        </is>
      </c>
      <c r="M228" s="7" t="n"/>
      <c r="O228" s="8" t="n"/>
      <c r="P228" s="8" t="n"/>
      <c r="Q228" s="4" t="n"/>
      <c r="R228" s="5" t="n"/>
      <c r="S228" s="5" t="n"/>
      <c r="T228" s="5" t="n"/>
      <c r="U228" s="6" t="n"/>
      <c r="W228" s="7" t="n"/>
      <c r="Y228" s="8" t="n"/>
      <c r="Z228" s="8" t="n"/>
      <c r="AA228" s="9" t="n"/>
    </row>
    <row r="229">
      <c r="A229" t="inlineStr">
        <is>
          <t>Cerdo</t>
        </is>
      </c>
      <c r="B229" t="n">
        <v>40352802</v>
      </c>
      <c r="C229" t="inlineStr">
        <is>
          <t>AGROSUPER ASIA</t>
        </is>
      </c>
      <c r="D229" t="n">
        <v>1021149</v>
      </c>
      <c r="E229" t="inlineStr">
        <is>
          <t>agrosuper asia1021149</t>
        </is>
      </c>
      <c r="F229" s="3" t="n">
        <v>44937</v>
      </c>
      <c r="G229" s="4" t="n">
        <v>8400</v>
      </c>
      <c r="H229" s="5" t="n"/>
      <c r="I229" s="5" t="n"/>
      <c r="J229" s="5" t="n"/>
      <c r="K229" s="6" t="n">
        <v>17</v>
      </c>
      <c r="L229" t="inlineStr">
        <is>
          <t>SI</t>
        </is>
      </c>
      <c r="M229" s="7" t="n"/>
      <c r="O229" s="8" t="n"/>
      <c r="P229" s="8" t="n"/>
      <c r="Q229" s="4" t="n"/>
      <c r="R229" s="5" t="n"/>
      <c r="S229" s="5" t="n"/>
      <c r="T229" s="5" t="n"/>
      <c r="U229" s="6" t="n"/>
      <c r="W229" s="7" t="n"/>
      <c r="Y229" s="8" t="n"/>
      <c r="Z229" s="8" t="n"/>
      <c r="AA229" s="9" t="n"/>
    </row>
    <row r="230">
      <c r="A230" t="inlineStr">
        <is>
          <t>Cerdo</t>
        </is>
      </c>
      <c r="B230" t="n">
        <v>40352801</v>
      </c>
      <c r="C230" t="inlineStr">
        <is>
          <t>AGROSUPER ASIA</t>
        </is>
      </c>
      <c r="D230" t="n">
        <v>1021149</v>
      </c>
      <c r="E230" t="inlineStr">
        <is>
          <t>agrosuper asia1021149</t>
        </is>
      </c>
      <c r="F230" s="3" t="n">
        <v>44937</v>
      </c>
      <c r="G230" s="4" t="n">
        <v>8496</v>
      </c>
      <c r="H230" s="5" t="n"/>
      <c r="I230" s="5" t="n"/>
      <c r="J230" s="5" t="n"/>
      <c r="K230" s="6" t="n">
        <v>17</v>
      </c>
      <c r="L230" t="inlineStr">
        <is>
          <t>SI</t>
        </is>
      </c>
      <c r="M230" s="7" t="n"/>
      <c r="O230" s="8" t="n"/>
      <c r="P230" s="8" t="n"/>
      <c r="Q230" s="4" t="n"/>
      <c r="R230" s="5" t="n"/>
      <c r="S230" s="5" t="n"/>
      <c r="T230" s="5" t="n"/>
      <c r="U230" s="6" t="n"/>
      <c r="W230" s="7" t="n"/>
      <c r="Y230" s="8" t="n"/>
      <c r="Z230" s="8" t="n"/>
      <c r="AA230" s="9" t="n"/>
    </row>
    <row r="231">
      <c r="A231" t="inlineStr">
        <is>
          <t>Cerdo</t>
        </is>
      </c>
      <c r="B231" t="n">
        <v>40352801</v>
      </c>
      <c r="C231" t="inlineStr">
        <is>
          <t>AGROSUPER ASIA</t>
        </is>
      </c>
      <c r="D231" t="n">
        <v>1021149</v>
      </c>
      <c r="E231" t="inlineStr">
        <is>
          <t>agrosuper asia1021149</t>
        </is>
      </c>
      <c r="F231" s="3" t="n">
        <v>44937</v>
      </c>
      <c r="G231" s="4" t="n">
        <v>13504</v>
      </c>
      <c r="H231" s="5" t="n"/>
      <c r="I231" s="5" t="n"/>
      <c r="J231" s="5" t="n"/>
      <c r="K231" s="6" t="n">
        <v>17</v>
      </c>
      <c r="L231" t="inlineStr">
        <is>
          <t>SI</t>
        </is>
      </c>
      <c r="M231" s="7" t="n"/>
      <c r="O231" s="8" t="n"/>
      <c r="P231" s="8" t="n"/>
      <c r="Q231" s="4" t="n"/>
      <c r="R231" s="5" t="n"/>
      <c r="S231" s="5" t="n"/>
      <c r="T231" s="5" t="n"/>
      <c r="U231" s="6" t="n"/>
      <c r="W231" s="7" t="n"/>
      <c r="Y231" s="8" t="n"/>
      <c r="Z231" s="8" t="n"/>
      <c r="AA231" s="9" t="n"/>
    </row>
    <row r="232">
      <c r="A232" t="inlineStr">
        <is>
          <t>Cerdo</t>
        </is>
      </c>
      <c r="B232" t="n">
        <v>40356257</v>
      </c>
      <c r="C232" t="inlineStr">
        <is>
          <t>AGROSUPER ASIA</t>
        </is>
      </c>
      <c r="D232" t="n">
        <v>1021149</v>
      </c>
      <c r="E232" t="inlineStr">
        <is>
          <t>agrosuper asia1021149</t>
        </is>
      </c>
      <c r="F232" s="3" t="n">
        <v>44953</v>
      </c>
      <c r="G232" s="4" t="n">
        <v>7488</v>
      </c>
      <c r="H232" s="5" t="n"/>
      <c r="I232" s="5" t="n"/>
      <c r="J232" s="5" t="n"/>
      <c r="K232" s="6" t="n">
        <v>3</v>
      </c>
      <c r="L232" t="inlineStr">
        <is>
          <t>SI</t>
        </is>
      </c>
      <c r="M232" s="7" t="n"/>
      <c r="O232" s="8" t="n"/>
      <c r="P232" s="8" t="n"/>
      <c r="Q232" s="4" t="n"/>
      <c r="R232" s="5" t="n"/>
      <c r="S232" s="5" t="n"/>
      <c r="T232" s="5" t="n"/>
      <c r="U232" s="6" t="n"/>
      <c r="W232" s="7" t="n"/>
      <c r="Y232" s="8" t="n"/>
      <c r="Z232" s="8" t="n"/>
      <c r="AA232" s="9" t="n"/>
    </row>
    <row r="233">
      <c r="A233" t="inlineStr">
        <is>
          <t>Cerdo</t>
        </is>
      </c>
      <c r="B233" t="n">
        <v>40356257</v>
      </c>
      <c r="C233" t="inlineStr">
        <is>
          <t>AGROSUPER ASIA</t>
        </is>
      </c>
      <c r="D233" t="n">
        <v>1021149</v>
      </c>
      <c r="E233" t="inlineStr">
        <is>
          <t>agrosuper asia1021149</t>
        </is>
      </c>
      <c r="F233" s="3" t="n">
        <v>44953</v>
      </c>
      <c r="G233" s="4" t="n">
        <v>14464</v>
      </c>
      <c r="H233" s="5" t="n"/>
      <c r="I233" s="5" t="n"/>
      <c r="J233" s="5" t="n"/>
      <c r="K233" s="6" t="n">
        <v>3</v>
      </c>
      <c r="L233" t="inlineStr">
        <is>
          <t>SI</t>
        </is>
      </c>
      <c r="M233" s="7" t="n"/>
      <c r="O233" s="8" t="n"/>
      <c r="P233" s="8" t="n"/>
      <c r="Q233" s="4" t="n"/>
      <c r="R233" s="5" t="n"/>
      <c r="S233" s="5" t="n"/>
      <c r="T233" s="5" t="n"/>
      <c r="U233" s="6" t="n"/>
      <c r="W233" s="7" t="n"/>
      <c r="Y233" s="8" t="n"/>
      <c r="Z233" s="8" t="n"/>
      <c r="AA233" s="9" t="n"/>
    </row>
    <row r="234">
      <c r="A234" t="inlineStr">
        <is>
          <t>Cerdo</t>
        </is>
      </c>
      <c r="B234" t="n">
        <v>40356258</v>
      </c>
      <c r="C234" t="inlineStr">
        <is>
          <t>AGROSUPER ASIA</t>
        </is>
      </c>
      <c r="D234" t="n">
        <v>1021149</v>
      </c>
      <c r="E234" t="inlineStr">
        <is>
          <t>agrosuper asia1021149</t>
        </is>
      </c>
      <c r="F234" s="3" t="n">
        <v>44961</v>
      </c>
      <c r="G234" s="4" t="n"/>
      <c r="H234" s="5" t="n">
        <v>22000</v>
      </c>
      <c r="I234" s="5" t="n"/>
      <c r="J234" s="5" t="n"/>
      <c r="K234" s="6" t="n">
        <v>20</v>
      </c>
      <c r="L234" t="inlineStr">
        <is>
          <t>SI</t>
        </is>
      </c>
      <c r="M234" s="7" t="n"/>
      <c r="O234" s="8" t="n"/>
      <c r="P234" s="8" t="n"/>
      <c r="Q234" s="4" t="n"/>
      <c r="R234" s="5" t="n"/>
      <c r="S234" s="5" t="n"/>
      <c r="T234" s="5" t="n"/>
      <c r="U234" s="6" t="n"/>
      <c r="W234" s="7" t="n"/>
      <c r="Y234" s="8" t="n"/>
      <c r="Z234" s="8" t="n"/>
      <c r="AA234" s="9" t="n"/>
    </row>
    <row r="235">
      <c r="A235" t="inlineStr">
        <is>
          <t>Cerdo</t>
        </is>
      </c>
      <c r="B235" t="n">
        <v>40356215</v>
      </c>
      <c r="C235" t="inlineStr">
        <is>
          <t>AGROSUPER ASIA</t>
        </is>
      </c>
      <c r="D235" t="n">
        <v>1021150</v>
      </c>
      <c r="E235" t="inlineStr">
        <is>
          <t>agrosuper asia1021150</t>
        </is>
      </c>
      <c r="F235" s="3" t="n">
        <v>44951</v>
      </c>
      <c r="G235" s="4" t="n">
        <v>4048</v>
      </c>
      <c r="H235" s="5" t="n"/>
      <c r="I235" s="5" t="n"/>
      <c r="J235" s="5" t="n"/>
      <c r="K235" s="6" t="n">
        <v>5</v>
      </c>
      <c r="L235" t="inlineStr">
        <is>
          <t>SI</t>
        </is>
      </c>
      <c r="M235" s="7" t="n"/>
      <c r="O235" s="8" t="n"/>
      <c r="P235" s="8" t="n"/>
      <c r="Q235" s="4" t="n"/>
      <c r="R235" s="5" t="n"/>
      <c r="S235" s="5" t="n"/>
      <c r="T235" s="5" t="n"/>
      <c r="U235" s="6" t="n"/>
      <c r="W235" s="7" t="n"/>
      <c r="Y235" s="8" t="n"/>
      <c r="Z235" s="8" t="n"/>
      <c r="AA235" s="9" t="n"/>
    </row>
    <row r="236">
      <c r="A236" t="inlineStr">
        <is>
          <t>Cerdo</t>
        </is>
      </c>
      <c r="B236" t="n">
        <v>40356215</v>
      </c>
      <c r="C236" t="inlineStr">
        <is>
          <t>AGROSUPER ASIA</t>
        </is>
      </c>
      <c r="D236" t="n">
        <v>1021150</v>
      </c>
      <c r="E236" t="inlineStr">
        <is>
          <t>agrosuper asia1021150</t>
        </is>
      </c>
      <c r="F236" s="3" t="n">
        <v>44951</v>
      </c>
      <c r="G236" s="4" t="n">
        <v>17952</v>
      </c>
      <c r="H236" s="5" t="n"/>
      <c r="I236" s="5" t="n"/>
      <c r="J236" s="5" t="n"/>
      <c r="K236" s="6" t="n">
        <v>5</v>
      </c>
      <c r="L236" t="inlineStr">
        <is>
          <t>SI</t>
        </is>
      </c>
      <c r="M236" s="7" t="n"/>
      <c r="O236" s="8" t="n"/>
      <c r="P236" s="8" t="n"/>
      <c r="Q236" s="4" t="n"/>
      <c r="R236" s="5" t="n"/>
      <c r="S236" s="5" t="n"/>
      <c r="T236" s="5" t="n"/>
      <c r="U236" s="6" t="n"/>
      <c r="W236" s="7" t="n"/>
      <c r="Y236" s="8" t="n"/>
      <c r="Z236" s="8" t="n"/>
      <c r="AA236" s="9" t="n"/>
    </row>
    <row r="237">
      <c r="A237" t="inlineStr">
        <is>
          <t>Cerdo</t>
        </is>
      </c>
      <c r="B237" t="n">
        <v>40352824</v>
      </c>
      <c r="C237" t="inlineStr">
        <is>
          <t>AGROSUPER ASIA</t>
        </is>
      </c>
      <c r="D237" t="n">
        <v>1021150</v>
      </c>
      <c r="E237" t="inlineStr">
        <is>
          <t>agrosuper asia1021150</t>
        </is>
      </c>
      <c r="F237" s="3" t="n">
        <v>44953</v>
      </c>
      <c r="G237" s="4" t="n">
        <v>18992</v>
      </c>
      <c r="H237" s="5" t="n"/>
      <c r="I237" s="5" t="n"/>
      <c r="J237" s="5" t="n"/>
      <c r="K237" s="6" t="n">
        <v>3</v>
      </c>
      <c r="L237" t="inlineStr">
        <is>
          <t>SI</t>
        </is>
      </c>
      <c r="M237" s="7" t="n"/>
      <c r="O237" s="8" t="n"/>
      <c r="P237" s="8" t="n"/>
      <c r="Q237" s="4" t="n"/>
      <c r="R237" s="5" t="n"/>
      <c r="S237" s="5" t="n"/>
      <c r="T237" s="5" t="n"/>
      <c r="U237" s="6" t="n"/>
      <c r="W237" s="7" t="n"/>
      <c r="Y237" s="8" t="n"/>
      <c r="Z237" s="8" t="n"/>
      <c r="AA237" s="9" t="n"/>
    </row>
    <row r="238">
      <c r="A238" t="inlineStr">
        <is>
          <t>Cerdo</t>
        </is>
      </c>
      <c r="B238" t="n">
        <v>40352824</v>
      </c>
      <c r="C238" t="inlineStr">
        <is>
          <t>AGROSUPER ASIA</t>
        </is>
      </c>
      <c r="D238" t="n">
        <v>1021150</v>
      </c>
      <c r="E238" t="inlineStr">
        <is>
          <t>agrosuper asia1021150</t>
        </is>
      </c>
      <c r="F238" s="3" t="n">
        <v>44953</v>
      </c>
      <c r="G238" s="4" t="n">
        <v>3008</v>
      </c>
      <c r="H238" s="5" t="n"/>
      <c r="I238" s="5" t="n"/>
      <c r="J238" s="5" t="n"/>
      <c r="K238" s="6" t="n">
        <v>3</v>
      </c>
      <c r="L238" t="inlineStr">
        <is>
          <t>SI</t>
        </is>
      </c>
      <c r="M238" s="7" t="n"/>
      <c r="O238" s="8" t="n"/>
      <c r="P238" s="8" t="n"/>
      <c r="Q238" s="4" t="n"/>
      <c r="R238" s="5" t="n"/>
      <c r="S238" s="5" t="n"/>
      <c r="T238" s="5" t="n"/>
      <c r="U238" s="6" t="n"/>
      <c r="W238" s="7" t="n"/>
      <c r="Y238" s="8" t="n"/>
      <c r="Z238" s="8" t="n"/>
      <c r="AA238" s="9" t="n"/>
    </row>
    <row r="239">
      <c r="A239" t="inlineStr">
        <is>
          <t>Cerdo</t>
        </is>
      </c>
      <c r="B239" t="n">
        <v>40356276</v>
      </c>
      <c r="C239" t="inlineStr">
        <is>
          <t>AGROSUPER ASIA</t>
        </is>
      </c>
      <c r="D239" t="n">
        <v>1021150</v>
      </c>
      <c r="E239" t="inlineStr">
        <is>
          <t>agrosuper asia1021150</t>
        </is>
      </c>
      <c r="F239" s="3" t="n">
        <v>44973</v>
      </c>
      <c r="G239" s="4" t="n"/>
      <c r="H239" s="5" t="n">
        <v>21616</v>
      </c>
      <c r="I239" s="5" t="n"/>
      <c r="J239" s="5" t="n"/>
      <c r="K239" s="6" t="n">
        <v>10</v>
      </c>
      <c r="L239" t="inlineStr">
        <is>
          <t>SI</t>
        </is>
      </c>
      <c r="M239" s="7" t="n"/>
      <c r="O239" s="8" t="n"/>
      <c r="P239" s="8" t="n"/>
      <c r="Q239" s="4" t="n"/>
      <c r="R239" s="5" t="n"/>
      <c r="S239" s="5" t="n"/>
      <c r="T239" s="5" t="n"/>
      <c r="U239" s="6" t="n"/>
      <c r="W239" s="7" t="n"/>
      <c r="Y239" s="8" t="n"/>
      <c r="Z239" s="8" t="n"/>
      <c r="AA239" s="9" t="n"/>
    </row>
    <row r="240">
      <c r="A240" t="inlineStr">
        <is>
          <t>Cerdo</t>
        </is>
      </c>
      <c r="B240" t="n">
        <v>40356256</v>
      </c>
      <c r="C240" t="inlineStr">
        <is>
          <t>AGROSUPER ASIA</t>
        </is>
      </c>
      <c r="D240" t="n">
        <v>1021151</v>
      </c>
      <c r="E240" t="inlineStr">
        <is>
          <t>agrosuper asia1021151</t>
        </is>
      </c>
      <c r="F240" s="3" t="n">
        <v>44951</v>
      </c>
      <c r="G240" s="4" t="n">
        <v>12496</v>
      </c>
      <c r="H240" s="5" t="n"/>
      <c r="I240" s="5" t="n"/>
      <c r="J240" s="5" t="n"/>
      <c r="K240" s="6" t="n">
        <v>5</v>
      </c>
      <c r="L240" t="inlineStr">
        <is>
          <t>SI</t>
        </is>
      </c>
      <c r="M240" s="7" t="n"/>
      <c r="O240" s="8" t="n"/>
      <c r="P240" s="8" t="n"/>
      <c r="Q240" s="4" t="n"/>
      <c r="R240" s="5" t="n"/>
      <c r="S240" s="5" t="n"/>
      <c r="T240" s="5" t="n"/>
      <c r="U240" s="6" t="n"/>
      <c r="W240" s="7" t="n"/>
      <c r="Y240" s="8" t="n"/>
      <c r="Z240" s="8" t="n"/>
      <c r="AA240" s="9" t="n"/>
    </row>
    <row r="241">
      <c r="A241" t="inlineStr">
        <is>
          <t>Cerdo</t>
        </is>
      </c>
      <c r="B241" t="n">
        <v>40356256</v>
      </c>
      <c r="C241" t="inlineStr">
        <is>
          <t>AGROSUPER ASIA</t>
        </is>
      </c>
      <c r="D241" t="n">
        <v>1021151</v>
      </c>
      <c r="E241" t="inlineStr">
        <is>
          <t>agrosuper asia1021151</t>
        </is>
      </c>
      <c r="F241" s="3" t="n">
        <v>44951</v>
      </c>
      <c r="G241" s="4" t="n">
        <v>9504</v>
      </c>
      <c r="H241" s="5" t="n"/>
      <c r="I241" s="5" t="n"/>
      <c r="J241" s="5" t="n"/>
      <c r="K241" s="6" t="n">
        <v>5</v>
      </c>
      <c r="L241" t="inlineStr">
        <is>
          <t>SI</t>
        </is>
      </c>
      <c r="M241" s="7" t="n"/>
      <c r="O241" s="8" t="n"/>
      <c r="P241" s="8" t="n"/>
      <c r="Q241" s="4" t="n"/>
      <c r="R241" s="5" t="n"/>
      <c r="S241" s="5" t="n"/>
      <c r="T241" s="5" t="n"/>
      <c r="U241" s="6" t="n"/>
      <c r="W241" s="7" t="n"/>
      <c r="Y241" s="8" t="n"/>
      <c r="Z241" s="8" t="n"/>
      <c r="AA241" s="9" t="n"/>
    </row>
    <row r="242">
      <c r="A242" t="inlineStr">
        <is>
          <t>Cerdo</t>
        </is>
      </c>
      <c r="B242" t="n">
        <v>40352056</v>
      </c>
      <c r="C242" t="inlineStr">
        <is>
          <t>AGROSUPER ASIA</t>
        </is>
      </c>
      <c r="D242" t="n">
        <v>1021152</v>
      </c>
      <c r="E242" t="inlineStr">
        <is>
          <t>agrosuper asia1021152</t>
        </is>
      </c>
      <c r="F242" s="3" t="n">
        <v>44937</v>
      </c>
      <c r="G242" s="4" t="n">
        <v>9200</v>
      </c>
      <c r="H242" s="5" t="n"/>
      <c r="I242" s="5" t="n"/>
      <c r="J242" s="5" t="n"/>
      <c r="K242" s="6" t="n">
        <v>17</v>
      </c>
      <c r="L242" t="inlineStr">
        <is>
          <t>SI</t>
        </is>
      </c>
      <c r="M242" s="7" t="n"/>
      <c r="O242" s="8" t="n"/>
      <c r="P242" s="8" t="n"/>
      <c r="Q242" s="4" t="n"/>
      <c r="R242" s="5" t="n"/>
      <c r="S242" s="5" t="n"/>
      <c r="T242" s="5" t="n"/>
      <c r="U242" s="6" t="n"/>
      <c r="W242" s="7" t="n"/>
      <c r="Y242" s="8" t="n"/>
      <c r="Z242" s="8" t="n"/>
      <c r="AA242" s="9" t="n"/>
    </row>
    <row r="243">
      <c r="A243" t="inlineStr">
        <is>
          <t>Cerdo</t>
        </is>
      </c>
      <c r="B243" t="n">
        <v>40352056</v>
      </c>
      <c r="C243" t="inlineStr">
        <is>
          <t>AGROSUPER ASIA</t>
        </is>
      </c>
      <c r="D243" t="n">
        <v>1021152</v>
      </c>
      <c r="E243" t="inlineStr">
        <is>
          <t>agrosuper asia1021152</t>
        </is>
      </c>
      <c r="F243" s="3" t="n">
        <v>44937</v>
      </c>
      <c r="G243" s="4" t="n">
        <v>12800</v>
      </c>
      <c r="H243" s="5" t="n"/>
      <c r="I243" s="5" t="n"/>
      <c r="J243" s="5" t="n"/>
      <c r="K243" s="6" t="n">
        <v>17</v>
      </c>
      <c r="L243" t="inlineStr">
        <is>
          <t>SI</t>
        </is>
      </c>
      <c r="M243" s="7" t="n"/>
      <c r="O243" s="8" t="n"/>
      <c r="P243" s="8" t="n"/>
      <c r="Q243" s="4" t="n"/>
      <c r="R243" s="5" t="n"/>
      <c r="S243" s="5" t="n"/>
      <c r="T243" s="5" t="n"/>
      <c r="U243" s="6" t="n"/>
      <c r="W243" s="7" t="n"/>
      <c r="Y243" s="8" t="n"/>
      <c r="Z243" s="8" t="n"/>
      <c r="AA243" s="9" t="n"/>
    </row>
    <row r="244">
      <c r="A244" t="inlineStr">
        <is>
          <t>Cerdo</t>
        </is>
      </c>
      <c r="B244" t="n">
        <v>40348891</v>
      </c>
      <c r="C244" t="inlineStr">
        <is>
          <t>AGROSUPER ASIA</t>
        </is>
      </c>
      <c r="D244" t="n">
        <v>1021156</v>
      </c>
      <c r="E244" t="inlineStr">
        <is>
          <t>agrosuper asia1021156</t>
        </is>
      </c>
      <c r="F244" s="3" t="n">
        <v>44936</v>
      </c>
      <c r="G244" s="4" t="n">
        <v>24000</v>
      </c>
      <c r="H244" s="5" t="n"/>
      <c r="I244" s="5" t="n"/>
      <c r="J244" s="5" t="n"/>
      <c r="K244" s="6" t="n">
        <v>18</v>
      </c>
      <c r="L244" t="inlineStr">
        <is>
          <t>SI</t>
        </is>
      </c>
      <c r="M244" s="7" t="n"/>
      <c r="O244" s="8" t="n"/>
      <c r="P244" s="8" t="n"/>
      <c r="Q244" s="4" t="n"/>
      <c r="R244" s="5" t="n"/>
      <c r="S244" s="5" t="n"/>
      <c r="T244" s="5" t="n"/>
      <c r="U244" s="6" t="n"/>
      <c r="W244" s="7" t="n"/>
      <c r="Y244" s="8" t="n"/>
      <c r="Z244" s="8" t="n"/>
      <c r="AA244" s="9" t="n"/>
    </row>
    <row r="245">
      <c r="A245" t="inlineStr">
        <is>
          <t>Cerdo</t>
        </is>
      </c>
      <c r="B245" t="n">
        <v>40352737</v>
      </c>
      <c r="C245" t="inlineStr">
        <is>
          <t>AGROSUPER ASIA</t>
        </is>
      </c>
      <c r="D245" t="n">
        <v>1021156</v>
      </c>
      <c r="E245" t="inlineStr">
        <is>
          <t>agrosuper asia1021156</t>
        </is>
      </c>
      <c r="F245" s="3" t="n">
        <v>44972</v>
      </c>
      <c r="G245" s="4" t="n"/>
      <c r="H245" s="5" t="n">
        <v>9530</v>
      </c>
      <c r="I245" s="5" t="n"/>
      <c r="J245" s="5" t="n"/>
      <c r="K245" s="6" t="n">
        <v>11</v>
      </c>
      <c r="L245" t="inlineStr">
        <is>
          <t>SI</t>
        </is>
      </c>
      <c r="M245" s="7" t="n"/>
      <c r="O245" s="8" t="n"/>
      <c r="P245" s="8" t="n"/>
      <c r="Q245" s="4" t="n"/>
      <c r="R245" s="5" t="n"/>
      <c r="S245" s="5" t="n"/>
      <c r="T245" s="5" t="n"/>
      <c r="U245" s="6" t="n"/>
      <c r="W245" s="7" t="n"/>
      <c r="Y245" s="8" t="n"/>
      <c r="Z245" s="8" t="n"/>
      <c r="AA245" s="9" t="n"/>
    </row>
    <row r="246">
      <c r="A246" t="inlineStr">
        <is>
          <t>Cerdo</t>
        </is>
      </c>
      <c r="B246" t="n">
        <v>40352737</v>
      </c>
      <c r="C246" t="inlineStr">
        <is>
          <t>AGROSUPER ASIA</t>
        </is>
      </c>
      <c r="D246" t="n">
        <v>1021156</v>
      </c>
      <c r="E246" t="inlineStr">
        <is>
          <t>agrosuper asia1021156</t>
        </is>
      </c>
      <c r="F246" s="3" t="n">
        <v>44972</v>
      </c>
      <c r="G246" s="4" t="n"/>
      <c r="H246" s="5" t="n">
        <v>14470</v>
      </c>
      <c r="I246" s="5" t="n"/>
      <c r="J246" s="5" t="n"/>
      <c r="K246" s="6" t="n">
        <v>11</v>
      </c>
      <c r="L246" t="inlineStr">
        <is>
          <t>SI</t>
        </is>
      </c>
      <c r="M246" s="7" t="n"/>
      <c r="O246" s="8" t="n"/>
      <c r="P246" s="8" t="n"/>
      <c r="Q246" s="4" t="n"/>
      <c r="R246" s="5" t="n"/>
      <c r="S246" s="5" t="n"/>
      <c r="T246" s="5" t="n"/>
      <c r="U246" s="6" t="n"/>
      <c r="W246" s="7" t="n"/>
      <c r="Y246" s="8" t="n"/>
      <c r="Z246" s="8" t="n"/>
      <c r="AA246" s="9" t="n"/>
    </row>
    <row r="247">
      <c r="A247" t="inlineStr">
        <is>
          <t>Cerdo</t>
        </is>
      </c>
      <c r="B247" t="n">
        <v>40349810</v>
      </c>
      <c r="C247" t="inlineStr">
        <is>
          <t>AGRO SUDAMERICA</t>
        </is>
      </c>
      <c r="D247" t="n">
        <v>1021187</v>
      </c>
      <c r="E247" t="inlineStr">
        <is>
          <t>agro sudamerica1021187</t>
        </is>
      </c>
      <c r="F247" s="3" t="n">
        <v>44935</v>
      </c>
      <c r="G247" s="4" t="n">
        <v>5318.86</v>
      </c>
      <c r="H247" s="5" t="n"/>
      <c r="I247" s="5" t="n"/>
      <c r="J247" s="5" t="n"/>
      <c r="K247" s="6" t="n">
        <v>19</v>
      </c>
      <c r="L247" t="inlineStr">
        <is>
          <t>SI</t>
        </is>
      </c>
      <c r="M247" s="7" t="n"/>
      <c r="O247" s="8" t="n"/>
      <c r="P247" s="8" t="n"/>
      <c r="Q247" s="4" t="n"/>
      <c r="R247" s="5" t="n"/>
      <c r="S247" s="5" t="n"/>
      <c r="T247" s="5" t="n"/>
      <c r="U247" s="6" t="n"/>
      <c r="W247" s="7" t="n"/>
      <c r="Y247" s="8" t="n"/>
      <c r="Z247" s="8" t="n"/>
      <c r="AA247" s="9" t="n"/>
    </row>
    <row r="248">
      <c r="A248" t="inlineStr">
        <is>
          <t>Cerdo</t>
        </is>
      </c>
      <c r="B248" t="n">
        <v>40347878</v>
      </c>
      <c r="C248" t="inlineStr">
        <is>
          <t>AGRO SUDAMERICA</t>
        </is>
      </c>
      <c r="D248" t="n">
        <v>1021187</v>
      </c>
      <c r="E248" t="inlineStr">
        <is>
          <t>agro sudamerica1021187</t>
        </is>
      </c>
      <c r="F248" s="3" t="n">
        <v>44944</v>
      </c>
      <c r="G248" s="4" t="n">
        <v>23989.7</v>
      </c>
      <c r="H248" s="5" t="n"/>
      <c r="I248" s="5" t="n"/>
      <c r="J248" s="5" t="n"/>
      <c r="K248" s="6" t="n">
        <v>11</v>
      </c>
      <c r="L248" t="inlineStr">
        <is>
          <t>SI</t>
        </is>
      </c>
      <c r="M248" s="7" t="n"/>
      <c r="O248" s="8" t="n"/>
      <c r="P248" s="8" t="n"/>
      <c r="Q248" s="4" t="n"/>
      <c r="R248" s="5" t="n"/>
      <c r="S248" s="5" t="n"/>
      <c r="T248" s="5" t="n"/>
      <c r="U248" s="6" t="n"/>
      <c r="W248" s="7" t="n"/>
      <c r="Y248" s="8" t="n"/>
      <c r="Z248" s="8" t="n"/>
      <c r="AA248" s="9" t="n"/>
    </row>
    <row r="249">
      <c r="A249" t="inlineStr">
        <is>
          <t>Cerdo</t>
        </is>
      </c>
      <c r="B249" t="n">
        <v>40357027</v>
      </c>
      <c r="C249" t="inlineStr">
        <is>
          <t>AGRO SUDAMERICA</t>
        </is>
      </c>
      <c r="D249" t="n">
        <v>1021385</v>
      </c>
      <c r="E249" t="inlineStr">
        <is>
          <t>agro sudamerica1021385</t>
        </is>
      </c>
      <c r="F249" s="3" t="n">
        <v>44933</v>
      </c>
      <c r="G249" s="4" t="n">
        <v>23969.05</v>
      </c>
      <c r="H249" s="5" t="n"/>
      <c r="I249" s="5" t="n"/>
      <c r="J249" s="5" t="n"/>
      <c r="K249" s="6" t="n">
        <v>20</v>
      </c>
      <c r="L249" t="inlineStr">
        <is>
          <t>SI</t>
        </is>
      </c>
      <c r="M249" s="7" t="n"/>
      <c r="O249" s="8" t="n"/>
      <c r="P249" s="8" t="n"/>
      <c r="Q249" s="4" t="n"/>
      <c r="R249" s="5" t="n"/>
      <c r="S249" s="5" t="n"/>
      <c r="T249" s="5" t="n"/>
      <c r="U249" s="6" t="n"/>
      <c r="W249" s="7" t="n"/>
      <c r="Y249" s="8" t="n"/>
      <c r="Z249" s="8" t="n"/>
      <c r="AA249" s="9" t="n"/>
    </row>
    <row r="250">
      <c r="A250" t="inlineStr">
        <is>
          <t>Cerdo</t>
        </is>
      </c>
      <c r="B250" t="n">
        <v>40356338</v>
      </c>
      <c r="C250" t="inlineStr">
        <is>
          <t>AGRO SUDAMERICA</t>
        </is>
      </c>
      <c r="D250" t="n">
        <v>1021385</v>
      </c>
      <c r="E250" t="inlineStr">
        <is>
          <t>agro sudamerica1021385</t>
        </is>
      </c>
      <c r="F250" s="3" t="n">
        <v>44933</v>
      </c>
      <c r="G250" s="4" t="n">
        <v>8997.799999999999</v>
      </c>
      <c r="H250" s="5" t="n"/>
      <c r="I250" s="5" t="n"/>
      <c r="J250" s="5" t="n"/>
      <c r="K250" s="6" t="n">
        <v>20</v>
      </c>
      <c r="L250" t="inlineStr">
        <is>
          <t>SI</t>
        </is>
      </c>
      <c r="M250" s="7" t="n"/>
      <c r="O250" s="8" t="n"/>
      <c r="P250" s="8" t="n"/>
      <c r="Q250" s="4" t="n"/>
      <c r="R250" s="5" t="n"/>
      <c r="S250" s="5" t="n"/>
      <c r="T250" s="5" t="n"/>
      <c r="U250" s="6" t="n"/>
      <c r="W250" s="7" t="n"/>
      <c r="Y250" s="8" t="n"/>
      <c r="Z250" s="8" t="n"/>
      <c r="AA250" s="9" t="n"/>
    </row>
    <row r="251">
      <c r="A251" t="inlineStr">
        <is>
          <t>Cerdo</t>
        </is>
      </c>
      <c r="B251" t="n">
        <v>40358673</v>
      </c>
      <c r="C251" t="inlineStr">
        <is>
          <t>AGRO SUDAMERICA</t>
        </is>
      </c>
      <c r="D251" t="n">
        <v>1021385</v>
      </c>
      <c r="E251" t="inlineStr">
        <is>
          <t>agro sudamerica1021385</t>
        </is>
      </c>
      <c r="F251" s="3" t="n">
        <v>44933</v>
      </c>
      <c r="G251" s="4" t="n">
        <v>12015.39</v>
      </c>
      <c r="H251" s="5" t="n"/>
      <c r="I251" s="5" t="n"/>
      <c r="J251" s="5" t="n"/>
      <c r="K251" s="6" t="n">
        <v>20</v>
      </c>
      <c r="L251" t="inlineStr">
        <is>
          <t>SI</t>
        </is>
      </c>
      <c r="M251" s="7" t="n"/>
      <c r="O251" s="8" t="n"/>
      <c r="P251" s="8" t="n"/>
      <c r="Q251" s="4" t="n"/>
      <c r="R251" s="5" t="n"/>
      <c r="S251" s="5" t="n"/>
      <c r="T251" s="5" t="n"/>
      <c r="U251" s="6" t="n"/>
      <c r="W251" s="7" t="n"/>
      <c r="Y251" s="8" t="n"/>
      <c r="Z251" s="8" t="n"/>
      <c r="AA251" s="9" t="n"/>
    </row>
    <row r="252">
      <c r="A252" t="inlineStr">
        <is>
          <t>Cerdo</t>
        </is>
      </c>
      <c r="B252" t="n">
        <v>40356418</v>
      </c>
      <c r="C252" t="inlineStr">
        <is>
          <t>AGRO SUDAMERICA</t>
        </is>
      </c>
      <c r="D252" t="n">
        <v>1021385</v>
      </c>
      <c r="E252" t="inlineStr">
        <is>
          <t>agro sudamerica1021385</t>
        </is>
      </c>
      <c r="F252" s="3" t="n">
        <v>44932</v>
      </c>
      <c r="G252" s="4" t="n">
        <v>23989.22</v>
      </c>
      <c r="H252" s="5" t="n"/>
      <c r="I252" s="5" t="n"/>
      <c r="J252" s="5" t="n"/>
      <c r="K252" s="6" t="n">
        <v>21</v>
      </c>
      <c r="L252" t="inlineStr">
        <is>
          <t>SI</t>
        </is>
      </c>
      <c r="M252" s="7" t="n"/>
      <c r="O252" s="8" t="n"/>
      <c r="P252" s="8" t="n"/>
      <c r="Q252" s="4" t="n"/>
      <c r="R252" s="5" t="n"/>
      <c r="S252" s="5" t="n"/>
      <c r="T252" s="5" t="n"/>
      <c r="U252" s="6" t="n"/>
      <c r="W252" s="7" t="n"/>
      <c r="Y252" s="8" t="n"/>
      <c r="Z252" s="8" t="n"/>
      <c r="AA252" s="9" t="n"/>
    </row>
    <row r="253">
      <c r="A253" t="inlineStr">
        <is>
          <t>Cerdo</t>
        </is>
      </c>
      <c r="B253" t="n">
        <v>40356419</v>
      </c>
      <c r="C253" t="inlineStr">
        <is>
          <t>AGRO SUDAMERICA</t>
        </is>
      </c>
      <c r="D253" t="n">
        <v>1021385</v>
      </c>
      <c r="E253" t="inlineStr">
        <is>
          <t>agro sudamerica1021385</t>
        </is>
      </c>
      <c r="F253" s="3" t="n">
        <v>44931</v>
      </c>
      <c r="G253" s="4" t="n">
        <v>23985.34</v>
      </c>
      <c r="H253" s="5" t="n"/>
      <c r="I253" s="5" t="n"/>
      <c r="J253" s="5" t="n"/>
      <c r="K253" s="6" t="n">
        <v>22</v>
      </c>
      <c r="L253" t="inlineStr">
        <is>
          <t>SI</t>
        </is>
      </c>
      <c r="M253" s="7" t="n"/>
      <c r="O253" s="8" t="n"/>
      <c r="P253" s="8" t="n"/>
      <c r="Q253" s="4" t="n"/>
      <c r="R253" s="5" t="n"/>
      <c r="S253" s="5" t="n"/>
      <c r="T253" s="5" t="n"/>
      <c r="U253" s="6" t="n"/>
      <c r="W253" s="7" t="n"/>
      <c r="Y253" s="8" t="n"/>
      <c r="Z253" s="8" t="n"/>
      <c r="AA253" s="9" t="n"/>
    </row>
    <row r="254">
      <c r="A254" t="inlineStr">
        <is>
          <t>Cerdo</t>
        </is>
      </c>
      <c r="B254" t="n">
        <v>40356416</v>
      </c>
      <c r="C254" t="inlineStr">
        <is>
          <t>AGRO SUDAMERICA</t>
        </is>
      </c>
      <c r="D254" t="n">
        <v>1021385</v>
      </c>
      <c r="E254" t="inlineStr">
        <is>
          <t>agro sudamerica1021385</t>
        </is>
      </c>
      <c r="F254" s="3" t="n">
        <v>44931</v>
      </c>
      <c r="G254" s="4" t="n">
        <v>23955.49</v>
      </c>
      <c r="H254" s="5" t="n"/>
      <c r="I254" s="5" t="n"/>
      <c r="J254" s="5" t="n"/>
      <c r="K254" s="6" t="n">
        <v>22</v>
      </c>
      <c r="L254" t="inlineStr">
        <is>
          <t>SI</t>
        </is>
      </c>
      <c r="M254" s="7" t="n"/>
      <c r="O254" s="8" t="n"/>
      <c r="P254" s="8" t="n"/>
      <c r="Q254" s="4" t="n"/>
      <c r="R254" s="5" t="n"/>
      <c r="S254" s="5" t="n"/>
      <c r="T254" s="5" t="n"/>
      <c r="U254" s="6" t="n"/>
      <c r="W254" s="7" t="n"/>
      <c r="Y254" s="8" t="n"/>
      <c r="Z254" s="8" t="n"/>
      <c r="AA254" s="9" t="n"/>
    </row>
    <row r="255">
      <c r="A255" t="inlineStr">
        <is>
          <t>Cerdo</t>
        </is>
      </c>
      <c r="B255" t="n">
        <v>40358847</v>
      </c>
      <c r="C255" t="inlineStr">
        <is>
          <t>AGRO SUDAMERICA</t>
        </is>
      </c>
      <c r="D255" t="n">
        <v>1021385</v>
      </c>
      <c r="E255" t="inlineStr">
        <is>
          <t>agro sudamerica1021385</t>
        </is>
      </c>
      <c r="F255" s="3" t="n">
        <v>44938</v>
      </c>
      <c r="G255" s="4" t="n">
        <v>23929.42</v>
      </c>
      <c r="H255" s="5" t="n"/>
      <c r="I255" s="5" t="n"/>
      <c r="J255" s="5" t="n"/>
      <c r="K255" s="6" t="n">
        <v>16</v>
      </c>
      <c r="L255" t="inlineStr">
        <is>
          <t>SI</t>
        </is>
      </c>
      <c r="M255" s="7" t="n"/>
      <c r="O255" s="8" t="n"/>
      <c r="P255" s="8" t="n"/>
      <c r="Q255" s="4" t="n"/>
      <c r="R255" s="5" t="n"/>
      <c r="S255" s="5" t="n"/>
      <c r="T255" s="5" t="n"/>
      <c r="U255" s="6" t="n"/>
      <c r="W255" s="7" t="n"/>
      <c r="Y255" s="8" t="n"/>
      <c r="Z255" s="8" t="n"/>
      <c r="AA255" s="9" t="n"/>
    </row>
    <row r="256">
      <c r="A256" t="inlineStr">
        <is>
          <t>Cerdo</t>
        </is>
      </c>
      <c r="B256" t="n">
        <v>40356417</v>
      </c>
      <c r="C256" t="inlineStr">
        <is>
          <t>AGRO SUDAMERICA</t>
        </is>
      </c>
      <c r="D256" t="n">
        <v>1021385</v>
      </c>
      <c r="E256" t="inlineStr">
        <is>
          <t>agro sudamerica1021385</t>
        </is>
      </c>
      <c r="F256" s="3" t="n">
        <v>44938</v>
      </c>
      <c r="G256" s="4" t="n">
        <v>24029.78</v>
      </c>
      <c r="H256" s="5" t="n"/>
      <c r="I256" s="5" t="n"/>
      <c r="J256" s="5" t="n"/>
      <c r="K256" s="6" t="n">
        <v>16</v>
      </c>
      <c r="L256" t="inlineStr">
        <is>
          <t>SI</t>
        </is>
      </c>
      <c r="M256" s="7" t="n"/>
      <c r="O256" s="8" t="n"/>
      <c r="P256" s="8" t="n"/>
      <c r="Q256" s="4" t="n"/>
      <c r="R256" s="5" t="n"/>
      <c r="S256" s="5" t="n"/>
      <c r="T256" s="5" t="n"/>
      <c r="U256" s="6" t="n"/>
      <c r="W256" s="7" t="n"/>
      <c r="Y256" s="8" t="n"/>
      <c r="Z256" s="8" t="n"/>
      <c r="AA256" s="9" t="n"/>
    </row>
    <row r="257">
      <c r="A257" t="inlineStr">
        <is>
          <t>Cerdo</t>
        </is>
      </c>
      <c r="B257" t="n">
        <v>40347174</v>
      </c>
      <c r="C257" t="inlineStr">
        <is>
          <t>AGRO SUDAMERICA</t>
        </is>
      </c>
      <c r="D257" t="n">
        <v>1021385</v>
      </c>
      <c r="E257" t="inlineStr">
        <is>
          <t>agro sudamerica1021385</t>
        </is>
      </c>
      <c r="F257" s="3" t="n">
        <v>44935</v>
      </c>
      <c r="G257" s="4" t="n">
        <v>11101.42</v>
      </c>
      <c r="H257" s="5" t="n"/>
      <c r="I257" s="5" t="n"/>
      <c r="J257" s="5" t="n"/>
      <c r="K257" s="6" t="n">
        <v>19</v>
      </c>
      <c r="L257" t="inlineStr">
        <is>
          <t>SI</t>
        </is>
      </c>
      <c r="M257" s="7" t="n"/>
      <c r="O257" s="8" t="n"/>
      <c r="P257" s="8" t="n"/>
      <c r="Q257" s="4" t="n"/>
      <c r="R257" s="5" t="n"/>
      <c r="S257" s="5" t="n"/>
      <c r="T257" s="5" t="n"/>
      <c r="U257" s="6" t="n"/>
      <c r="W257" s="7" t="n"/>
      <c r="Y257" s="8" t="n"/>
      <c r="Z257" s="8" t="n"/>
      <c r="AA257" s="9" t="n"/>
    </row>
    <row r="258">
      <c r="A258" t="inlineStr">
        <is>
          <t>Cerdo</t>
        </is>
      </c>
      <c r="B258" t="n">
        <v>40358848</v>
      </c>
      <c r="C258" t="inlineStr">
        <is>
          <t>AGRO SUDAMERICA</t>
        </is>
      </c>
      <c r="D258" t="n">
        <v>1021385</v>
      </c>
      <c r="E258" t="inlineStr">
        <is>
          <t>agro sudamerica1021385</t>
        </is>
      </c>
      <c r="F258" s="3" t="n">
        <v>44944</v>
      </c>
      <c r="G258" s="4" t="n">
        <v>14898.43</v>
      </c>
      <c r="H258" s="5" t="n"/>
      <c r="I258" s="5" t="n"/>
      <c r="J258" s="5" t="n"/>
      <c r="K258" s="6" t="n">
        <v>11</v>
      </c>
      <c r="L258" t="inlineStr">
        <is>
          <t>SI</t>
        </is>
      </c>
      <c r="M258" s="7" t="n"/>
      <c r="O258" s="8" t="n"/>
      <c r="P258" s="8" t="n"/>
      <c r="Q258" s="4" t="n"/>
      <c r="R258" s="5" t="n"/>
      <c r="S258" s="5" t="n"/>
      <c r="T258" s="5" t="n"/>
      <c r="U258" s="6" t="n"/>
      <c r="W258" s="7" t="n"/>
      <c r="Y258" s="8" t="n"/>
      <c r="Z258" s="8" t="n"/>
      <c r="AA258" s="9" t="n"/>
    </row>
    <row r="259">
      <c r="A259" t="inlineStr">
        <is>
          <t>Cerdo</t>
        </is>
      </c>
      <c r="B259" t="n">
        <v>40358848</v>
      </c>
      <c r="C259" t="inlineStr">
        <is>
          <t>AGRO SUDAMERICA</t>
        </is>
      </c>
      <c r="D259" t="n">
        <v>1021385</v>
      </c>
      <c r="E259" t="inlineStr">
        <is>
          <t>agro sudamerica1021385</t>
        </is>
      </c>
      <c r="F259" s="3" t="n">
        <v>44944</v>
      </c>
      <c r="G259" s="4" t="n">
        <v>9102.459999999999</v>
      </c>
      <c r="H259" s="5" t="n"/>
      <c r="I259" s="5" t="n"/>
      <c r="J259" s="5" t="n"/>
      <c r="K259" s="6" t="n">
        <v>11</v>
      </c>
      <c r="L259" t="inlineStr">
        <is>
          <t>SI</t>
        </is>
      </c>
      <c r="M259" s="7" t="n"/>
      <c r="O259" s="8" t="n"/>
      <c r="P259" s="8" t="n"/>
      <c r="Q259" s="4" t="n"/>
      <c r="R259" s="5" t="n"/>
      <c r="S259" s="5" t="n"/>
      <c r="T259" s="5" t="n"/>
      <c r="U259" s="6" t="n"/>
      <c r="W259" s="7" t="n"/>
      <c r="Y259" s="8" t="n"/>
      <c r="Z259" s="8" t="n"/>
      <c r="AA259" s="9" t="n"/>
    </row>
    <row r="260">
      <c r="A260" t="inlineStr">
        <is>
          <t>Cerdo</t>
        </is>
      </c>
      <c r="B260" t="n">
        <v>40350183</v>
      </c>
      <c r="C260" t="inlineStr">
        <is>
          <t>AGRO SUDAMERICA</t>
        </is>
      </c>
      <c r="D260" t="n">
        <v>1021385</v>
      </c>
      <c r="E260" t="inlineStr">
        <is>
          <t>agro sudamerica1021385</t>
        </is>
      </c>
      <c r="F260" s="3" t="n">
        <v>44944</v>
      </c>
      <c r="G260" s="4" t="n">
        <v>6957.33</v>
      </c>
      <c r="H260" s="5" t="n"/>
      <c r="I260" s="5" t="n"/>
      <c r="J260" s="5" t="n"/>
      <c r="K260" s="6" t="n">
        <v>11</v>
      </c>
      <c r="L260" t="inlineStr">
        <is>
          <t>SI</t>
        </is>
      </c>
      <c r="M260" s="7" t="n"/>
      <c r="O260" s="8" t="n"/>
      <c r="P260" s="8" t="n"/>
      <c r="Q260" s="4" t="n"/>
      <c r="R260" s="5" t="n"/>
      <c r="S260" s="5" t="n"/>
      <c r="T260" s="5" t="n"/>
      <c r="U260" s="6" t="n"/>
      <c r="W260" s="7" t="n"/>
      <c r="Y260" s="8" t="n"/>
      <c r="Z260" s="8" t="n"/>
      <c r="AA260" s="9" t="n"/>
    </row>
    <row r="261">
      <c r="A261" t="inlineStr">
        <is>
          <t>Cerdo</t>
        </is>
      </c>
      <c r="B261" t="n">
        <v>40350183</v>
      </c>
      <c r="C261" t="inlineStr">
        <is>
          <t>AGRO SUDAMERICA</t>
        </is>
      </c>
      <c r="D261" t="n">
        <v>1021385</v>
      </c>
      <c r="E261" t="inlineStr">
        <is>
          <t>agro sudamerica1021385</t>
        </is>
      </c>
      <c r="F261" s="3" t="n">
        <v>44944</v>
      </c>
      <c r="G261" s="4" t="n">
        <v>17034.75</v>
      </c>
      <c r="H261" s="5" t="n"/>
      <c r="I261" s="5" t="n"/>
      <c r="J261" s="5" t="n"/>
      <c r="K261" s="6" t="n">
        <v>11</v>
      </c>
      <c r="L261" t="inlineStr">
        <is>
          <t>SI</t>
        </is>
      </c>
      <c r="M261" s="7" t="n"/>
      <c r="O261" s="8" t="n"/>
      <c r="P261" s="8" t="n"/>
      <c r="Q261" s="4" t="n"/>
      <c r="R261" s="5" t="n"/>
      <c r="S261" s="5" t="n"/>
      <c r="T261" s="5" t="n"/>
      <c r="U261" s="6" t="n"/>
      <c r="W261" s="7" t="n"/>
      <c r="Y261" s="8" t="n"/>
      <c r="Z261" s="8" t="n"/>
      <c r="AA261" s="9" t="n"/>
    </row>
    <row r="262">
      <c r="A262" t="inlineStr">
        <is>
          <t>Cerdo</t>
        </is>
      </c>
      <c r="B262" t="n">
        <v>40356420</v>
      </c>
      <c r="C262" t="inlineStr">
        <is>
          <t>AGRO SUDAMERICA</t>
        </is>
      </c>
      <c r="D262" t="n">
        <v>1021385</v>
      </c>
      <c r="E262" t="inlineStr">
        <is>
          <t>agro sudamerica1021385</t>
        </is>
      </c>
      <c r="F262" s="3" t="n">
        <v>44944</v>
      </c>
      <c r="G262" s="4" t="n">
        <v>23530.96</v>
      </c>
      <c r="H262" s="5" t="n"/>
      <c r="I262" s="5" t="n"/>
      <c r="J262" s="5" t="n"/>
      <c r="K262" s="6" t="n">
        <v>11</v>
      </c>
      <c r="L262" t="inlineStr">
        <is>
          <t>SI</t>
        </is>
      </c>
      <c r="M262" s="7" t="n"/>
      <c r="O262" s="8" t="n"/>
      <c r="P262" s="8" t="n"/>
      <c r="Q262" s="4" t="n"/>
      <c r="R262" s="5" t="n"/>
      <c r="S262" s="5" t="n"/>
      <c r="T262" s="5" t="n"/>
      <c r="U262" s="6" t="n"/>
      <c r="W262" s="7" t="n"/>
      <c r="Y262" s="8" t="n"/>
      <c r="Z262" s="8" t="n"/>
      <c r="AA262" s="9" t="n"/>
    </row>
    <row r="263">
      <c r="A263" t="inlineStr">
        <is>
          <t>Cerdo</t>
        </is>
      </c>
      <c r="B263" t="n">
        <v>40354243</v>
      </c>
      <c r="C263" t="inlineStr">
        <is>
          <t>AGROSUPER ASIA</t>
        </is>
      </c>
      <c r="D263" t="n">
        <v>1021470</v>
      </c>
      <c r="E263" t="inlineStr">
        <is>
          <t>agrosuper asia1021470</t>
        </is>
      </c>
      <c r="F263" s="3" t="n">
        <v>44951</v>
      </c>
      <c r="G263" s="4" t="n">
        <v>21951.03</v>
      </c>
      <c r="H263" s="5" t="n"/>
      <c r="I263" s="5" t="n"/>
      <c r="J263" s="5" t="n"/>
      <c r="K263" s="6" t="n">
        <v>5</v>
      </c>
      <c r="L263" t="inlineStr">
        <is>
          <t>SI</t>
        </is>
      </c>
      <c r="M263" s="7" t="n"/>
      <c r="O263" s="8" t="n"/>
      <c r="P263" s="8" t="n"/>
      <c r="Q263" s="4" t="n"/>
      <c r="R263" s="5" t="n"/>
      <c r="S263" s="5" t="n"/>
      <c r="T263" s="5" t="n"/>
      <c r="U263" s="6" t="n"/>
      <c r="W263" s="7" t="n"/>
      <c r="Y263" s="8" t="n"/>
      <c r="Z263" s="8" t="n"/>
      <c r="AA263" s="9" t="n"/>
    </row>
    <row r="264">
      <c r="A264" t="inlineStr">
        <is>
          <t>Cerdo</t>
        </is>
      </c>
      <c r="B264" t="n">
        <v>40347174</v>
      </c>
      <c r="C264" t="inlineStr">
        <is>
          <t>AGRO SUDAMERICA</t>
        </is>
      </c>
      <c r="D264" t="n">
        <v>1021596</v>
      </c>
      <c r="E264" t="inlineStr">
        <is>
          <t>agro sudamerica1021596</t>
        </is>
      </c>
      <c r="F264" s="3" t="n">
        <v>44935</v>
      </c>
      <c r="G264" s="4" t="n">
        <v>5774.45</v>
      </c>
      <c r="H264" s="5" t="n"/>
      <c r="I264" s="5" t="n"/>
      <c r="J264" s="5" t="n"/>
      <c r="K264" s="6" t="n">
        <v>19</v>
      </c>
      <c r="L264" t="inlineStr">
        <is>
          <t>SI</t>
        </is>
      </c>
      <c r="M264" s="7" t="n"/>
      <c r="O264" s="8" t="n"/>
      <c r="P264" s="8" t="n"/>
      <c r="Q264" s="4" t="n"/>
      <c r="R264" s="5" t="n"/>
      <c r="S264" s="5" t="n"/>
      <c r="T264" s="5" t="n"/>
      <c r="U264" s="6" t="n"/>
      <c r="W264" s="7" t="n"/>
      <c r="Y264" s="8" t="n"/>
      <c r="Z264" s="8" t="n"/>
      <c r="AA264" s="9" t="n"/>
    </row>
    <row r="265">
      <c r="A265" t="inlineStr">
        <is>
          <t>Cerdo</t>
        </is>
      </c>
      <c r="B265" t="n">
        <v>40347174</v>
      </c>
      <c r="C265" t="inlineStr">
        <is>
          <t>AGRO SUDAMERICA</t>
        </is>
      </c>
      <c r="D265" t="n">
        <v>1021596</v>
      </c>
      <c r="E265" t="inlineStr">
        <is>
          <t>agro sudamerica1021596</t>
        </is>
      </c>
      <c r="F265" s="3" t="n">
        <v>44935</v>
      </c>
      <c r="G265" s="4" t="n">
        <v>8494.57</v>
      </c>
      <c r="H265" s="5" t="n"/>
      <c r="I265" s="5" t="n"/>
      <c r="J265" s="5" t="n"/>
      <c r="K265" s="6" t="n">
        <v>19</v>
      </c>
      <c r="L265" t="inlineStr">
        <is>
          <t>SI</t>
        </is>
      </c>
      <c r="M265" s="7" t="n"/>
      <c r="O265" s="8" t="n"/>
      <c r="P265" s="8" t="n"/>
      <c r="Q265" s="4" t="n"/>
      <c r="R265" s="5" t="n"/>
      <c r="S265" s="5" t="n"/>
      <c r="T265" s="5" t="n"/>
      <c r="U265" s="6" t="n"/>
      <c r="W265" s="7" t="n"/>
      <c r="Y265" s="8" t="n"/>
      <c r="Z265" s="8" t="n"/>
      <c r="AA265" s="9" t="n"/>
    </row>
    <row r="266">
      <c r="A266" t="inlineStr">
        <is>
          <t>Cerdo</t>
        </is>
      </c>
      <c r="B266" t="n">
        <v>40348462</v>
      </c>
      <c r="C266" t="inlineStr">
        <is>
          <t>AGRO SUDAMERICA</t>
        </is>
      </c>
      <c r="D266" t="n">
        <v>1021622</v>
      </c>
      <c r="E266" t="inlineStr">
        <is>
          <t>agro sudamerica1021622</t>
        </is>
      </c>
      <c r="F266" s="3" t="n">
        <v>44933</v>
      </c>
      <c r="G266" s="4" t="n">
        <v>20000</v>
      </c>
      <c r="H266" s="5" t="n"/>
      <c r="I266" s="5" t="n"/>
      <c r="J266" s="5" t="n"/>
      <c r="K266" s="6" t="n">
        <v>20</v>
      </c>
      <c r="L266" t="inlineStr">
        <is>
          <t>SI</t>
        </is>
      </c>
      <c r="M266" s="7" t="n"/>
      <c r="O266" s="8" t="n"/>
      <c r="P266" s="8" t="n"/>
      <c r="Q266" s="4" t="n"/>
      <c r="R266" s="5" t="n"/>
      <c r="S266" s="5" t="n"/>
      <c r="T266" s="5" t="n"/>
      <c r="U266" s="6" t="n"/>
      <c r="W266" s="7" t="n"/>
      <c r="Y266" s="8" t="n"/>
      <c r="Z266" s="8" t="n"/>
      <c r="AA266" s="9" t="n"/>
    </row>
    <row r="267">
      <c r="A267" t="inlineStr">
        <is>
          <t>Cerdo</t>
        </is>
      </c>
      <c r="B267" t="n">
        <v>40352809</v>
      </c>
      <c r="C267" t="inlineStr">
        <is>
          <t>AGROSUPER ASIA</t>
        </is>
      </c>
      <c r="D267" t="n">
        <v>1021664</v>
      </c>
      <c r="E267" t="inlineStr">
        <is>
          <t>agrosuper asia1021664</t>
        </is>
      </c>
      <c r="F267" s="3" t="n">
        <v>44930</v>
      </c>
      <c r="G267" s="4" t="n">
        <v>22325.96</v>
      </c>
      <c r="H267" s="5" t="n"/>
      <c r="I267" s="5" t="n"/>
      <c r="J267" s="5" t="n"/>
      <c r="K267" s="6" t="n">
        <v>23</v>
      </c>
      <c r="L267" t="inlineStr">
        <is>
          <t>SI</t>
        </is>
      </c>
      <c r="M267" s="7" t="n"/>
      <c r="O267" s="8" t="n"/>
      <c r="P267" s="8" t="n"/>
      <c r="Q267" s="4" t="n"/>
      <c r="R267" s="5" t="n"/>
      <c r="S267" s="5" t="n"/>
      <c r="T267" s="5" t="n"/>
      <c r="U267" s="6" t="n"/>
      <c r="W267" s="7" t="n"/>
      <c r="Y267" s="8" t="n"/>
      <c r="Z267" s="8" t="n"/>
      <c r="AA267" s="9" t="n"/>
    </row>
    <row r="268">
      <c r="A268" t="inlineStr">
        <is>
          <t>Cerdo</t>
        </is>
      </c>
      <c r="B268" t="n">
        <v>40352810</v>
      </c>
      <c r="C268" t="inlineStr">
        <is>
          <t>AGROSUPER ASIA</t>
        </is>
      </c>
      <c r="D268" t="n">
        <v>1021664</v>
      </c>
      <c r="E268" t="inlineStr">
        <is>
          <t>agrosuper asia1021664</t>
        </is>
      </c>
      <c r="F268" s="3" t="n">
        <v>44937</v>
      </c>
      <c r="G268" s="4" t="n">
        <v>22317.02</v>
      </c>
      <c r="H268" s="5" t="n"/>
      <c r="I268" s="5" t="n"/>
      <c r="J268" s="5" t="n"/>
      <c r="K268" s="6" t="n">
        <v>17</v>
      </c>
      <c r="L268" t="inlineStr">
        <is>
          <t>SI</t>
        </is>
      </c>
      <c r="M268" s="7" t="n"/>
      <c r="O268" s="8" t="n"/>
      <c r="P268" s="8" t="n"/>
      <c r="Q268" s="4" t="n"/>
      <c r="R268" s="5" t="n"/>
      <c r="S268" s="5" t="n"/>
      <c r="T268" s="5" t="n"/>
      <c r="U268" s="6" t="n"/>
      <c r="W268" s="7" t="n"/>
      <c r="Y268" s="8" t="n"/>
      <c r="Z268" s="8" t="n"/>
      <c r="AA268" s="9" t="n"/>
    </row>
    <row r="269">
      <c r="A269" t="inlineStr">
        <is>
          <t>Cerdo</t>
        </is>
      </c>
      <c r="B269" t="n">
        <v>40356260</v>
      </c>
      <c r="C269" t="inlineStr">
        <is>
          <t>AGROSUPER ASIA</t>
        </is>
      </c>
      <c r="D269" t="n">
        <v>1021664</v>
      </c>
      <c r="E269" t="inlineStr">
        <is>
          <t>agrosuper asia1021664</t>
        </is>
      </c>
      <c r="F269" s="3" t="n">
        <v>44958</v>
      </c>
      <c r="G269" s="4" t="n"/>
      <c r="H269" s="5" t="n">
        <v>22043.88</v>
      </c>
      <c r="I269" s="5" t="n"/>
      <c r="J269" s="5" t="n"/>
      <c r="K269" s="6" t="n">
        <v>23</v>
      </c>
      <c r="L269" t="inlineStr">
        <is>
          <t>SI</t>
        </is>
      </c>
      <c r="M269" s="7" t="n"/>
      <c r="O269" s="8" t="n"/>
      <c r="P269" s="8" t="n"/>
      <c r="Q269" s="4" t="n"/>
      <c r="R269" s="5" t="n"/>
      <c r="S269" s="5" t="n"/>
      <c r="T269" s="5" t="n"/>
      <c r="U269" s="6" t="n"/>
      <c r="W269" s="7" t="n"/>
      <c r="Y269" s="8" t="n"/>
      <c r="Z269" s="8" t="n"/>
      <c r="AA269" s="9" t="n"/>
    </row>
    <row r="270">
      <c r="A270" t="inlineStr">
        <is>
          <t>Cerdo</t>
        </is>
      </c>
      <c r="B270" t="n">
        <v>40356259</v>
      </c>
      <c r="C270" t="inlineStr">
        <is>
          <t>AGROSUPER ASIA</t>
        </is>
      </c>
      <c r="D270" t="n">
        <v>1021664</v>
      </c>
      <c r="E270" t="inlineStr">
        <is>
          <t>agrosuper asia1021664</t>
        </is>
      </c>
      <c r="F270" s="3" t="n">
        <v>44958</v>
      </c>
      <c r="G270" s="4" t="n"/>
      <c r="H270" s="5" t="n">
        <v>21998.29</v>
      </c>
      <c r="I270" s="5" t="n"/>
      <c r="J270" s="5" t="n"/>
      <c r="K270" s="6" t="n">
        <v>23</v>
      </c>
      <c r="L270" t="inlineStr">
        <is>
          <t>SI</t>
        </is>
      </c>
      <c r="M270" s="7" t="n"/>
      <c r="O270" s="8" t="n"/>
      <c r="P270" s="8" t="n"/>
      <c r="Q270" s="4" t="n"/>
      <c r="R270" s="5" t="n"/>
      <c r="S270" s="5" t="n"/>
      <c r="T270" s="5" t="n"/>
      <c r="U270" s="6" t="n"/>
      <c r="W270" s="7" t="n"/>
      <c r="Y270" s="8" t="n"/>
      <c r="Z270" s="8" t="n"/>
      <c r="AA270" s="9" t="n"/>
    </row>
    <row r="271">
      <c r="A271" t="inlineStr">
        <is>
          <t>Cerdo</t>
        </is>
      </c>
      <c r="B271" t="n">
        <v>40357126</v>
      </c>
      <c r="C271" t="inlineStr">
        <is>
          <t>AGROSUPER ASIA</t>
        </is>
      </c>
      <c r="D271" t="n">
        <v>1021664</v>
      </c>
      <c r="E271" t="inlineStr">
        <is>
          <t>agrosuper asia1021664</t>
        </is>
      </c>
      <c r="F271" s="3" t="n">
        <v>44967</v>
      </c>
      <c r="G271" s="4" t="n"/>
      <c r="H271" s="5" t="n">
        <v>17000</v>
      </c>
      <c r="I271" s="5" t="n"/>
      <c r="J271" s="5" t="n"/>
      <c r="K271" s="6" t="n">
        <v>15</v>
      </c>
      <c r="L271" t="inlineStr">
        <is>
          <t>SI</t>
        </is>
      </c>
      <c r="M271" s="7" t="n"/>
      <c r="O271" s="8" t="n"/>
      <c r="P271" s="8" t="n"/>
      <c r="Q271" s="4" t="n"/>
      <c r="R271" s="5" t="n"/>
      <c r="S271" s="5" t="n"/>
      <c r="T271" s="5" t="n"/>
      <c r="U271" s="6" t="n"/>
      <c r="W271" s="7" t="n"/>
      <c r="Y271" s="8" t="n"/>
      <c r="Z271" s="8" t="n"/>
      <c r="AA271" s="9" t="n"/>
    </row>
    <row r="272">
      <c r="A272" t="inlineStr">
        <is>
          <t>Cerdo</t>
        </is>
      </c>
      <c r="B272" t="n">
        <v>40356261</v>
      </c>
      <c r="C272" t="inlineStr">
        <is>
          <t>AGROSUPER ASIA</t>
        </is>
      </c>
      <c r="D272" t="n">
        <v>1021664</v>
      </c>
      <c r="E272" t="inlineStr">
        <is>
          <t>agrosuper asia1021664</t>
        </is>
      </c>
      <c r="F272" s="3" t="n">
        <v>44969</v>
      </c>
      <c r="G272" s="4" t="n"/>
      <c r="H272" s="5" t="n">
        <v>22000</v>
      </c>
      <c r="I272" s="5" t="n"/>
      <c r="J272" s="5" t="n"/>
      <c r="K272" s="6" t="n">
        <v>14</v>
      </c>
      <c r="L272" t="inlineStr">
        <is>
          <t>SI</t>
        </is>
      </c>
      <c r="M272" s="7" t="n"/>
      <c r="O272" s="8" t="n"/>
      <c r="P272" s="8" t="n"/>
      <c r="Q272" s="4" t="n"/>
      <c r="R272" s="5" t="n"/>
      <c r="S272" s="5" t="n"/>
      <c r="T272" s="5" t="n"/>
      <c r="U272" s="6" t="n"/>
      <c r="W272" s="7" t="n"/>
      <c r="Y272" s="8" t="n"/>
      <c r="Z272" s="8" t="n"/>
      <c r="AA272" s="9" t="n"/>
    </row>
    <row r="273">
      <c r="A273" t="inlineStr">
        <is>
          <t>Cerdo</t>
        </is>
      </c>
      <c r="B273" t="n">
        <v>40352817</v>
      </c>
      <c r="C273" t="inlineStr">
        <is>
          <t>AGROSUPER ASIA</t>
        </is>
      </c>
      <c r="D273" t="n">
        <v>1021665</v>
      </c>
      <c r="E273" t="inlineStr">
        <is>
          <t>agrosuper asia1021665</t>
        </is>
      </c>
      <c r="F273" s="3" t="n">
        <v>44937</v>
      </c>
      <c r="G273" s="4" t="n">
        <v>22421.95</v>
      </c>
      <c r="H273" s="5" t="n"/>
      <c r="I273" s="5" t="n"/>
      <c r="J273" s="5" t="n"/>
      <c r="K273" s="6" t="n">
        <v>17</v>
      </c>
      <c r="L273" t="inlineStr">
        <is>
          <t>SI</t>
        </is>
      </c>
      <c r="M273" s="7" t="n"/>
      <c r="O273" s="8" t="n"/>
      <c r="P273" s="8" t="n"/>
      <c r="Q273" s="4" t="n"/>
      <c r="R273" s="5" t="n"/>
      <c r="S273" s="5" t="n"/>
      <c r="T273" s="5" t="n"/>
      <c r="U273" s="6" t="n"/>
      <c r="W273" s="7" t="n"/>
      <c r="Y273" s="8" t="n"/>
      <c r="Z273" s="8" t="n"/>
      <c r="AA273" s="9" t="n"/>
    </row>
    <row r="274">
      <c r="A274" t="inlineStr">
        <is>
          <t>Cerdo</t>
        </is>
      </c>
      <c r="B274" t="n">
        <v>40356269</v>
      </c>
      <c r="C274" t="inlineStr">
        <is>
          <t>AGROSUPER ASIA</t>
        </is>
      </c>
      <c r="D274" t="n">
        <v>1021665</v>
      </c>
      <c r="E274" t="inlineStr">
        <is>
          <t>agrosuper asia1021665</t>
        </is>
      </c>
      <c r="F274" s="3" t="n">
        <v>44953</v>
      </c>
      <c r="G274" s="4" t="n">
        <v>22039.47</v>
      </c>
      <c r="H274" s="5" t="n"/>
      <c r="I274" s="5" t="n"/>
      <c r="J274" s="5" t="n"/>
      <c r="K274" s="6" t="n">
        <v>3</v>
      </c>
      <c r="L274" t="inlineStr">
        <is>
          <t>SI</t>
        </is>
      </c>
      <c r="M274" s="7" t="n"/>
      <c r="O274" s="8" t="n"/>
      <c r="P274" s="8" t="n"/>
      <c r="Q274" s="4" t="n"/>
      <c r="R274" s="5" t="n"/>
      <c r="S274" s="5" t="n"/>
      <c r="T274" s="5" t="n"/>
      <c r="U274" s="6" t="n"/>
      <c r="W274" s="7" t="n"/>
      <c r="Y274" s="8" t="n"/>
      <c r="Z274" s="8" t="n"/>
      <c r="AA274" s="9" t="n"/>
    </row>
    <row r="275">
      <c r="A275" t="inlineStr">
        <is>
          <t>Cerdo</t>
        </is>
      </c>
      <c r="B275" t="n">
        <v>40352832</v>
      </c>
      <c r="C275" t="inlineStr">
        <is>
          <t>AGROSUPER ASIA</t>
        </is>
      </c>
      <c r="D275" t="n">
        <v>1021665</v>
      </c>
      <c r="E275" t="inlineStr">
        <is>
          <t>agrosuper asia1021665</t>
        </is>
      </c>
      <c r="F275" s="3" t="n">
        <v>44953</v>
      </c>
      <c r="G275" s="4" t="n">
        <v>21915.71</v>
      </c>
      <c r="H275" s="5" t="n"/>
      <c r="I275" s="5" t="n"/>
      <c r="J275" s="5" t="n"/>
      <c r="K275" s="6" t="n">
        <v>3</v>
      </c>
      <c r="L275" t="inlineStr">
        <is>
          <t>SI</t>
        </is>
      </c>
      <c r="M275" s="7" t="n"/>
      <c r="O275" s="8" t="n"/>
      <c r="P275" s="8" t="n"/>
      <c r="Q275" s="4" t="n"/>
      <c r="R275" s="5" t="n"/>
      <c r="S275" s="5" t="n"/>
      <c r="T275" s="5" t="n"/>
      <c r="U275" s="6" t="n"/>
      <c r="W275" s="7" t="n"/>
      <c r="Y275" s="8" t="n"/>
      <c r="Z275" s="8" t="n"/>
      <c r="AA275" s="9" t="n"/>
    </row>
    <row r="276">
      <c r="A276" t="inlineStr">
        <is>
          <t>Cerdo</t>
        </is>
      </c>
      <c r="B276" t="n">
        <v>40352819</v>
      </c>
      <c r="C276" t="inlineStr">
        <is>
          <t>AGROSUPER ASIA</t>
        </is>
      </c>
      <c r="D276" t="n">
        <v>1021665</v>
      </c>
      <c r="E276" t="inlineStr">
        <is>
          <t>agrosuper asia1021665</t>
        </is>
      </c>
      <c r="F276" s="3" t="n">
        <v>44953</v>
      </c>
      <c r="G276" s="4" t="n">
        <v>21978.34</v>
      </c>
      <c r="H276" s="5" t="n"/>
      <c r="I276" s="5" t="n"/>
      <c r="J276" s="5" t="n"/>
      <c r="K276" s="6" t="n">
        <v>3</v>
      </c>
      <c r="L276" t="inlineStr">
        <is>
          <t>SI</t>
        </is>
      </c>
      <c r="M276" s="7" t="n"/>
      <c r="O276" s="8" t="n"/>
      <c r="P276" s="8" t="n"/>
      <c r="Q276" s="4" t="n"/>
      <c r="R276" s="5" t="n"/>
      <c r="S276" s="5" t="n"/>
      <c r="T276" s="5" t="n"/>
      <c r="U276" s="6" t="n"/>
      <c r="W276" s="7" t="n"/>
      <c r="Y276" s="8" t="n"/>
      <c r="Z276" s="8" t="n"/>
      <c r="AA276" s="9" t="n"/>
    </row>
    <row r="277">
      <c r="A277" t="inlineStr">
        <is>
          <t>Cerdo</t>
        </is>
      </c>
      <c r="B277" t="n">
        <v>40356270</v>
      </c>
      <c r="C277" t="inlineStr">
        <is>
          <t>AGROSUPER ASIA</t>
        </is>
      </c>
      <c r="D277" t="n">
        <v>1021665</v>
      </c>
      <c r="E277" t="inlineStr">
        <is>
          <t>agrosuper asia1021665</t>
        </is>
      </c>
      <c r="F277" s="3" t="n">
        <v>44961</v>
      </c>
      <c r="G277" s="4" t="n"/>
      <c r="H277" s="5" t="n">
        <v>21969.74</v>
      </c>
      <c r="I277" s="5" t="n"/>
      <c r="J277" s="5" t="n"/>
      <c r="K277" s="6" t="n">
        <v>20</v>
      </c>
      <c r="L277" t="inlineStr">
        <is>
          <t>SI</t>
        </is>
      </c>
      <c r="M277" s="7" t="n"/>
      <c r="O277" s="8" t="n"/>
      <c r="P277" s="8" t="n"/>
      <c r="Q277" s="4" t="n"/>
      <c r="R277" s="5" t="n"/>
      <c r="S277" s="5" t="n"/>
      <c r="T277" s="5" t="n"/>
      <c r="U277" s="6" t="n"/>
      <c r="W277" s="7" t="n"/>
      <c r="Y277" s="8" t="n"/>
      <c r="Z277" s="8" t="n"/>
      <c r="AA277" s="9" t="n"/>
    </row>
    <row r="278">
      <c r="A278" t="inlineStr">
        <is>
          <t>Cerdo</t>
        </is>
      </c>
      <c r="B278" t="n">
        <v>40343291</v>
      </c>
      <c r="C278" t="inlineStr">
        <is>
          <t>AGROSUPER ASIA</t>
        </is>
      </c>
      <c r="D278" t="n">
        <v>1021665</v>
      </c>
      <c r="E278" t="inlineStr">
        <is>
          <t>agrosuper asia1021665</t>
        </is>
      </c>
      <c r="F278" s="3" t="n">
        <v>44967</v>
      </c>
      <c r="G278" s="4" t="n"/>
      <c r="H278" s="5" t="n">
        <v>22000</v>
      </c>
      <c r="I278" s="5" t="n"/>
      <c r="J278" s="5" t="n"/>
      <c r="K278" s="6" t="n">
        <v>15</v>
      </c>
      <c r="L278" t="inlineStr">
        <is>
          <t>SI</t>
        </is>
      </c>
      <c r="M278" s="7" t="n"/>
      <c r="O278" s="8" t="n"/>
      <c r="P278" s="8" t="n"/>
      <c r="Q278" s="4" t="n"/>
      <c r="R278" s="5" t="n"/>
      <c r="S278" s="5" t="n"/>
      <c r="T278" s="5" t="n"/>
      <c r="U278" s="6" t="n"/>
      <c r="W278" s="7" t="n"/>
      <c r="Y278" s="8" t="n"/>
      <c r="Z278" s="8" t="n"/>
      <c r="AA278" s="9" t="n"/>
    </row>
    <row r="279">
      <c r="A279" t="inlineStr">
        <is>
          <t>Cerdo</t>
        </is>
      </c>
      <c r="B279" t="n">
        <v>40355344</v>
      </c>
      <c r="C279" t="inlineStr">
        <is>
          <t>AGRO SUDAMERICA</t>
        </is>
      </c>
      <c r="D279" t="n">
        <v>1021868</v>
      </c>
      <c r="E279" t="inlineStr">
        <is>
          <t>agro sudamerica1021868</t>
        </is>
      </c>
      <c r="F279" s="3" t="n">
        <v>44944</v>
      </c>
      <c r="G279" s="4" t="n">
        <v>14959.69</v>
      </c>
      <c r="H279" s="5" t="n"/>
      <c r="I279" s="5" t="n"/>
      <c r="J279" s="5" t="n"/>
      <c r="K279" s="6" t="n">
        <v>11</v>
      </c>
      <c r="L279" t="inlineStr">
        <is>
          <t>SI</t>
        </is>
      </c>
      <c r="M279" s="7" t="n"/>
      <c r="O279" s="8" t="n"/>
      <c r="P279" s="8" t="n"/>
      <c r="Q279" s="4" t="n"/>
      <c r="R279" s="5" t="n"/>
      <c r="S279" s="5" t="n"/>
      <c r="T279" s="5" t="n"/>
      <c r="U279" s="6" t="n"/>
      <c r="W279" s="7" t="n"/>
      <c r="Y279" s="8" t="n"/>
      <c r="Z279" s="8" t="n"/>
      <c r="AA279" s="9" t="n"/>
    </row>
    <row r="280">
      <c r="A280" t="inlineStr">
        <is>
          <t>Cerdo</t>
        </is>
      </c>
      <c r="B280" t="n">
        <v>40355344</v>
      </c>
      <c r="C280" t="inlineStr">
        <is>
          <t>AGRO SUDAMERICA</t>
        </is>
      </c>
      <c r="D280" t="n">
        <v>1021868</v>
      </c>
      <c r="E280" t="inlineStr">
        <is>
          <t>agro sudamerica1021868</t>
        </is>
      </c>
      <c r="F280" s="3" t="n">
        <v>44944</v>
      </c>
      <c r="G280" s="4" t="n">
        <v>3985.18</v>
      </c>
      <c r="H280" s="5" t="n"/>
      <c r="I280" s="5" t="n"/>
      <c r="J280" s="5" t="n"/>
      <c r="K280" s="6" t="n">
        <v>11</v>
      </c>
      <c r="L280" t="inlineStr">
        <is>
          <t>SI</t>
        </is>
      </c>
      <c r="M280" s="7" t="n"/>
      <c r="O280" s="8" t="n"/>
      <c r="P280" s="8" t="n"/>
      <c r="Q280" s="4" t="n"/>
      <c r="R280" s="5" t="n"/>
      <c r="S280" s="5" t="n"/>
      <c r="T280" s="5" t="n"/>
      <c r="U280" s="6" t="n"/>
      <c r="W280" s="7" t="n"/>
      <c r="Y280" s="8" t="n"/>
      <c r="Z280" s="8" t="n"/>
      <c r="AA280" s="9" t="n"/>
    </row>
    <row r="281">
      <c r="A281" t="inlineStr">
        <is>
          <t>Cerdo</t>
        </is>
      </c>
      <c r="B281" t="n">
        <v>40340902</v>
      </c>
      <c r="C281" t="inlineStr">
        <is>
          <t>AGRO SUDAMERICA</t>
        </is>
      </c>
      <c r="D281" t="n">
        <v>1021976</v>
      </c>
      <c r="E281" t="inlineStr">
        <is>
          <t>agro sudamerica1021976</t>
        </is>
      </c>
      <c r="F281" s="3" t="n">
        <v>44937</v>
      </c>
      <c r="G281" s="4" t="n">
        <v>23885.25</v>
      </c>
      <c r="H281" s="5" t="n"/>
      <c r="I281" s="5" t="n"/>
      <c r="J281" s="5" t="n"/>
      <c r="K281" s="6" t="n">
        <v>17</v>
      </c>
      <c r="L281" t="inlineStr">
        <is>
          <t>SI</t>
        </is>
      </c>
      <c r="M281" s="7" t="n"/>
      <c r="O281" s="8" t="n"/>
      <c r="P281" s="8" t="n"/>
      <c r="Q281" s="4" t="n"/>
      <c r="R281" s="5" t="n"/>
      <c r="S281" s="5" t="n"/>
      <c r="T281" s="5" t="n"/>
      <c r="U281" s="6" t="n"/>
      <c r="W281" s="7" t="n"/>
      <c r="Y281" s="8" t="n"/>
      <c r="Z281" s="8" t="n"/>
      <c r="AA281" s="9" t="n"/>
    </row>
    <row r="282">
      <c r="A282" t="inlineStr">
        <is>
          <t>Cerdo</t>
        </is>
      </c>
      <c r="B282" t="n">
        <v>40358827</v>
      </c>
      <c r="C282" t="inlineStr">
        <is>
          <t>AGRO SUDAMERICA</t>
        </is>
      </c>
      <c r="D282" t="n">
        <v>1021976</v>
      </c>
      <c r="E282" t="inlineStr">
        <is>
          <t>agro sudamerica1021976</t>
        </is>
      </c>
      <c r="F282" s="3" t="n">
        <v>44944</v>
      </c>
      <c r="G282" s="4" t="n">
        <v>23943.3</v>
      </c>
      <c r="H282" s="5" t="n"/>
      <c r="I282" s="5" t="n"/>
      <c r="J282" s="5" t="n"/>
      <c r="K282" s="6" t="n">
        <v>11</v>
      </c>
      <c r="L282" t="inlineStr">
        <is>
          <t>SI</t>
        </is>
      </c>
      <c r="M282" s="7" t="n"/>
      <c r="O282" s="8" t="n"/>
      <c r="P282" s="8" t="n"/>
      <c r="Q282" s="4" t="n"/>
      <c r="R282" s="5" t="n"/>
      <c r="S282" s="5" t="n"/>
      <c r="T282" s="5" t="n"/>
      <c r="U282" s="6" t="n"/>
      <c r="W282" s="7" t="n"/>
      <c r="Y282" s="8" t="n"/>
      <c r="Z282" s="8" t="n"/>
      <c r="AA282" s="9" t="n"/>
    </row>
    <row r="283">
      <c r="A283" t="inlineStr">
        <is>
          <t>Cerdo</t>
        </is>
      </c>
      <c r="B283" t="n">
        <v>40360489</v>
      </c>
      <c r="C283" t="inlineStr">
        <is>
          <t>AGRO SUDAMERICA</t>
        </is>
      </c>
      <c r="D283" t="n">
        <v>1021976</v>
      </c>
      <c r="E283" t="inlineStr">
        <is>
          <t>agro sudamerica1021976</t>
        </is>
      </c>
      <c r="F283" s="3" t="n">
        <v>44946</v>
      </c>
      <c r="G283" s="4" t="n">
        <v>21657.23</v>
      </c>
      <c r="H283" s="5" t="n"/>
      <c r="I283" s="5" t="n"/>
      <c r="J283" s="5" t="n"/>
      <c r="K283" s="6" t="n">
        <v>9</v>
      </c>
      <c r="L283" t="inlineStr">
        <is>
          <t>SI</t>
        </is>
      </c>
      <c r="M283" s="7" t="n"/>
      <c r="O283" s="8" t="n"/>
      <c r="P283" s="8" t="n"/>
      <c r="Q283" s="4" t="n"/>
      <c r="R283" s="5" t="n"/>
      <c r="S283" s="5" t="n"/>
      <c r="T283" s="5" t="n"/>
      <c r="U283" s="6" t="n"/>
      <c r="W283" s="7" t="n"/>
      <c r="Y283" s="8" t="n"/>
      <c r="Z283" s="8" t="n"/>
      <c r="AA283" s="9" t="n"/>
    </row>
    <row r="284">
      <c r="A284" t="inlineStr">
        <is>
          <t>Cerdo</t>
        </is>
      </c>
      <c r="B284" t="n">
        <v>40360489</v>
      </c>
      <c r="C284" t="inlineStr">
        <is>
          <t>AGRO SUDAMERICA</t>
        </is>
      </c>
      <c r="D284" t="n">
        <v>1021976</v>
      </c>
      <c r="E284" t="inlineStr">
        <is>
          <t>agro sudamerica1021976</t>
        </is>
      </c>
      <c r="F284" s="3" t="n">
        <v>44946</v>
      </c>
      <c r="G284" s="4" t="n">
        <v>2328.76</v>
      </c>
      <c r="H284" s="5" t="n"/>
      <c r="I284" s="5" t="n"/>
      <c r="J284" s="5" t="n"/>
      <c r="K284" s="6" t="n">
        <v>9</v>
      </c>
      <c r="L284" t="inlineStr">
        <is>
          <t>SI</t>
        </is>
      </c>
      <c r="M284" s="7" t="n"/>
      <c r="O284" s="8" t="n"/>
      <c r="P284" s="8" t="n"/>
      <c r="Q284" s="4" t="n"/>
      <c r="R284" s="5" t="n"/>
      <c r="S284" s="5" t="n"/>
      <c r="T284" s="5" t="n"/>
      <c r="U284" s="6" t="n"/>
      <c r="W284" s="7" t="n"/>
      <c r="Y284" s="8" t="n"/>
      <c r="Z284" s="8" t="n"/>
      <c r="AA284" s="9" t="n"/>
    </row>
    <row r="285">
      <c r="A285" t="inlineStr">
        <is>
          <t>Cerdo</t>
        </is>
      </c>
      <c r="B285" t="n">
        <v>40343955</v>
      </c>
      <c r="C285" t="inlineStr">
        <is>
          <t>AGRO SUDAMERICA</t>
        </is>
      </c>
      <c r="D285" t="n">
        <v>1022047</v>
      </c>
      <c r="E285" t="inlineStr">
        <is>
          <t>agro sudamerica1022047</t>
        </is>
      </c>
      <c r="F285" s="3" t="n">
        <v>44938</v>
      </c>
      <c r="G285" s="4" t="n">
        <v>17925.51</v>
      </c>
      <c r="H285" s="5" t="n"/>
      <c r="I285" s="5" t="n"/>
      <c r="J285" s="5" t="n"/>
      <c r="K285" s="6" t="n">
        <v>16</v>
      </c>
      <c r="L285" t="inlineStr">
        <is>
          <t>SI</t>
        </is>
      </c>
      <c r="M285" s="7" t="n"/>
      <c r="O285" s="8" t="n"/>
      <c r="P285" s="8" t="n"/>
      <c r="Q285" s="4" t="n"/>
      <c r="R285" s="5" t="n"/>
      <c r="S285" s="5" t="n"/>
      <c r="T285" s="5" t="n"/>
      <c r="U285" s="6" t="n"/>
      <c r="W285" s="7" t="n"/>
      <c r="Y285" s="8" t="n"/>
      <c r="Z285" s="8" t="n"/>
      <c r="AA285" s="9" t="n"/>
    </row>
    <row r="286">
      <c r="A286" t="inlineStr">
        <is>
          <t>Cerdo</t>
        </is>
      </c>
      <c r="B286" t="n">
        <v>40354300</v>
      </c>
      <c r="C286" t="inlineStr">
        <is>
          <t>AGRO SUDAMERICA</t>
        </is>
      </c>
      <c r="D286" t="n">
        <v>1022149</v>
      </c>
      <c r="E286" t="inlineStr">
        <is>
          <t>agro sudamerica1022149</t>
        </is>
      </c>
      <c r="F286" s="3" t="n">
        <v>44944</v>
      </c>
      <c r="G286" s="4" t="n">
        <v>11828.76</v>
      </c>
      <c r="H286" s="5" t="n"/>
      <c r="I286" s="5" t="n"/>
      <c r="J286" s="5" t="n"/>
      <c r="K286" s="6" t="n">
        <v>11</v>
      </c>
      <c r="L286" t="inlineStr">
        <is>
          <t>SI</t>
        </is>
      </c>
      <c r="M286" s="7" t="n"/>
      <c r="O286" s="8" t="n"/>
      <c r="P286" s="8" t="n"/>
      <c r="Q286" s="4" t="n"/>
      <c r="R286" s="5" t="n"/>
      <c r="S286" s="5" t="n"/>
      <c r="T286" s="5" t="n"/>
      <c r="U286" s="6" t="n"/>
      <c r="W286" s="7" t="n"/>
      <c r="Y286" s="8" t="n"/>
      <c r="Z286" s="8" t="n"/>
      <c r="AA286" s="9" t="n"/>
    </row>
    <row r="287">
      <c r="A287" t="inlineStr">
        <is>
          <t>Cerdo</t>
        </is>
      </c>
      <c r="B287" t="n">
        <v>40357158</v>
      </c>
      <c r="C287" t="inlineStr">
        <is>
          <t>AGRO SUDAMERICA</t>
        </is>
      </c>
      <c r="D287" t="n">
        <v>1022150</v>
      </c>
      <c r="E287" t="inlineStr">
        <is>
          <t>agro sudamerica1022150</t>
        </is>
      </c>
      <c r="F287" s="3" t="n">
        <v>44930</v>
      </c>
      <c r="G287" s="4" t="n">
        <v>24014.73</v>
      </c>
      <c r="H287" s="5" t="n"/>
      <c r="I287" s="5" t="n"/>
      <c r="J287" s="5" t="n"/>
      <c r="K287" s="6" t="n">
        <v>23</v>
      </c>
      <c r="L287" t="inlineStr">
        <is>
          <t>SI</t>
        </is>
      </c>
      <c r="M287" s="7" t="n"/>
      <c r="O287" s="8" t="n"/>
      <c r="P287" s="8" t="n"/>
      <c r="Q287" s="4" t="n"/>
      <c r="R287" s="5" t="n"/>
      <c r="S287" s="5" t="n"/>
      <c r="T287" s="5" t="n"/>
      <c r="U287" s="6" t="n"/>
      <c r="W287" s="7" t="n"/>
      <c r="Y287" s="8" t="n"/>
      <c r="Z287" s="8" t="n"/>
      <c r="AA287" s="9" t="n"/>
    </row>
    <row r="288">
      <c r="A288" t="inlineStr">
        <is>
          <t>Cerdo</t>
        </is>
      </c>
      <c r="B288" t="n">
        <v>40358708</v>
      </c>
      <c r="C288" t="inlineStr">
        <is>
          <t>AGRO SUDAMERICA</t>
        </is>
      </c>
      <c r="D288" t="n">
        <v>1022150</v>
      </c>
      <c r="E288" t="inlineStr">
        <is>
          <t>agro sudamerica1022150</t>
        </is>
      </c>
      <c r="F288" s="3" t="n">
        <v>44937</v>
      </c>
      <c r="G288" s="4" t="n">
        <v>23958.66</v>
      </c>
      <c r="H288" s="5" t="n"/>
      <c r="I288" s="5" t="n"/>
      <c r="J288" s="5" t="n"/>
      <c r="K288" s="6" t="n">
        <v>17</v>
      </c>
      <c r="L288" t="inlineStr">
        <is>
          <t>SI</t>
        </is>
      </c>
      <c r="M288" s="7" t="n"/>
      <c r="O288" s="8" t="n"/>
      <c r="P288" s="8" t="n"/>
      <c r="Q288" s="4" t="n"/>
      <c r="R288" s="5" t="n"/>
      <c r="S288" s="5" t="n"/>
      <c r="T288" s="5" t="n"/>
      <c r="U288" s="6" t="n"/>
      <c r="W288" s="7" t="n"/>
      <c r="Y288" s="8" t="n"/>
      <c r="Z288" s="8" t="n"/>
      <c r="AA288" s="9" t="n"/>
    </row>
    <row r="289">
      <c r="A289" t="inlineStr">
        <is>
          <t>Cerdo</t>
        </is>
      </c>
      <c r="B289" t="n">
        <v>40348938</v>
      </c>
      <c r="C289" t="inlineStr">
        <is>
          <t>AGRO SUDAMERICA</t>
        </is>
      </c>
      <c r="D289" t="n">
        <v>1022150</v>
      </c>
      <c r="E289" t="inlineStr">
        <is>
          <t>agro sudamerica1022150</t>
        </is>
      </c>
      <c r="F289" s="3" t="n">
        <v>44935</v>
      </c>
      <c r="G289" s="4" t="n">
        <v>23997.75</v>
      </c>
      <c r="H289" s="5" t="n"/>
      <c r="I289" s="5" t="n"/>
      <c r="J289" s="5" t="n"/>
      <c r="K289" s="6" t="n">
        <v>19</v>
      </c>
      <c r="L289" t="inlineStr">
        <is>
          <t>SI</t>
        </is>
      </c>
      <c r="M289" s="7" t="n"/>
      <c r="O289" s="8" t="n"/>
      <c r="P289" s="8" t="n"/>
      <c r="Q289" s="4" t="n"/>
      <c r="R289" s="5" t="n"/>
      <c r="S289" s="5" t="n"/>
      <c r="T289" s="5" t="n"/>
      <c r="U289" s="6" t="n"/>
      <c r="W289" s="7" t="n"/>
      <c r="Y289" s="8" t="n"/>
      <c r="Z289" s="8" t="n"/>
      <c r="AA289" s="9" t="n"/>
    </row>
    <row r="290">
      <c r="A290" t="inlineStr">
        <is>
          <t>Cerdo</t>
        </is>
      </c>
      <c r="B290" t="n">
        <v>40355344</v>
      </c>
      <c r="C290" t="inlineStr">
        <is>
          <t>AGRO SUDAMERICA</t>
        </is>
      </c>
      <c r="D290" t="n">
        <v>1022150</v>
      </c>
      <c r="E290" t="inlineStr">
        <is>
          <t>agro sudamerica1022150</t>
        </is>
      </c>
      <c r="F290" s="3" t="n">
        <v>44944</v>
      </c>
      <c r="G290" s="4" t="n">
        <v>4989.54</v>
      </c>
      <c r="H290" s="5" t="n"/>
      <c r="I290" s="5" t="n"/>
      <c r="J290" s="5" t="n"/>
      <c r="K290" s="6" t="n">
        <v>11</v>
      </c>
      <c r="L290" t="inlineStr">
        <is>
          <t>SI</t>
        </is>
      </c>
      <c r="M290" s="7" t="n"/>
      <c r="O290" s="8" t="n"/>
      <c r="P290" s="8" t="n"/>
      <c r="Q290" s="4" t="n"/>
      <c r="R290" s="5" t="n"/>
      <c r="S290" s="5" t="n"/>
      <c r="T290" s="5" t="n"/>
      <c r="U290" s="6" t="n"/>
      <c r="W290" s="7" t="n"/>
      <c r="Y290" s="8" t="n"/>
      <c r="Z290" s="8" t="n"/>
      <c r="AA290" s="9" t="n"/>
    </row>
    <row r="291">
      <c r="A291" t="inlineStr">
        <is>
          <t>Cerdo</t>
        </is>
      </c>
      <c r="B291" t="n">
        <v>40356279</v>
      </c>
      <c r="C291" t="inlineStr">
        <is>
          <t>AGROSUPER ASIA</t>
        </is>
      </c>
      <c r="D291" t="n">
        <v>1022182</v>
      </c>
      <c r="E291" t="inlineStr">
        <is>
          <t>agrosuper asia1022182</t>
        </is>
      </c>
      <c r="F291" s="3" t="n">
        <v>44951</v>
      </c>
      <c r="G291" s="4" t="n">
        <v>22000</v>
      </c>
      <c r="H291" s="5" t="n"/>
      <c r="I291" s="5" t="n"/>
      <c r="J291" s="5" t="n"/>
      <c r="K291" s="6" t="n">
        <v>5</v>
      </c>
      <c r="L291" t="inlineStr">
        <is>
          <t>SI</t>
        </is>
      </c>
      <c r="M291" s="7" t="n"/>
      <c r="O291" s="8" t="n"/>
      <c r="P291" s="8" t="n"/>
      <c r="Q291" s="4" t="n"/>
      <c r="R291" s="5" t="n"/>
      <c r="S291" s="5" t="n"/>
      <c r="T291" s="5" t="n"/>
      <c r="U291" s="6" t="n"/>
      <c r="W291" s="7" t="n"/>
      <c r="Y291" s="8" t="n"/>
      <c r="Z291" s="8" t="n"/>
      <c r="AA291" s="9" t="n"/>
    </row>
    <row r="292">
      <c r="A292" t="inlineStr">
        <is>
          <t>Cerdo</t>
        </is>
      </c>
      <c r="B292" t="n">
        <v>40352828</v>
      </c>
      <c r="C292" t="inlineStr">
        <is>
          <t>AGROSUPER ASIA</t>
        </is>
      </c>
      <c r="D292" t="n">
        <v>1022182</v>
      </c>
      <c r="E292" t="inlineStr">
        <is>
          <t>agrosuper asia1022182</t>
        </is>
      </c>
      <c r="F292" s="3" t="n">
        <v>44951</v>
      </c>
      <c r="G292" s="4" t="n">
        <v>3500</v>
      </c>
      <c r="H292" s="5" t="n"/>
      <c r="I292" s="5" t="n"/>
      <c r="J292" s="5" t="n"/>
      <c r="K292" s="6" t="n">
        <v>5</v>
      </c>
      <c r="L292" t="inlineStr">
        <is>
          <t>SI</t>
        </is>
      </c>
      <c r="M292" s="7" t="n"/>
      <c r="O292" s="8" t="n"/>
      <c r="P292" s="8" t="n"/>
      <c r="Q292" s="4" t="n"/>
      <c r="R292" s="5" t="n"/>
      <c r="S292" s="5" t="n"/>
      <c r="T292" s="5" t="n"/>
      <c r="U292" s="6" t="n"/>
      <c r="W292" s="7" t="n"/>
      <c r="Y292" s="8" t="n"/>
      <c r="Z292" s="8" t="n"/>
      <c r="AA292" s="9" t="n"/>
    </row>
    <row r="293">
      <c r="A293" t="inlineStr">
        <is>
          <t>Cerdo</t>
        </is>
      </c>
      <c r="B293" t="n">
        <v>40352828</v>
      </c>
      <c r="C293" t="inlineStr">
        <is>
          <t>AGROSUPER ASIA</t>
        </is>
      </c>
      <c r="D293" t="n">
        <v>1022182</v>
      </c>
      <c r="E293" t="inlineStr">
        <is>
          <t>agrosuper asia1022182</t>
        </is>
      </c>
      <c r="F293" s="3" t="n">
        <v>44951</v>
      </c>
      <c r="G293" s="4" t="n">
        <v>18500</v>
      </c>
      <c r="H293" s="5" t="n"/>
      <c r="I293" s="5" t="n"/>
      <c r="J293" s="5" t="n"/>
      <c r="K293" s="6" t="n">
        <v>5</v>
      </c>
      <c r="L293" t="inlineStr">
        <is>
          <t>SI</t>
        </is>
      </c>
      <c r="M293" s="7" t="n"/>
      <c r="O293" s="8" t="n"/>
      <c r="P293" s="8" t="n"/>
      <c r="Q293" s="4" t="n"/>
      <c r="R293" s="5" t="n"/>
      <c r="S293" s="5" t="n"/>
      <c r="T293" s="5" t="n"/>
      <c r="U293" s="6" t="n"/>
      <c r="W293" s="7" t="n"/>
      <c r="Y293" s="8" t="n"/>
      <c r="Z293" s="8" t="n"/>
      <c r="AA293" s="9" t="n"/>
    </row>
    <row r="294">
      <c r="A294" t="inlineStr">
        <is>
          <t>Cerdo</t>
        </is>
      </c>
      <c r="B294" t="n">
        <v>40356280</v>
      </c>
      <c r="C294" t="inlineStr">
        <is>
          <t>AGROSUPER ASIA</t>
        </is>
      </c>
      <c r="D294" t="n">
        <v>1022182</v>
      </c>
      <c r="E294" t="inlineStr">
        <is>
          <t>agrosuper asia1022182</t>
        </is>
      </c>
      <c r="F294" s="3" t="n">
        <v>44971</v>
      </c>
      <c r="G294" s="4" t="n"/>
      <c r="H294" s="5" t="n">
        <v>3730</v>
      </c>
      <c r="I294" s="5" t="n"/>
      <c r="J294" s="5" t="n"/>
      <c r="K294" s="6" t="n">
        <v>12</v>
      </c>
      <c r="L294" t="inlineStr">
        <is>
          <t>SI</t>
        </is>
      </c>
      <c r="M294" s="7" t="n"/>
      <c r="O294" s="8" t="n"/>
      <c r="P294" s="8" t="n"/>
      <c r="Q294" s="4" t="n"/>
      <c r="R294" s="5" t="n"/>
      <c r="S294" s="5" t="n"/>
      <c r="T294" s="5" t="n"/>
      <c r="U294" s="6" t="n"/>
      <c r="W294" s="7" t="n"/>
      <c r="Y294" s="8" t="n"/>
      <c r="Z294" s="8" t="n"/>
      <c r="AA294" s="9" t="n"/>
    </row>
    <row r="295">
      <c r="A295" t="inlineStr">
        <is>
          <t>Cerdo</t>
        </is>
      </c>
      <c r="B295" t="n">
        <v>40356280</v>
      </c>
      <c r="C295" t="inlineStr">
        <is>
          <t>AGROSUPER ASIA</t>
        </is>
      </c>
      <c r="D295" t="n">
        <v>1022182</v>
      </c>
      <c r="E295" t="inlineStr">
        <is>
          <t>agrosuper asia1022182</t>
        </is>
      </c>
      <c r="F295" s="3" t="n">
        <v>44971</v>
      </c>
      <c r="G295" s="4" t="n"/>
      <c r="H295" s="5" t="n">
        <v>18200</v>
      </c>
      <c r="I295" s="5" t="n"/>
      <c r="J295" s="5" t="n"/>
      <c r="K295" s="6" t="n">
        <v>12</v>
      </c>
      <c r="L295" t="inlineStr">
        <is>
          <t>SI</t>
        </is>
      </c>
      <c r="M295" s="7" t="n"/>
      <c r="O295" s="8" t="n"/>
      <c r="P295" s="8" t="n"/>
      <c r="Q295" s="4" t="n"/>
      <c r="R295" s="5" t="n"/>
      <c r="S295" s="5" t="n"/>
      <c r="T295" s="5" t="n"/>
      <c r="U295" s="6" t="n"/>
      <c r="W295" s="7" t="n"/>
      <c r="Y295" s="8" t="n"/>
      <c r="Z295" s="8" t="n"/>
      <c r="AA295" s="9" t="n"/>
    </row>
    <row r="296">
      <c r="A296" t="inlineStr">
        <is>
          <t>Cerdo</t>
        </is>
      </c>
      <c r="B296" t="n">
        <v>40353141</v>
      </c>
      <c r="C296" t="inlineStr">
        <is>
          <t>AGRO SUDAMERICA</t>
        </is>
      </c>
      <c r="D296" t="n">
        <v>1022196</v>
      </c>
      <c r="E296" t="inlineStr">
        <is>
          <t>agro sudamerica1022196</t>
        </is>
      </c>
      <c r="F296" s="3" t="n">
        <v>44943</v>
      </c>
      <c r="G296" s="4" t="n">
        <v>11980.32</v>
      </c>
      <c r="H296" s="5" t="n"/>
      <c r="I296" s="5" t="n"/>
      <c r="J296" s="5" t="n"/>
      <c r="K296" s="6" t="n">
        <v>12</v>
      </c>
      <c r="L296" t="inlineStr">
        <is>
          <t>SI</t>
        </is>
      </c>
      <c r="M296" s="7" t="n"/>
      <c r="O296" s="8" t="n"/>
      <c r="P296" s="8" t="n"/>
      <c r="Q296" s="4" t="n"/>
      <c r="R296" s="5" t="n"/>
      <c r="S296" s="5" t="n"/>
      <c r="T296" s="5" t="n"/>
      <c r="U296" s="6" t="n"/>
      <c r="W296" s="7" t="n"/>
      <c r="Y296" s="8" t="n"/>
      <c r="Z296" s="8" t="n"/>
      <c r="AA296" s="9" t="n"/>
    </row>
    <row r="297">
      <c r="A297" t="inlineStr">
        <is>
          <t>Cerdo</t>
        </is>
      </c>
      <c r="B297" t="n">
        <v>40348940</v>
      </c>
      <c r="C297" t="inlineStr">
        <is>
          <t>AGRO SUDAMERICA</t>
        </is>
      </c>
      <c r="D297" t="n">
        <v>1022389</v>
      </c>
      <c r="E297" t="inlineStr">
        <is>
          <t>agro sudamerica1022389</t>
        </is>
      </c>
      <c r="F297" s="3" t="n">
        <v>44935</v>
      </c>
      <c r="G297" s="4" t="n">
        <v>15460</v>
      </c>
      <c r="H297" s="5" t="n"/>
      <c r="I297" s="5" t="n"/>
      <c r="J297" s="5" t="n"/>
      <c r="K297" s="6" t="n">
        <v>19</v>
      </c>
      <c r="L297" t="inlineStr">
        <is>
          <t>SI</t>
        </is>
      </c>
      <c r="M297" s="7" t="n"/>
      <c r="O297" s="8" t="n"/>
      <c r="P297" s="8" t="n"/>
      <c r="Q297" s="4" t="n"/>
      <c r="R297" s="5" t="n"/>
      <c r="S297" s="5" t="n"/>
      <c r="T297" s="5" t="n"/>
      <c r="U297" s="6" t="n"/>
      <c r="W297" s="7" t="n"/>
      <c r="Y297" s="8" t="n"/>
      <c r="Z297" s="8" t="n"/>
      <c r="AA297" s="9" t="n"/>
    </row>
    <row r="298">
      <c r="A298" t="inlineStr">
        <is>
          <t>Cerdo</t>
        </is>
      </c>
      <c r="B298" t="n">
        <v>40346283</v>
      </c>
      <c r="C298" t="inlineStr">
        <is>
          <t>AGROSUPER ASIA</t>
        </is>
      </c>
      <c r="D298" t="n">
        <v>1022607</v>
      </c>
      <c r="E298" t="inlineStr">
        <is>
          <t>agrosuper asia1022607</t>
        </is>
      </c>
      <c r="F298" s="3" t="n">
        <v>44937</v>
      </c>
      <c r="G298" s="4" t="n">
        <v>21888.58</v>
      </c>
      <c r="H298" s="5" t="n"/>
      <c r="I298" s="5" t="n"/>
      <c r="J298" s="5" t="n"/>
      <c r="K298" s="6" t="n">
        <v>17</v>
      </c>
      <c r="L298" t="inlineStr">
        <is>
          <t>SI</t>
        </is>
      </c>
      <c r="M298" s="7" t="n"/>
      <c r="O298" s="8" t="n"/>
      <c r="P298" s="8" t="n"/>
      <c r="Q298" s="4" t="n"/>
      <c r="R298" s="5" t="n"/>
      <c r="S298" s="5" t="n"/>
      <c r="T298" s="5" t="n"/>
      <c r="U298" s="6" t="n"/>
      <c r="W298" s="7" t="n"/>
      <c r="Y298" s="8" t="n"/>
      <c r="Z298" s="8" t="n"/>
      <c r="AA298" s="9" t="n"/>
    </row>
    <row r="299">
      <c r="A299" t="inlineStr">
        <is>
          <t>Cerdo</t>
        </is>
      </c>
      <c r="B299" t="n">
        <v>40346284</v>
      </c>
      <c r="C299" t="inlineStr">
        <is>
          <t>AGROSUPER ASIA</t>
        </is>
      </c>
      <c r="D299" t="n">
        <v>1022607</v>
      </c>
      <c r="E299" t="inlineStr">
        <is>
          <t>agrosuper asia1022607</t>
        </is>
      </c>
      <c r="F299" s="3" t="n">
        <v>44953</v>
      </c>
      <c r="G299" s="4" t="n">
        <v>21955.88</v>
      </c>
      <c r="H299" s="5" t="n"/>
      <c r="I299" s="5" t="n"/>
      <c r="J299" s="5" t="n"/>
      <c r="K299" s="6" t="n">
        <v>3</v>
      </c>
      <c r="L299" t="inlineStr">
        <is>
          <t>SI</t>
        </is>
      </c>
      <c r="M299" s="7" t="n"/>
      <c r="O299" s="8" t="n"/>
      <c r="P299" s="8" t="n"/>
      <c r="Q299" s="4" t="n"/>
      <c r="R299" s="5" t="n"/>
      <c r="S299" s="5" t="n"/>
      <c r="T299" s="5" t="n"/>
      <c r="U299" s="6" t="n"/>
      <c r="W299" s="7" t="n"/>
      <c r="Y299" s="8" t="n"/>
      <c r="Z299" s="8" t="n"/>
      <c r="AA299" s="9" t="n"/>
    </row>
    <row r="300">
      <c r="A300" t="inlineStr">
        <is>
          <t>Cerdo</t>
        </is>
      </c>
      <c r="B300" t="n">
        <v>40359446</v>
      </c>
      <c r="C300" t="inlineStr">
        <is>
          <t>AGRO SUDAMERICA</t>
        </is>
      </c>
      <c r="D300" t="n">
        <v>1022709</v>
      </c>
      <c r="E300" t="inlineStr">
        <is>
          <t>agro sudamerica1022709</t>
        </is>
      </c>
      <c r="F300" s="3" t="n">
        <v>44941</v>
      </c>
      <c r="G300" s="4" t="n">
        <v>23986.17</v>
      </c>
      <c r="H300" s="5" t="n"/>
      <c r="I300" s="5" t="n"/>
      <c r="J300" s="5" t="n"/>
      <c r="K300" s="6" t="n">
        <v>14</v>
      </c>
      <c r="L300" t="inlineStr">
        <is>
          <t>SI</t>
        </is>
      </c>
      <c r="M300" s="7" t="n"/>
      <c r="O300" s="8" t="n"/>
      <c r="P300" s="8" t="n"/>
      <c r="Q300" s="4" t="n"/>
      <c r="R300" s="5" t="n"/>
      <c r="S300" s="5" t="n"/>
      <c r="T300" s="5" t="n"/>
      <c r="U300" s="6" t="n"/>
      <c r="W300" s="7" t="n"/>
      <c r="Y300" s="8" t="n"/>
      <c r="Z300" s="8" t="n"/>
      <c r="AA300" s="9" t="n"/>
    </row>
    <row r="301">
      <c r="A301" t="inlineStr">
        <is>
          <t>Cerdo</t>
        </is>
      </c>
      <c r="B301" t="n">
        <v>40359445</v>
      </c>
      <c r="C301" t="inlineStr">
        <is>
          <t>AGRO SUDAMERICA</t>
        </is>
      </c>
      <c r="D301" t="n">
        <v>1022709</v>
      </c>
      <c r="E301" t="inlineStr">
        <is>
          <t>agro sudamerica1022709</t>
        </is>
      </c>
      <c r="F301" s="3" t="n">
        <v>44941</v>
      </c>
      <c r="G301" s="4" t="n">
        <v>23987.82</v>
      </c>
      <c r="H301" s="5" t="n"/>
      <c r="I301" s="5" t="n"/>
      <c r="J301" s="5" t="n"/>
      <c r="K301" s="6" t="n">
        <v>14</v>
      </c>
      <c r="L301" t="inlineStr">
        <is>
          <t>SI</t>
        </is>
      </c>
      <c r="M301" s="7" t="n"/>
      <c r="O301" s="8" t="n"/>
      <c r="P301" s="8" t="n"/>
      <c r="Q301" s="4" t="n"/>
      <c r="R301" s="5" t="n"/>
      <c r="S301" s="5" t="n"/>
      <c r="T301" s="5" t="n"/>
      <c r="U301" s="6" t="n"/>
      <c r="W301" s="7" t="n"/>
      <c r="Y301" s="8" t="n"/>
      <c r="Z301" s="8" t="n"/>
      <c r="AA301" s="9" t="n"/>
    </row>
    <row r="302">
      <c r="A302" t="inlineStr">
        <is>
          <t>Cerdo</t>
        </is>
      </c>
      <c r="B302" t="n">
        <v>40359444</v>
      </c>
      <c r="C302" t="inlineStr">
        <is>
          <t>AGRO SUDAMERICA</t>
        </is>
      </c>
      <c r="D302" t="n">
        <v>1022709</v>
      </c>
      <c r="E302" t="inlineStr">
        <is>
          <t>agro sudamerica1022709</t>
        </is>
      </c>
      <c r="F302" s="3" t="n">
        <v>44941</v>
      </c>
      <c r="G302" s="4" t="n">
        <v>23978.69</v>
      </c>
      <c r="H302" s="5" t="n"/>
      <c r="I302" s="5" t="n"/>
      <c r="J302" s="5" t="n"/>
      <c r="K302" s="6" t="n">
        <v>14</v>
      </c>
      <c r="L302" t="inlineStr">
        <is>
          <t>SI</t>
        </is>
      </c>
      <c r="M302" s="7" t="n"/>
      <c r="O302" s="8" t="n"/>
      <c r="P302" s="8" t="n"/>
      <c r="Q302" s="4" t="n"/>
      <c r="R302" s="5" t="n"/>
      <c r="S302" s="5" t="n"/>
      <c r="T302" s="5" t="n"/>
      <c r="U302" s="6" t="n"/>
      <c r="W302" s="7" t="n"/>
      <c r="Y302" s="8" t="n"/>
      <c r="Z302" s="8" t="n"/>
      <c r="AA302" s="9" t="n"/>
    </row>
    <row r="303">
      <c r="A303" t="inlineStr">
        <is>
          <t>Cerdo</t>
        </is>
      </c>
      <c r="B303" t="n">
        <v>40344422</v>
      </c>
      <c r="C303" t="inlineStr">
        <is>
          <t>AGRO SUDAMERICA</t>
        </is>
      </c>
      <c r="D303" t="n">
        <v>1022709</v>
      </c>
      <c r="E303" t="inlineStr">
        <is>
          <t>agro sudamerica1022709</t>
        </is>
      </c>
      <c r="F303" s="3" t="n">
        <v>44936</v>
      </c>
      <c r="G303" s="4" t="n">
        <v>23999.22</v>
      </c>
      <c r="H303" s="5" t="n"/>
      <c r="I303" s="5" t="n"/>
      <c r="J303" s="5" t="n"/>
      <c r="K303" s="6" t="n">
        <v>18</v>
      </c>
      <c r="L303" t="inlineStr">
        <is>
          <t>SI</t>
        </is>
      </c>
      <c r="M303" s="7" t="n"/>
      <c r="O303" s="8" t="n"/>
      <c r="P303" s="8" t="n"/>
      <c r="Q303" s="4" t="n"/>
      <c r="R303" s="5" t="n"/>
      <c r="S303" s="5" t="n"/>
      <c r="T303" s="5" t="n"/>
      <c r="U303" s="6" t="n"/>
      <c r="W303" s="7" t="n"/>
      <c r="Y303" s="8" t="n"/>
      <c r="Z303" s="8" t="n"/>
      <c r="AA303" s="9" t="n"/>
    </row>
    <row r="304">
      <c r="A304" t="inlineStr">
        <is>
          <t>Cerdo</t>
        </is>
      </c>
      <c r="B304" t="n">
        <v>40359449</v>
      </c>
      <c r="C304" t="inlineStr">
        <is>
          <t>AGRO SUDAMERICA</t>
        </is>
      </c>
      <c r="D304" t="n">
        <v>1022709</v>
      </c>
      <c r="E304" t="inlineStr">
        <is>
          <t>agro sudamerica1022709</t>
        </is>
      </c>
      <c r="F304" s="3" t="n">
        <v>44948</v>
      </c>
      <c r="G304" s="4" t="n">
        <v>24000</v>
      </c>
      <c r="H304" s="5" t="n"/>
      <c r="I304" s="5" t="n"/>
      <c r="J304" s="5" t="n"/>
      <c r="K304" s="6" t="n">
        <v>8</v>
      </c>
      <c r="L304" t="inlineStr">
        <is>
          <t>SI</t>
        </is>
      </c>
      <c r="M304" s="7" t="n"/>
      <c r="O304" s="8" t="n"/>
      <c r="P304" s="8" t="n"/>
      <c r="Q304" s="4" t="n"/>
      <c r="R304" s="5" t="n"/>
      <c r="S304" s="5" t="n"/>
      <c r="T304" s="5" t="n"/>
      <c r="U304" s="6" t="n"/>
      <c r="W304" s="7" t="n"/>
      <c r="Y304" s="8" t="n"/>
      <c r="Z304" s="8" t="n"/>
      <c r="AA304" s="9" t="n"/>
    </row>
    <row r="305">
      <c r="A305" t="inlineStr">
        <is>
          <t>Cerdo</t>
        </is>
      </c>
      <c r="B305" t="n">
        <v>40359448</v>
      </c>
      <c r="C305" t="inlineStr">
        <is>
          <t>AGRO SUDAMERICA</t>
        </is>
      </c>
      <c r="D305" t="n">
        <v>1022709</v>
      </c>
      <c r="E305" t="inlineStr">
        <is>
          <t>agro sudamerica1022709</t>
        </is>
      </c>
      <c r="F305" s="3" t="n">
        <v>44948</v>
      </c>
      <c r="G305" s="4" t="n">
        <v>9000</v>
      </c>
      <c r="H305" s="5" t="n"/>
      <c r="I305" s="5" t="n"/>
      <c r="J305" s="5" t="n"/>
      <c r="K305" s="6" t="n">
        <v>8</v>
      </c>
      <c r="L305" t="inlineStr">
        <is>
          <t>SI</t>
        </is>
      </c>
      <c r="M305" s="7" t="n"/>
      <c r="O305" s="8" t="n"/>
      <c r="P305" s="8" t="n"/>
      <c r="Q305" s="4" t="n"/>
      <c r="R305" s="5" t="n"/>
      <c r="S305" s="5" t="n"/>
      <c r="T305" s="5" t="n"/>
      <c r="U305" s="6" t="n"/>
      <c r="W305" s="7" t="n"/>
      <c r="Y305" s="8" t="n"/>
      <c r="Z305" s="8" t="n"/>
      <c r="AA305" s="9" t="n"/>
    </row>
    <row r="306">
      <c r="A306" t="inlineStr">
        <is>
          <t>Cerdo</t>
        </is>
      </c>
      <c r="B306" t="n">
        <v>40359448</v>
      </c>
      <c r="C306" t="inlineStr">
        <is>
          <t>AGRO SUDAMERICA</t>
        </is>
      </c>
      <c r="D306" t="n">
        <v>1022709</v>
      </c>
      <c r="E306" t="inlineStr">
        <is>
          <t>agro sudamerica1022709</t>
        </is>
      </c>
      <c r="F306" s="3" t="n">
        <v>44948</v>
      </c>
      <c r="G306" s="4" t="n">
        <v>14983.69</v>
      </c>
      <c r="H306" s="5" t="n"/>
      <c r="I306" s="5" t="n"/>
      <c r="J306" s="5" t="n"/>
      <c r="K306" s="6" t="n">
        <v>8</v>
      </c>
      <c r="L306" t="inlineStr">
        <is>
          <t>SI</t>
        </is>
      </c>
      <c r="M306" s="7" t="n"/>
      <c r="O306" s="8" t="n"/>
      <c r="P306" s="8" t="n"/>
      <c r="Q306" s="4" t="n"/>
      <c r="R306" s="5" t="n"/>
      <c r="S306" s="5" t="n"/>
      <c r="T306" s="5" t="n"/>
      <c r="U306" s="6" t="n"/>
      <c r="W306" s="7" t="n"/>
      <c r="Y306" s="8" t="n"/>
      <c r="Z306" s="8" t="n"/>
      <c r="AA306" s="9" t="n"/>
    </row>
    <row r="307">
      <c r="A307" t="inlineStr">
        <is>
          <t>Cerdo</t>
        </is>
      </c>
      <c r="B307" t="n">
        <v>40359447</v>
      </c>
      <c r="C307" t="inlineStr">
        <is>
          <t>AGRO SUDAMERICA</t>
        </is>
      </c>
      <c r="D307" t="n">
        <v>1022709</v>
      </c>
      <c r="E307" t="inlineStr">
        <is>
          <t>agro sudamerica1022709</t>
        </is>
      </c>
      <c r="F307" s="3" t="n">
        <v>44948</v>
      </c>
      <c r="G307" s="4" t="n">
        <v>24000</v>
      </c>
      <c r="H307" s="5" t="n"/>
      <c r="I307" s="5" t="n"/>
      <c r="J307" s="5" t="n"/>
      <c r="K307" s="6" t="n">
        <v>8</v>
      </c>
      <c r="L307" t="inlineStr">
        <is>
          <t>SI</t>
        </is>
      </c>
      <c r="M307" s="7" t="n"/>
      <c r="O307" s="8" t="n"/>
      <c r="P307" s="8" t="n"/>
      <c r="Q307" s="4" t="n"/>
      <c r="R307" s="5" t="n"/>
      <c r="S307" s="5" t="n"/>
      <c r="T307" s="5" t="n"/>
      <c r="U307" s="6" t="n"/>
      <c r="W307" s="7" t="n"/>
      <c r="Y307" s="8" t="n"/>
      <c r="Z307" s="8" t="n"/>
      <c r="AA307" s="9" t="n"/>
    </row>
    <row r="308">
      <c r="A308" t="inlineStr">
        <is>
          <t>Cerdo</t>
        </is>
      </c>
      <c r="B308" t="n">
        <v>40359443</v>
      </c>
      <c r="C308" t="inlineStr">
        <is>
          <t>AGRO SUDAMERICA</t>
        </is>
      </c>
      <c r="D308" t="n">
        <v>1022709</v>
      </c>
      <c r="E308" t="inlineStr">
        <is>
          <t>agro sudamerica1022709</t>
        </is>
      </c>
      <c r="F308" s="3" t="n">
        <v>44943</v>
      </c>
      <c r="G308" s="4" t="n">
        <v>23986.91</v>
      </c>
      <c r="H308" s="5" t="n"/>
      <c r="I308" s="5" t="n"/>
      <c r="J308" s="5" t="n"/>
      <c r="K308" s="6" t="n">
        <v>12</v>
      </c>
      <c r="L308" t="inlineStr">
        <is>
          <t>SI</t>
        </is>
      </c>
      <c r="M308" s="7" t="n"/>
      <c r="O308" s="8" t="n"/>
      <c r="P308" s="8" t="n"/>
      <c r="Q308" s="4" t="n"/>
      <c r="R308" s="5" t="n"/>
      <c r="S308" s="5" t="n"/>
      <c r="T308" s="5" t="n"/>
      <c r="U308" s="6" t="n"/>
      <c r="W308" s="7" t="n"/>
      <c r="Y308" s="8" t="n"/>
      <c r="Z308" s="8" t="n"/>
      <c r="AA308" s="9" t="n"/>
    </row>
    <row r="309">
      <c r="A309" t="inlineStr">
        <is>
          <t>Cerdo</t>
        </is>
      </c>
      <c r="B309" t="n">
        <v>40359442</v>
      </c>
      <c r="C309" t="inlineStr">
        <is>
          <t>AGRO SUDAMERICA</t>
        </is>
      </c>
      <c r="D309" t="n">
        <v>1022709</v>
      </c>
      <c r="E309" t="inlineStr">
        <is>
          <t>agro sudamerica1022709</t>
        </is>
      </c>
      <c r="F309" s="3" t="n">
        <v>44943</v>
      </c>
      <c r="G309" s="4" t="n">
        <v>23989.47</v>
      </c>
      <c r="H309" s="5" t="n"/>
      <c r="I309" s="5" t="n"/>
      <c r="J309" s="5" t="n"/>
      <c r="K309" s="6" t="n">
        <v>12</v>
      </c>
      <c r="L309" t="inlineStr">
        <is>
          <t>SI</t>
        </is>
      </c>
      <c r="M309" s="7" t="n"/>
      <c r="O309" s="8" t="n"/>
      <c r="P309" s="8" t="n"/>
      <c r="Q309" s="4" t="n"/>
      <c r="R309" s="5" t="n"/>
      <c r="S309" s="5" t="n"/>
      <c r="T309" s="5" t="n"/>
      <c r="U309" s="6" t="n"/>
      <c r="W309" s="7" t="n"/>
      <c r="Y309" s="8" t="n"/>
      <c r="Z309" s="8" t="n"/>
      <c r="AA309" s="9" t="n"/>
    </row>
    <row r="310">
      <c r="A310" t="inlineStr">
        <is>
          <t>Cerdo</t>
        </is>
      </c>
      <c r="B310" t="n">
        <v>40359441</v>
      </c>
      <c r="C310" t="inlineStr">
        <is>
          <t>AGRO SUDAMERICA</t>
        </is>
      </c>
      <c r="D310" t="n">
        <v>1022709</v>
      </c>
      <c r="E310" t="inlineStr">
        <is>
          <t>agro sudamerica1022709</t>
        </is>
      </c>
      <c r="F310" s="3" t="n">
        <v>44943</v>
      </c>
      <c r="G310" s="4" t="n">
        <v>23991.26</v>
      </c>
      <c r="H310" s="5" t="n"/>
      <c r="I310" s="5" t="n"/>
      <c r="J310" s="5" t="n"/>
      <c r="K310" s="6" t="n">
        <v>12</v>
      </c>
      <c r="L310" t="inlineStr">
        <is>
          <t>SI</t>
        </is>
      </c>
      <c r="M310" s="7" t="n"/>
      <c r="O310" s="8" t="n"/>
      <c r="P310" s="8" t="n"/>
      <c r="Q310" s="4" t="n"/>
      <c r="R310" s="5" t="n"/>
      <c r="S310" s="5" t="n"/>
      <c r="T310" s="5" t="n"/>
      <c r="U310" s="6" t="n"/>
      <c r="W310" s="7" t="n"/>
      <c r="Y310" s="8" t="n"/>
      <c r="Z310" s="8" t="n"/>
      <c r="AA310" s="9" t="n"/>
    </row>
    <row r="311">
      <c r="A311" t="inlineStr">
        <is>
          <t>Cerdo</t>
        </is>
      </c>
      <c r="B311" t="n">
        <v>40344429</v>
      </c>
      <c r="C311" t="inlineStr">
        <is>
          <t>AGRO SUDAMERICA</t>
        </is>
      </c>
      <c r="D311" t="n">
        <v>1022709</v>
      </c>
      <c r="E311" t="inlineStr">
        <is>
          <t>agro sudamerica1022709</t>
        </is>
      </c>
      <c r="F311" s="3" t="n">
        <v>44945</v>
      </c>
      <c r="G311" s="4" t="n">
        <v>23998.67</v>
      </c>
      <c r="H311" s="5" t="n"/>
      <c r="I311" s="5" t="n"/>
      <c r="J311" s="5" t="n"/>
      <c r="K311" s="6" t="n">
        <v>10</v>
      </c>
      <c r="L311" t="inlineStr">
        <is>
          <t>SI</t>
        </is>
      </c>
      <c r="M311" s="7" t="n"/>
      <c r="O311" s="8" t="n"/>
      <c r="P311" s="8" t="n"/>
      <c r="Q311" s="4" t="n"/>
      <c r="R311" s="5" t="n"/>
      <c r="S311" s="5" t="n"/>
      <c r="T311" s="5" t="n"/>
      <c r="U311" s="6" t="n"/>
      <c r="W311" s="7" t="n"/>
      <c r="Y311" s="8" t="n"/>
      <c r="Z311" s="8" t="n"/>
      <c r="AA311" s="9" t="n"/>
    </row>
    <row r="312">
      <c r="A312" t="inlineStr">
        <is>
          <t>Cerdo</t>
        </is>
      </c>
      <c r="B312" t="n">
        <v>40359440</v>
      </c>
      <c r="C312" t="inlineStr">
        <is>
          <t>AGRO SUDAMERICA</t>
        </is>
      </c>
      <c r="D312" t="n">
        <v>1022709</v>
      </c>
      <c r="E312" t="inlineStr">
        <is>
          <t>agro sudamerica1022709</t>
        </is>
      </c>
      <c r="F312" s="3" t="n">
        <v>44950</v>
      </c>
      <c r="G312" s="4" t="n">
        <v>23914</v>
      </c>
      <c r="H312" s="5" t="n"/>
      <c r="I312" s="5" t="n"/>
      <c r="J312" s="5" t="n"/>
      <c r="K312" s="6" t="n">
        <v>6</v>
      </c>
      <c r="L312" t="inlineStr">
        <is>
          <t>SI</t>
        </is>
      </c>
      <c r="M312" s="7" t="n"/>
      <c r="O312" s="8" t="n"/>
      <c r="P312" s="8" t="n"/>
      <c r="Q312" s="4" t="n"/>
      <c r="R312" s="5" t="n"/>
      <c r="S312" s="5" t="n"/>
      <c r="T312" s="5" t="n"/>
      <c r="U312" s="6" t="n"/>
      <c r="W312" s="7" t="n"/>
      <c r="Y312" s="8" t="n"/>
      <c r="Z312" s="8" t="n"/>
      <c r="AA312" s="9" t="n"/>
    </row>
    <row r="313">
      <c r="A313" t="inlineStr">
        <is>
          <t>Cerdo</t>
        </is>
      </c>
      <c r="B313" t="n">
        <v>40344727</v>
      </c>
      <c r="C313" t="inlineStr">
        <is>
          <t>AGRO SUDAMERICA</t>
        </is>
      </c>
      <c r="D313" t="n">
        <v>1022855</v>
      </c>
      <c r="E313" t="inlineStr">
        <is>
          <t>agro sudamerica1022855</t>
        </is>
      </c>
      <c r="F313" s="3" t="n">
        <v>44944</v>
      </c>
      <c r="G313" s="4" t="n">
        <v>23996.57</v>
      </c>
      <c r="H313" s="5" t="n"/>
      <c r="I313" s="5" t="n"/>
      <c r="J313" s="5" t="n"/>
      <c r="K313" s="6" t="n">
        <v>11</v>
      </c>
      <c r="L313" t="inlineStr">
        <is>
          <t>SI</t>
        </is>
      </c>
      <c r="M313" s="7" t="n"/>
      <c r="O313" s="8" t="n"/>
      <c r="P313" s="8" t="n"/>
      <c r="Q313" s="4" t="n"/>
      <c r="R313" s="5" t="n"/>
      <c r="S313" s="5" t="n"/>
      <c r="T313" s="5" t="n"/>
      <c r="U313" s="6" t="n"/>
      <c r="W313" s="7" t="n"/>
      <c r="Y313" s="8" t="n"/>
      <c r="Z313" s="8" t="n"/>
      <c r="AA313" s="9" t="n"/>
    </row>
    <row r="314">
      <c r="A314" t="inlineStr">
        <is>
          <t>Cerdo</t>
        </is>
      </c>
      <c r="B314" t="n">
        <v>40352799</v>
      </c>
      <c r="C314" t="inlineStr">
        <is>
          <t>AGROSUPER ASIA</t>
        </is>
      </c>
      <c r="D314" t="n">
        <v>1022885</v>
      </c>
      <c r="E314" t="inlineStr">
        <is>
          <t>agrosuper asia1022885</t>
        </is>
      </c>
      <c r="F314" s="3" t="n">
        <v>44937</v>
      </c>
      <c r="G314" s="4" t="n">
        <v>22014</v>
      </c>
      <c r="H314" s="5" t="n"/>
      <c r="I314" s="5" t="n"/>
      <c r="J314" s="5" t="n"/>
      <c r="K314" s="6" t="n">
        <v>17</v>
      </c>
      <c r="L314" t="inlineStr">
        <is>
          <t>SI</t>
        </is>
      </c>
      <c r="M314" s="7" t="n"/>
      <c r="O314" s="8" t="n"/>
      <c r="P314" s="8" t="n"/>
      <c r="Q314" s="4" t="n"/>
      <c r="R314" s="5" t="n"/>
      <c r="S314" s="5" t="n"/>
      <c r="T314" s="5" t="n"/>
      <c r="U314" s="6" t="n"/>
      <c r="W314" s="7" t="n"/>
      <c r="Y314" s="8" t="n"/>
      <c r="Z314" s="8" t="n"/>
      <c r="AA314" s="9" t="n"/>
    </row>
    <row r="315">
      <c r="A315" t="inlineStr">
        <is>
          <t>Cerdo</t>
        </is>
      </c>
      <c r="B315" t="n">
        <v>40352798</v>
      </c>
      <c r="C315" t="inlineStr">
        <is>
          <t>AGROSUPER ASIA</t>
        </is>
      </c>
      <c r="D315" t="n">
        <v>1022885</v>
      </c>
      <c r="E315" t="inlineStr">
        <is>
          <t>agrosuper asia1022885</t>
        </is>
      </c>
      <c r="F315" s="3" t="n">
        <v>44937</v>
      </c>
      <c r="G315" s="4" t="n">
        <v>22007.25</v>
      </c>
      <c r="H315" s="5" t="n"/>
      <c r="I315" s="5" t="n"/>
      <c r="J315" s="5" t="n"/>
      <c r="K315" s="6" t="n">
        <v>17</v>
      </c>
      <c r="L315" t="inlineStr">
        <is>
          <t>SI</t>
        </is>
      </c>
      <c r="M315" s="7" t="n"/>
      <c r="O315" s="8" t="n"/>
      <c r="P315" s="8" t="n"/>
      <c r="Q315" s="4" t="n"/>
      <c r="R315" s="5" t="n"/>
      <c r="S315" s="5" t="n"/>
      <c r="T315" s="5" t="n"/>
      <c r="U315" s="6" t="n"/>
      <c r="W315" s="7" t="n"/>
      <c r="Y315" s="8" t="n"/>
      <c r="Z315" s="8" t="n"/>
      <c r="AA315" s="9" t="n"/>
    </row>
    <row r="316">
      <c r="A316" t="inlineStr">
        <is>
          <t>Cerdo</t>
        </is>
      </c>
      <c r="B316" t="n">
        <v>40352797</v>
      </c>
      <c r="C316" t="inlineStr">
        <is>
          <t>AGROSUPER ASIA</t>
        </is>
      </c>
      <c r="D316" t="n">
        <v>1022885</v>
      </c>
      <c r="E316" t="inlineStr">
        <is>
          <t>agrosuper asia1022885</t>
        </is>
      </c>
      <c r="F316" s="3" t="n">
        <v>44937</v>
      </c>
      <c r="G316" s="4" t="n">
        <v>22015.86</v>
      </c>
      <c r="H316" s="5" t="n"/>
      <c r="I316" s="5" t="n"/>
      <c r="J316" s="5" t="n"/>
      <c r="K316" s="6" t="n">
        <v>17</v>
      </c>
      <c r="L316" t="inlineStr">
        <is>
          <t>SI</t>
        </is>
      </c>
      <c r="M316" s="7" t="n"/>
      <c r="O316" s="8" t="n"/>
      <c r="P316" s="8" t="n"/>
      <c r="Q316" s="4" t="n"/>
      <c r="R316" s="5" t="n"/>
      <c r="S316" s="5" t="n"/>
      <c r="T316" s="5" t="n"/>
      <c r="U316" s="6" t="n"/>
      <c r="W316" s="7" t="n"/>
      <c r="Y316" s="8" t="n"/>
      <c r="Z316" s="8" t="n"/>
      <c r="AA316" s="9" t="n"/>
    </row>
    <row r="317">
      <c r="A317" t="inlineStr">
        <is>
          <t>Cerdo</t>
        </is>
      </c>
      <c r="B317" t="n">
        <v>40352796</v>
      </c>
      <c r="C317" t="inlineStr">
        <is>
          <t>AGROSUPER ASIA</t>
        </is>
      </c>
      <c r="D317" t="n">
        <v>1022885</v>
      </c>
      <c r="E317" t="inlineStr">
        <is>
          <t>agrosuper asia1022885</t>
        </is>
      </c>
      <c r="F317" s="3" t="n">
        <v>44937</v>
      </c>
      <c r="G317" s="4" t="n">
        <v>22000.46</v>
      </c>
      <c r="H317" s="5" t="n"/>
      <c r="I317" s="5" t="n"/>
      <c r="J317" s="5" t="n"/>
      <c r="K317" s="6" t="n">
        <v>17</v>
      </c>
      <c r="L317" t="inlineStr">
        <is>
          <t>SI</t>
        </is>
      </c>
      <c r="M317" s="7" t="n"/>
      <c r="O317" s="8" t="n"/>
      <c r="P317" s="8" t="n"/>
      <c r="Q317" s="4" t="n"/>
      <c r="R317" s="5" t="n"/>
      <c r="S317" s="5" t="n"/>
      <c r="T317" s="5" t="n"/>
      <c r="U317" s="6" t="n"/>
      <c r="W317" s="7" t="n"/>
      <c r="Y317" s="8" t="n"/>
      <c r="Z317" s="8" t="n"/>
      <c r="AA317" s="9" t="n"/>
    </row>
    <row r="318">
      <c r="A318" t="inlineStr">
        <is>
          <t>Cerdo</t>
        </is>
      </c>
      <c r="B318" t="n">
        <v>40352793</v>
      </c>
      <c r="C318" t="inlineStr">
        <is>
          <t>AGROSUPER ASIA</t>
        </is>
      </c>
      <c r="D318" t="n">
        <v>1022885</v>
      </c>
      <c r="E318" t="inlineStr">
        <is>
          <t>agrosuper asia1022885</t>
        </is>
      </c>
      <c r="F318" s="3" t="n">
        <v>44937</v>
      </c>
      <c r="G318" s="4" t="n">
        <v>22012.55</v>
      </c>
      <c r="H318" s="5" t="n"/>
      <c r="I318" s="5" t="n"/>
      <c r="J318" s="5" t="n"/>
      <c r="K318" s="6" t="n">
        <v>17</v>
      </c>
      <c r="L318" t="inlineStr">
        <is>
          <t>SI</t>
        </is>
      </c>
      <c r="M318" s="7" t="n"/>
      <c r="O318" s="8" t="n"/>
      <c r="P318" s="8" t="n"/>
      <c r="Q318" s="4" t="n"/>
      <c r="R318" s="5" t="n"/>
      <c r="S318" s="5" t="n"/>
      <c r="T318" s="5" t="n"/>
      <c r="U318" s="6" t="n"/>
      <c r="W318" s="7" t="n"/>
      <c r="Y318" s="8" t="n"/>
      <c r="Z318" s="8" t="n"/>
      <c r="AA318" s="9" t="n"/>
    </row>
    <row r="319">
      <c r="A319" t="inlineStr">
        <is>
          <t>Cerdo</t>
        </is>
      </c>
      <c r="B319" t="n">
        <v>40352792</v>
      </c>
      <c r="C319" t="inlineStr">
        <is>
          <t>AGROSUPER ASIA</t>
        </is>
      </c>
      <c r="D319" t="n">
        <v>1022885</v>
      </c>
      <c r="E319" t="inlineStr">
        <is>
          <t>agrosuper asia1022885</t>
        </is>
      </c>
      <c r="F319" s="3" t="n">
        <v>44937</v>
      </c>
      <c r="G319" s="4" t="n">
        <v>22011.72</v>
      </c>
      <c r="H319" s="5" t="n"/>
      <c r="I319" s="5" t="n"/>
      <c r="J319" s="5" t="n"/>
      <c r="K319" s="6" t="n">
        <v>17</v>
      </c>
      <c r="L319" t="inlineStr">
        <is>
          <t>SI</t>
        </is>
      </c>
      <c r="M319" s="7" t="n"/>
      <c r="O319" s="8" t="n"/>
      <c r="P319" s="8" t="n"/>
      <c r="Q319" s="4" t="n"/>
      <c r="R319" s="5" t="n"/>
      <c r="S319" s="5" t="n"/>
      <c r="T319" s="5" t="n"/>
      <c r="U319" s="6" t="n"/>
      <c r="W319" s="7" t="n"/>
      <c r="Y319" s="8" t="n"/>
      <c r="Z319" s="8" t="n"/>
      <c r="AA319" s="9" t="n"/>
    </row>
    <row r="320">
      <c r="A320" t="inlineStr">
        <is>
          <t>Cerdo</t>
        </is>
      </c>
      <c r="B320" t="n">
        <v>40352791</v>
      </c>
      <c r="C320" t="inlineStr">
        <is>
          <t>AGROSUPER ASIA</t>
        </is>
      </c>
      <c r="D320" t="n">
        <v>1022885</v>
      </c>
      <c r="E320" t="inlineStr">
        <is>
          <t>agrosuper asia1022885</t>
        </is>
      </c>
      <c r="F320" s="3" t="n">
        <v>44937</v>
      </c>
      <c r="G320" s="4" t="n">
        <v>22015.11</v>
      </c>
      <c r="H320" s="5" t="n"/>
      <c r="I320" s="5" t="n"/>
      <c r="J320" s="5" t="n"/>
      <c r="K320" s="6" t="n">
        <v>17</v>
      </c>
      <c r="L320" t="inlineStr">
        <is>
          <t>SI</t>
        </is>
      </c>
      <c r="M320" s="7" t="n"/>
      <c r="O320" s="8" t="n"/>
      <c r="P320" s="8" t="n"/>
      <c r="Q320" s="4" t="n"/>
      <c r="R320" s="5" t="n"/>
      <c r="S320" s="5" t="n"/>
      <c r="T320" s="5" t="n"/>
      <c r="U320" s="6" t="n"/>
      <c r="W320" s="7" t="n"/>
      <c r="Y320" s="8" t="n"/>
      <c r="Z320" s="8" t="n"/>
      <c r="AA320" s="9" t="n"/>
    </row>
    <row r="321">
      <c r="A321" t="inlineStr">
        <is>
          <t>Cerdo</t>
        </is>
      </c>
      <c r="B321" t="n">
        <v>40352789</v>
      </c>
      <c r="C321" t="inlineStr">
        <is>
          <t>AGROSUPER ASIA</t>
        </is>
      </c>
      <c r="D321" t="n">
        <v>1022885</v>
      </c>
      <c r="E321" t="inlineStr">
        <is>
          <t>agrosuper asia1022885</t>
        </is>
      </c>
      <c r="F321" s="3" t="n">
        <v>44937</v>
      </c>
      <c r="G321" s="4" t="n">
        <v>22017.71</v>
      </c>
      <c r="H321" s="5" t="n"/>
      <c r="I321" s="5" t="n"/>
      <c r="J321" s="5" t="n"/>
      <c r="K321" s="6" t="n">
        <v>17</v>
      </c>
      <c r="L321" t="inlineStr">
        <is>
          <t>SI</t>
        </is>
      </c>
      <c r="M321" s="7" t="n"/>
      <c r="O321" s="8" t="n"/>
      <c r="P321" s="8" t="n"/>
      <c r="Q321" s="4" t="n"/>
      <c r="R321" s="5" t="n"/>
      <c r="S321" s="5" t="n"/>
      <c r="T321" s="5" t="n"/>
      <c r="U321" s="6" t="n"/>
      <c r="W321" s="7" t="n"/>
      <c r="Y321" s="8" t="n"/>
      <c r="Z321" s="8" t="n"/>
      <c r="AA321" s="9" t="n"/>
    </row>
    <row r="322">
      <c r="A322" t="inlineStr">
        <is>
          <t>Cerdo</t>
        </is>
      </c>
      <c r="B322" t="n">
        <v>40356240</v>
      </c>
      <c r="C322" t="inlineStr">
        <is>
          <t>AGROSUPER ASIA</t>
        </is>
      </c>
      <c r="D322" t="n">
        <v>1022885</v>
      </c>
      <c r="E322" t="inlineStr">
        <is>
          <t>agrosuper asia1022885</t>
        </is>
      </c>
      <c r="F322" s="3" t="n">
        <v>44951</v>
      </c>
      <c r="G322" s="4" t="n">
        <v>22010.74</v>
      </c>
      <c r="H322" s="5" t="n"/>
      <c r="I322" s="5" t="n"/>
      <c r="J322" s="5" t="n"/>
      <c r="K322" s="6" t="n">
        <v>5</v>
      </c>
      <c r="L322" t="inlineStr">
        <is>
          <t>SI</t>
        </is>
      </c>
      <c r="M322" s="7" t="n"/>
      <c r="O322" s="8" t="n"/>
      <c r="P322" s="8" t="n"/>
      <c r="Q322" s="4" t="n"/>
      <c r="R322" s="5" t="n"/>
      <c r="S322" s="5" t="n"/>
      <c r="T322" s="5" t="n"/>
      <c r="U322" s="6" t="n"/>
      <c r="W322" s="7" t="n"/>
      <c r="Y322" s="8" t="n"/>
      <c r="Z322" s="8" t="n"/>
      <c r="AA322" s="9" t="n"/>
    </row>
    <row r="323">
      <c r="A323" t="inlineStr">
        <is>
          <t>Cerdo</t>
        </is>
      </c>
      <c r="B323" t="n">
        <v>40356239</v>
      </c>
      <c r="C323" t="inlineStr">
        <is>
          <t>AGROSUPER ASIA</t>
        </is>
      </c>
      <c r="D323" t="n">
        <v>1022885</v>
      </c>
      <c r="E323" t="inlineStr">
        <is>
          <t>agrosuper asia1022885</t>
        </is>
      </c>
      <c r="F323" s="3" t="n">
        <v>44953</v>
      </c>
      <c r="G323" s="4" t="n">
        <v>22018.25</v>
      </c>
      <c r="H323" s="5" t="n"/>
      <c r="I323" s="5" t="n"/>
      <c r="J323" s="5" t="n"/>
      <c r="K323" s="6" t="n">
        <v>3</v>
      </c>
      <c r="L323" t="inlineStr">
        <is>
          <t>SI</t>
        </is>
      </c>
      <c r="M323" s="7" t="n"/>
      <c r="O323" s="8" t="n"/>
      <c r="P323" s="8" t="n"/>
      <c r="Q323" s="4" t="n"/>
      <c r="R323" s="5" t="n"/>
      <c r="S323" s="5" t="n"/>
      <c r="T323" s="5" t="n"/>
      <c r="U323" s="6" t="n"/>
      <c r="W323" s="7" t="n"/>
      <c r="Y323" s="8" t="n"/>
      <c r="Z323" s="8" t="n"/>
      <c r="AA323" s="9" t="n"/>
    </row>
    <row r="324">
      <c r="A324" t="inlineStr">
        <is>
          <t>Cerdo</t>
        </is>
      </c>
      <c r="B324" t="n">
        <v>40356238</v>
      </c>
      <c r="C324" t="inlineStr">
        <is>
          <t>AGROSUPER ASIA</t>
        </is>
      </c>
      <c r="D324" t="n">
        <v>1022885</v>
      </c>
      <c r="E324" t="inlineStr">
        <is>
          <t>agrosuper asia1022885</t>
        </is>
      </c>
      <c r="F324" s="3" t="n">
        <v>44951</v>
      </c>
      <c r="G324" s="4" t="n">
        <v>22018.86</v>
      </c>
      <c r="H324" s="5" t="n"/>
      <c r="I324" s="5" t="n"/>
      <c r="J324" s="5" t="n"/>
      <c r="K324" s="6" t="n">
        <v>5</v>
      </c>
      <c r="L324" t="inlineStr">
        <is>
          <t>SI</t>
        </is>
      </c>
      <c r="M324" s="7" t="n"/>
      <c r="O324" s="8" t="n"/>
      <c r="P324" s="8" t="n"/>
      <c r="Q324" s="4" t="n"/>
      <c r="R324" s="5" t="n"/>
      <c r="S324" s="5" t="n"/>
      <c r="T324" s="5" t="n"/>
      <c r="U324" s="6" t="n"/>
      <c r="W324" s="7" t="n"/>
      <c r="Y324" s="8" t="n"/>
      <c r="Z324" s="8" t="n"/>
      <c r="AA324" s="9" t="n"/>
    </row>
    <row r="325">
      <c r="A325" t="inlineStr">
        <is>
          <t>Cerdo</t>
        </is>
      </c>
      <c r="B325" t="n">
        <v>40356237</v>
      </c>
      <c r="C325" t="inlineStr">
        <is>
          <t>AGROSUPER ASIA</t>
        </is>
      </c>
      <c r="D325" t="n">
        <v>1022885</v>
      </c>
      <c r="E325" t="inlineStr">
        <is>
          <t>agrosuper asia1022885</t>
        </is>
      </c>
      <c r="F325" s="3" t="n">
        <v>44951</v>
      </c>
      <c r="G325" s="4" t="n">
        <v>22018.6</v>
      </c>
      <c r="H325" s="5" t="n"/>
      <c r="I325" s="5" t="n"/>
      <c r="J325" s="5" t="n"/>
      <c r="K325" s="6" t="n">
        <v>5</v>
      </c>
      <c r="L325" t="inlineStr">
        <is>
          <t>SI</t>
        </is>
      </c>
      <c r="M325" s="7" t="n"/>
      <c r="O325" s="8" t="n"/>
      <c r="P325" s="8" t="n"/>
      <c r="Q325" s="4" t="n"/>
      <c r="R325" s="5" t="n"/>
      <c r="S325" s="5" t="n"/>
      <c r="T325" s="5" t="n"/>
      <c r="U325" s="6" t="n"/>
      <c r="W325" s="7" t="n"/>
      <c r="Y325" s="8" t="n"/>
      <c r="Z325" s="8" t="n"/>
      <c r="AA325" s="9" t="n"/>
    </row>
    <row r="326">
      <c r="A326" t="inlineStr">
        <is>
          <t>Cerdo</t>
        </is>
      </c>
      <c r="B326" t="n">
        <v>40356236</v>
      </c>
      <c r="C326" t="inlineStr">
        <is>
          <t>AGROSUPER ASIA</t>
        </is>
      </c>
      <c r="D326" t="n">
        <v>1022885</v>
      </c>
      <c r="E326" t="inlineStr">
        <is>
          <t>agrosuper asia1022885</t>
        </is>
      </c>
      <c r="F326" s="3" t="n">
        <v>44951</v>
      </c>
      <c r="G326" s="4" t="n">
        <v>22019.15</v>
      </c>
      <c r="H326" s="5" t="n"/>
      <c r="I326" s="5" t="n"/>
      <c r="J326" s="5" t="n"/>
      <c r="K326" s="6" t="n">
        <v>5</v>
      </c>
      <c r="L326" t="inlineStr">
        <is>
          <t>SI</t>
        </is>
      </c>
      <c r="M326" s="7" t="n"/>
      <c r="O326" s="8" t="n"/>
      <c r="P326" s="8" t="n"/>
      <c r="Q326" s="4" t="n"/>
      <c r="R326" s="5" t="n"/>
      <c r="S326" s="5" t="n"/>
      <c r="T326" s="5" t="n"/>
      <c r="U326" s="6" t="n"/>
      <c r="W326" s="7" t="n"/>
      <c r="Y326" s="8" t="n"/>
      <c r="Z326" s="8" t="n"/>
      <c r="AA326" s="9" t="n"/>
    </row>
    <row r="327">
      <c r="A327" t="inlineStr">
        <is>
          <t>Cerdo</t>
        </is>
      </c>
      <c r="B327" t="n">
        <v>40356235</v>
      </c>
      <c r="C327" t="inlineStr">
        <is>
          <t>AGROSUPER ASIA</t>
        </is>
      </c>
      <c r="D327" t="n">
        <v>1022885</v>
      </c>
      <c r="E327" t="inlineStr">
        <is>
          <t>agrosuper asia1022885</t>
        </is>
      </c>
      <c r="F327" s="3" t="n">
        <v>44951</v>
      </c>
      <c r="G327" s="4" t="n">
        <v>22015.85</v>
      </c>
      <c r="H327" s="5" t="n"/>
      <c r="I327" s="5" t="n"/>
      <c r="J327" s="5" t="n"/>
      <c r="K327" s="6" t="n">
        <v>5</v>
      </c>
      <c r="L327" t="inlineStr">
        <is>
          <t>SI</t>
        </is>
      </c>
      <c r="M327" s="7" t="n"/>
      <c r="O327" s="8" t="n"/>
      <c r="P327" s="8" t="n"/>
      <c r="Q327" s="4" t="n"/>
      <c r="R327" s="5" t="n"/>
      <c r="S327" s="5" t="n"/>
      <c r="T327" s="5" t="n"/>
      <c r="U327" s="6" t="n"/>
      <c r="W327" s="7" t="n"/>
      <c r="Y327" s="8" t="n"/>
      <c r="Z327" s="8" t="n"/>
      <c r="AA327" s="9" t="n"/>
    </row>
    <row r="328">
      <c r="A328" t="inlineStr">
        <is>
          <t>Cerdo</t>
        </is>
      </c>
      <c r="B328" t="n">
        <v>40356234</v>
      </c>
      <c r="C328" t="inlineStr">
        <is>
          <t>AGROSUPER ASIA</t>
        </is>
      </c>
      <c r="D328" t="n">
        <v>1022885</v>
      </c>
      <c r="E328" t="inlineStr">
        <is>
          <t>agrosuper asia1022885</t>
        </is>
      </c>
      <c r="F328" s="3" t="n">
        <v>44953</v>
      </c>
      <c r="G328" s="4" t="n">
        <v>22005.43</v>
      </c>
      <c r="H328" s="5" t="n"/>
      <c r="I328" s="5" t="n"/>
      <c r="J328" s="5" t="n"/>
      <c r="K328" s="6" t="n">
        <v>3</v>
      </c>
      <c r="L328" t="inlineStr">
        <is>
          <t>SI</t>
        </is>
      </c>
      <c r="M328" s="7" t="n"/>
      <c r="O328" s="8" t="n"/>
      <c r="P328" s="8" t="n"/>
      <c r="Q328" s="4" t="n"/>
      <c r="R328" s="5" t="n"/>
      <c r="S328" s="5" t="n"/>
      <c r="T328" s="5" t="n"/>
      <c r="U328" s="6" t="n"/>
      <c r="W328" s="7" t="n"/>
      <c r="Y328" s="8" t="n"/>
      <c r="Z328" s="8" t="n"/>
      <c r="AA328" s="9" t="n"/>
    </row>
    <row r="329">
      <c r="A329" t="inlineStr">
        <is>
          <t>Cerdo</t>
        </is>
      </c>
      <c r="B329" t="n">
        <v>40356233</v>
      </c>
      <c r="C329" t="inlineStr">
        <is>
          <t>AGROSUPER ASIA</t>
        </is>
      </c>
      <c r="D329" t="n">
        <v>1022885</v>
      </c>
      <c r="E329" t="inlineStr">
        <is>
          <t>agrosuper asia1022885</t>
        </is>
      </c>
      <c r="F329" s="3" t="n">
        <v>44953</v>
      </c>
      <c r="G329" s="4" t="n">
        <v>22000.94</v>
      </c>
      <c r="H329" s="5" t="n"/>
      <c r="I329" s="5" t="n"/>
      <c r="J329" s="5" t="n"/>
      <c r="K329" s="6" t="n">
        <v>3</v>
      </c>
      <c r="L329" t="inlineStr">
        <is>
          <t>SI</t>
        </is>
      </c>
      <c r="M329" s="7" t="n"/>
      <c r="O329" s="8" t="n"/>
      <c r="P329" s="8" t="n"/>
      <c r="Q329" s="4" t="n"/>
      <c r="R329" s="5" t="n"/>
      <c r="S329" s="5" t="n"/>
      <c r="T329" s="5" t="n"/>
      <c r="U329" s="6" t="n"/>
      <c r="W329" s="7" t="n"/>
      <c r="Y329" s="8" t="n"/>
      <c r="Z329" s="8" t="n"/>
      <c r="AA329" s="9" t="n"/>
    </row>
    <row r="330">
      <c r="A330" t="inlineStr">
        <is>
          <t>Cerdo</t>
        </is>
      </c>
      <c r="B330" t="n">
        <v>40356232</v>
      </c>
      <c r="C330" t="inlineStr">
        <is>
          <t>AGROSUPER ASIA</t>
        </is>
      </c>
      <c r="D330" t="n">
        <v>1022885</v>
      </c>
      <c r="E330" t="inlineStr">
        <is>
          <t>agrosuper asia1022885</t>
        </is>
      </c>
      <c r="F330" s="3" t="n">
        <v>44953</v>
      </c>
      <c r="G330" s="4" t="n">
        <v>22019.06</v>
      </c>
      <c r="H330" s="5" t="n"/>
      <c r="I330" s="5" t="n"/>
      <c r="J330" s="5" t="n"/>
      <c r="K330" s="6" t="n">
        <v>3</v>
      </c>
      <c r="L330" t="inlineStr">
        <is>
          <t>SI</t>
        </is>
      </c>
      <c r="M330" s="7" t="n"/>
      <c r="O330" s="8" t="n"/>
      <c r="P330" s="8" t="n"/>
      <c r="Q330" s="4" t="n"/>
      <c r="R330" s="5" t="n"/>
      <c r="S330" s="5" t="n"/>
      <c r="T330" s="5" t="n"/>
      <c r="U330" s="6" t="n"/>
      <c r="W330" s="7" t="n"/>
      <c r="Y330" s="8" t="n"/>
      <c r="Z330" s="8" t="n"/>
      <c r="AA330" s="9" t="n"/>
    </row>
    <row r="331">
      <c r="A331" t="inlineStr">
        <is>
          <t>Cerdo</t>
        </is>
      </c>
      <c r="B331" t="n">
        <v>40356231</v>
      </c>
      <c r="C331" t="inlineStr">
        <is>
          <t>AGROSUPER ASIA</t>
        </is>
      </c>
      <c r="D331" t="n">
        <v>1022885</v>
      </c>
      <c r="E331" t="inlineStr">
        <is>
          <t>agrosuper asia1022885</t>
        </is>
      </c>
      <c r="F331" s="3" t="n">
        <v>44953</v>
      </c>
      <c r="G331" s="4" t="n">
        <v>22000</v>
      </c>
      <c r="H331" s="5" t="n"/>
      <c r="I331" s="5" t="n"/>
      <c r="J331" s="5" t="n"/>
      <c r="K331" s="6" t="n">
        <v>3</v>
      </c>
      <c r="L331" t="inlineStr">
        <is>
          <t>SI</t>
        </is>
      </c>
      <c r="M331" s="7" t="n"/>
      <c r="O331" s="8" t="n"/>
      <c r="P331" s="8" t="n"/>
      <c r="Q331" s="4" t="n"/>
      <c r="R331" s="5" t="n"/>
      <c r="S331" s="5" t="n"/>
      <c r="T331" s="5" t="n"/>
      <c r="U331" s="6" t="n"/>
      <c r="W331" s="7" t="n"/>
      <c r="Y331" s="8" t="n"/>
      <c r="Z331" s="8" t="n"/>
      <c r="AA331" s="9" t="n"/>
    </row>
    <row r="332">
      <c r="A332" t="inlineStr">
        <is>
          <t>Cerdo</t>
        </is>
      </c>
      <c r="B332" t="n">
        <v>40356230</v>
      </c>
      <c r="C332" t="inlineStr">
        <is>
          <t>AGROSUPER ASIA</t>
        </is>
      </c>
      <c r="D332" t="n">
        <v>1022885</v>
      </c>
      <c r="E332" t="inlineStr">
        <is>
          <t>agrosuper asia1022885</t>
        </is>
      </c>
      <c r="F332" s="3" t="n">
        <v>44951</v>
      </c>
      <c r="G332" s="4" t="n">
        <v>22017.9</v>
      </c>
      <c r="H332" s="5" t="n"/>
      <c r="I332" s="5" t="n"/>
      <c r="J332" s="5" t="n"/>
      <c r="K332" s="6" t="n">
        <v>5</v>
      </c>
      <c r="L332" t="inlineStr">
        <is>
          <t>SI</t>
        </is>
      </c>
      <c r="M332" s="7" t="n"/>
      <c r="O332" s="8" t="n"/>
      <c r="P332" s="8" t="n"/>
      <c r="Q332" s="4" t="n"/>
      <c r="R332" s="5" t="n"/>
      <c r="S332" s="5" t="n"/>
      <c r="T332" s="5" t="n"/>
      <c r="U332" s="6" t="n"/>
      <c r="W332" s="7" t="n"/>
      <c r="Y332" s="8" t="n"/>
      <c r="Z332" s="8" t="n"/>
      <c r="AA332" s="9" t="n"/>
    </row>
    <row r="333">
      <c r="A333" t="inlineStr">
        <is>
          <t>Cerdo</t>
        </is>
      </c>
      <c r="B333" t="n">
        <v>40352800</v>
      </c>
      <c r="C333" t="inlineStr">
        <is>
          <t>AGROSUPER ASIA</t>
        </is>
      </c>
      <c r="D333" t="n">
        <v>1022885</v>
      </c>
      <c r="E333" t="inlineStr">
        <is>
          <t>agrosuper asia1022885</t>
        </is>
      </c>
      <c r="F333" s="3" t="n">
        <v>44951</v>
      </c>
      <c r="G333" s="4" t="n">
        <v>22012.79</v>
      </c>
      <c r="H333" s="5" t="n"/>
      <c r="I333" s="5" t="n"/>
      <c r="J333" s="5" t="n"/>
      <c r="K333" s="6" t="n">
        <v>5</v>
      </c>
      <c r="L333" t="inlineStr">
        <is>
          <t>SI</t>
        </is>
      </c>
      <c r="M333" s="7" t="n"/>
      <c r="O333" s="8" t="n"/>
      <c r="P333" s="8" t="n"/>
      <c r="Q333" s="4" t="n"/>
      <c r="R333" s="5" t="n"/>
      <c r="S333" s="5" t="n"/>
      <c r="T333" s="5" t="n"/>
      <c r="U333" s="6" t="n"/>
      <c r="W333" s="7" t="n"/>
      <c r="Y333" s="8" t="n"/>
      <c r="Z333" s="8" t="n"/>
      <c r="AA333" s="9" t="n"/>
    </row>
    <row r="334">
      <c r="A334" t="inlineStr">
        <is>
          <t>Cerdo</t>
        </is>
      </c>
      <c r="B334" t="n">
        <v>40356247</v>
      </c>
      <c r="C334" t="inlineStr">
        <is>
          <t>AGROSUPER ASIA</t>
        </is>
      </c>
      <c r="D334" t="n">
        <v>1022885</v>
      </c>
      <c r="E334" t="inlineStr">
        <is>
          <t>agrosuper asia1022885</t>
        </is>
      </c>
      <c r="F334" s="3" t="n">
        <v>44961</v>
      </c>
      <c r="G334" s="4" t="n"/>
      <c r="H334" s="5" t="n">
        <v>22006.13</v>
      </c>
      <c r="I334" s="5" t="n"/>
      <c r="J334" s="5" t="n"/>
      <c r="K334" s="6" t="n">
        <v>20</v>
      </c>
      <c r="L334" t="inlineStr">
        <is>
          <t>SI</t>
        </is>
      </c>
      <c r="M334" s="7" t="n"/>
      <c r="O334" s="8" t="n"/>
      <c r="P334" s="8" t="n"/>
      <c r="Q334" s="4" t="n"/>
      <c r="R334" s="5" t="n"/>
      <c r="S334" s="5" t="n"/>
      <c r="T334" s="5" t="n"/>
      <c r="U334" s="6" t="n"/>
      <c r="W334" s="7" t="n"/>
      <c r="Y334" s="8" t="n"/>
      <c r="Z334" s="8" t="n"/>
      <c r="AA334" s="9" t="n"/>
    </row>
    <row r="335">
      <c r="A335" t="inlineStr">
        <is>
          <t>Cerdo</t>
        </is>
      </c>
      <c r="B335" t="n">
        <v>40356241</v>
      </c>
      <c r="C335" t="inlineStr">
        <is>
          <t>AGROSUPER ASIA</t>
        </is>
      </c>
      <c r="D335" t="n">
        <v>1022885</v>
      </c>
      <c r="E335" t="inlineStr">
        <is>
          <t>agrosuper asia1022885</t>
        </is>
      </c>
      <c r="F335" s="3" t="n">
        <v>44961</v>
      </c>
      <c r="G335" s="4" t="n"/>
      <c r="H335" s="5" t="n">
        <v>22013.83</v>
      </c>
      <c r="I335" s="5" t="n"/>
      <c r="J335" s="5" t="n"/>
      <c r="K335" s="6" t="n">
        <v>20</v>
      </c>
      <c r="L335" t="inlineStr">
        <is>
          <t>SI</t>
        </is>
      </c>
      <c r="M335" s="7" t="n"/>
      <c r="O335" s="8" t="n"/>
      <c r="P335" s="8" t="n"/>
      <c r="Q335" s="4" t="n"/>
      <c r="R335" s="5" t="n"/>
      <c r="S335" s="5" t="n"/>
      <c r="T335" s="5" t="n"/>
      <c r="U335" s="6" t="n"/>
      <c r="W335" s="7" t="n"/>
      <c r="Y335" s="8" t="n"/>
      <c r="Z335" s="8" t="n"/>
      <c r="AA335" s="9" t="n"/>
    </row>
    <row r="336">
      <c r="A336" t="inlineStr">
        <is>
          <t>Cerdo</t>
        </is>
      </c>
      <c r="B336" t="n">
        <v>40356246</v>
      </c>
      <c r="C336" t="inlineStr">
        <is>
          <t>AGROSUPER ASIA</t>
        </is>
      </c>
      <c r="D336" t="n">
        <v>1022885</v>
      </c>
      <c r="E336" t="inlineStr">
        <is>
          <t>agrosuper asia1022885</t>
        </is>
      </c>
      <c r="F336" s="3" t="n">
        <v>44958</v>
      </c>
      <c r="G336" s="4" t="n"/>
      <c r="H336" s="5" t="n">
        <v>22004.83</v>
      </c>
      <c r="I336" s="5" t="n"/>
      <c r="J336" s="5" t="n"/>
      <c r="K336" s="6" t="n">
        <v>23</v>
      </c>
      <c r="L336" t="inlineStr">
        <is>
          <t>SI</t>
        </is>
      </c>
      <c r="M336" s="7" t="n"/>
      <c r="O336" s="8" t="n"/>
      <c r="P336" s="8" t="n"/>
      <c r="Q336" s="4" t="n"/>
      <c r="R336" s="5" t="n"/>
      <c r="S336" s="5" t="n"/>
      <c r="T336" s="5" t="n"/>
      <c r="U336" s="6" t="n"/>
      <c r="W336" s="7" t="n"/>
      <c r="Y336" s="8" t="n"/>
      <c r="Z336" s="8" t="n"/>
      <c r="AA336" s="9" t="n"/>
    </row>
    <row r="337">
      <c r="A337" t="inlineStr">
        <is>
          <t>Cerdo</t>
        </is>
      </c>
      <c r="B337" t="n">
        <v>40356245</v>
      </c>
      <c r="C337" t="inlineStr">
        <is>
          <t>AGROSUPER ASIA</t>
        </is>
      </c>
      <c r="D337" t="n">
        <v>1022885</v>
      </c>
      <c r="E337" t="inlineStr">
        <is>
          <t>agrosuper asia1022885</t>
        </is>
      </c>
      <c r="F337" s="3" t="n">
        <v>44958</v>
      </c>
      <c r="G337" s="4" t="n"/>
      <c r="H337" s="5" t="n">
        <v>22013.12</v>
      </c>
      <c r="I337" s="5" t="n"/>
      <c r="J337" s="5" t="n"/>
      <c r="K337" s="6" t="n">
        <v>23</v>
      </c>
      <c r="L337" t="inlineStr">
        <is>
          <t>SI</t>
        </is>
      </c>
      <c r="M337" s="7" t="n"/>
      <c r="O337" s="8" t="n"/>
      <c r="P337" s="8" t="n"/>
      <c r="Q337" s="4" t="n"/>
      <c r="R337" s="5" t="n"/>
      <c r="S337" s="5" t="n"/>
      <c r="T337" s="5" t="n"/>
      <c r="U337" s="6" t="n"/>
      <c r="W337" s="7" t="n"/>
      <c r="Y337" s="8" t="n"/>
      <c r="Z337" s="8" t="n"/>
      <c r="AA337" s="9" t="n"/>
    </row>
    <row r="338">
      <c r="A338" t="inlineStr">
        <is>
          <t>Cerdo</t>
        </is>
      </c>
      <c r="B338" t="n">
        <v>40356242</v>
      </c>
      <c r="C338" t="inlineStr">
        <is>
          <t>AGROSUPER ASIA</t>
        </is>
      </c>
      <c r="D338" t="n">
        <v>1022885</v>
      </c>
      <c r="E338" t="inlineStr">
        <is>
          <t>agrosuper asia1022885</t>
        </is>
      </c>
      <c r="F338" s="3" t="n">
        <v>44958</v>
      </c>
      <c r="G338" s="4" t="n"/>
      <c r="H338" s="5" t="n">
        <v>22009.25</v>
      </c>
      <c r="I338" s="5" t="n"/>
      <c r="J338" s="5" t="n"/>
      <c r="K338" s="6" t="n">
        <v>23</v>
      </c>
      <c r="L338" t="inlineStr">
        <is>
          <t>SI</t>
        </is>
      </c>
      <c r="M338" s="7" t="n"/>
      <c r="O338" s="8" t="n"/>
      <c r="P338" s="8" t="n"/>
      <c r="Q338" s="4" t="n"/>
      <c r="R338" s="5" t="n"/>
      <c r="S338" s="5" t="n"/>
      <c r="T338" s="5" t="n"/>
      <c r="U338" s="6" t="n"/>
      <c r="W338" s="7" t="n"/>
      <c r="Y338" s="8" t="n"/>
      <c r="Z338" s="8" t="n"/>
      <c r="AA338" s="9" t="n"/>
    </row>
    <row r="339">
      <c r="A339" t="inlineStr">
        <is>
          <t>Cerdo</t>
        </is>
      </c>
      <c r="B339" t="n">
        <v>40356244</v>
      </c>
      <c r="C339" t="inlineStr">
        <is>
          <t>AGROSUPER ASIA</t>
        </is>
      </c>
      <c r="D339" t="n">
        <v>1022885</v>
      </c>
      <c r="E339" t="inlineStr">
        <is>
          <t>agrosuper asia1022885</t>
        </is>
      </c>
      <c r="F339" s="3" t="n">
        <v>44958</v>
      </c>
      <c r="G339" s="4" t="n"/>
      <c r="H339" s="5" t="n">
        <v>22006.67</v>
      </c>
      <c r="I339" s="5" t="n"/>
      <c r="J339" s="5" t="n"/>
      <c r="K339" s="6" t="n">
        <v>23</v>
      </c>
      <c r="L339" t="inlineStr">
        <is>
          <t>SI</t>
        </is>
      </c>
      <c r="M339" s="7" t="n"/>
      <c r="O339" s="8" t="n"/>
      <c r="P339" s="8" t="n"/>
      <c r="Q339" s="4" t="n"/>
      <c r="R339" s="5" t="n"/>
      <c r="S339" s="5" t="n"/>
      <c r="T339" s="5" t="n"/>
      <c r="U339" s="6" t="n"/>
      <c r="W339" s="7" t="n"/>
      <c r="Y339" s="8" t="n"/>
      <c r="Z339" s="8" t="n"/>
      <c r="AA339" s="9" t="n"/>
    </row>
    <row r="340">
      <c r="A340" t="inlineStr">
        <is>
          <t>Cerdo</t>
        </is>
      </c>
      <c r="B340" t="n">
        <v>40356243</v>
      </c>
      <c r="C340" t="inlineStr">
        <is>
          <t>AGROSUPER ASIA</t>
        </is>
      </c>
      <c r="D340" t="n">
        <v>1022885</v>
      </c>
      <c r="E340" t="inlineStr">
        <is>
          <t>agrosuper asia1022885</t>
        </is>
      </c>
      <c r="F340" s="3" t="n">
        <v>44958</v>
      </c>
      <c r="G340" s="4" t="n"/>
      <c r="H340" s="5" t="n">
        <v>22018.04</v>
      </c>
      <c r="I340" s="5" t="n"/>
      <c r="J340" s="5" t="n"/>
      <c r="K340" s="6" t="n">
        <v>23</v>
      </c>
      <c r="L340" t="inlineStr">
        <is>
          <t>SI</t>
        </is>
      </c>
      <c r="M340" s="7" t="n"/>
      <c r="O340" s="8" t="n"/>
      <c r="P340" s="8" t="n"/>
      <c r="Q340" s="4" t="n"/>
      <c r="R340" s="5" t="n"/>
      <c r="S340" s="5" t="n"/>
      <c r="T340" s="5" t="n"/>
      <c r="U340" s="6" t="n"/>
      <c r="W340" s="7" t="n"/>
      <c r="Y340" s="8" t="n"/>
      <c r="Z340" s="8" t="n"/>
      <c r="AA340" s="9" t="n"/>
    </row>
    <row r="341">
      <c r="A341" t="inlineStr">
        <is>
          <t>Cerdo</t>
        </is>
      </c>
      <c r="B341" t="n">
        <v>40357127</v>
      </c>
      <c r="C341" t="inlineStr">
        <is>
          <t>AGROSUPER ASIA</t>
        </is>
      </c>
      <c r="D341" t="n">
        <v>1022885</v>
      </c>
      <c r="E341" t="inlineStr">
        <is>
          <t>agrosuper asia1022885</t>
        </is>
      </c>
      <c r="F341" s="3" t="n">
        <v>44967</v>
      </c>
      <c r="G341" s="4" t="n"/>
      <c r="H341" s="5" t="n">
        <v>22000</v>
      </c>
      <c r="I341" s="5" t="n"/>
      <c r="J341" s="5" t="n"/>
      <c r="K341" s="6" t="n">
        <v>15</v>
      </c>
      <c r="L341" t="inlineStr">
        <is>
          <t>SI</t>
        </is>
      </c>
      <c r="M341" s="7" t="n"/>
      <c r="O341" s="8" t="n"/>
      <c r="P341" s="8" t="n"/>
      <c r="Q341" s="4" t="n"/>
      <c r="R341" s="5" t="n"/>
      <c r="S341" s="5" t="n"/>
      <c r="T341" s="5" t="n"/>
      <c r="U341" s="6" t="n"/>
      <c r="W341" s="7" t="n"/>
      <c r="Y341" s="8" t="n"/>
      <c r="Z341" s="8" t="n"/>
      <c r="AA341" s="9" t="n"/>
    </row>
    <row r="342">
      <c r="A342" t="inlineStr">
        <is>
          <t>Cerdo</t>
        </is>
      </c>
      <c r="B342" t="n">
        <v>40356252</v>
      </c>
      <c r="C342" t="inlineStr">
        <is>
          <t>AGROSUPER ASIA</t>
        </is>
      </c>
      <c r="D342" t="n">
        <v>1022885</v>
      </c>
      <c r="E342" t="inlineStr">
        <is>
          <t>agrosuper asia1022885</t>
        </is>
      </c>
      <c r="F342" s="3" t="n">
        <v>44967</v>
      </c>
      <c r="G342" s="4" t="n"/>
      <c r="H342" s="5" t="n">
        <v>22000</v>
      </c>
      <c r="I342" s="5" t="n"/>
      <c r="J342" s="5" t="n"/>
      <c r="K342" s="6" t="n">
        <v>15</v>
      </c>
      <c r="L342" t="inlineStr">
        <is>
          <t>SI</t>
        </is>
      </c>
      <c r="M342" s="7" t="n"/>
      <c r="O342" s="8" t="n"/>
      <c r="P342" s="8" t="n"/>
      <c r="Q342" s="4" t="n"/>
      <c r="R342" s="5" t="n"/>
      <c r="S342" s="5" t="n"/>
      <c r="T342" s="5" t="n"/>
      <c r="U342" s="6" t="n"/>
      <c r="W342" s="7" t="n"/>
      <c r="Y342" s="8" t="n"/>
      <c r="Z342" s="8" t="n"/>
      <c r="AA342" s="9" t="n"/>
    </row>
    <row r="343">
      <c r="A343" t="inlineStr">
        <is>
          <t>Cerdo</t>
        </is>
      </c>
      <c r="B343" t="n">
        <v>40356251</v>
      </c>
      <c r="C343" t="inlineStr">
        <is>
          <t>AGROSUPER ASIA</t>
        </is>
      </c>
      <c r="D343" t="n">
        <v>1022885</v>
      </c>
      <c r="E343" t="inlineStr">
        <is>
          <t>agrosuper asia1022885</t>
        </is>
      </c>
      <c r="F343" s="3" t="n">
        <v>44973</v>
      </c>
      <c r="G343" s="4" t="n"/>
      <c r="H343" s="5" t="n">
        <v>22007.16</v>
      </c>
      <c r="I343" s="5" t="n"/>
      <c r="J343" s="5" t="n"/>
      <c r="K343" s="6" t="n">
        <v>10</v>
      </c>
      <c r="L343" t="inlineStr">
        <is>
          <t>SI</t>
        </is>
      </c>
      <c r="M343" s="7" t="n"/>
      <c r="O343" s="8" t="n"/>
      <c r="P343" s="8" t="n"/>
      <c r="Q343" s="4" t="n"/>
      <c r="R343" s="5" t="n"/>
      <c r="S343" s="5" t="n"/>
      <c r="T343" s="5" t="n"/>
      <c r="U343" s="6" t="n"/>
      <c r="W343" s="7" t="n"/>
      <c r="Y343" s="8" t="n"/>
      <c r="Z343" s="8" t="n"/>
      <c r="AA343" s="9" t="n"/>
    </row>
    <row r="344">
      <c r="A344" t="inlineStr">
        <is>
          <t>Cerdo</t>
        </is>
      </c>
      <c r="B344" t="n">
        <v>40356250</v>
      </c>
      <c r="C344" t="inlineStr">
        <is>
          <t>AGROSUPER ASIA</t>
        </is>
      </c>
      <c r="D344" t="n">
        <v>1022885</v>
      </c>
      <c r="E344" t="inlineStr">
        <is>
          <t>agrosuper asia1022885</t>
        </is>
      </c>
      <c r="F344" s="3" t="n">
        <v>44973</v>
      </c>
      <c r="G344" s="4" t="n"/>
      <c r="H344" s="5" t="n">
        <v>22017.26</v>
      </c>
      <c r="I344" s="5" t="n"/>
      <c r="J344" s="5" t="n"/>
      <c r="K344" s="6" t="n">
        <v>10</v>
      </c>
      <c r="L344" t="inlineStr">
        <is>
          <t>SI</t>
        </is>
      </c>
      <c r="M344" s="7" t="n"/>
      <c r="O344" s="8" t="n"/>
      <c r="P344" s="8" t="n"/>
      <c r="Q344" s="4" t="n"/>
      <c r="R344" s="5" t="n"/>
      <c r="S344" s="5" t="n"/>
      <c r="T344" s="5" t="n"/>
      <c r="U344" s="6" t="n"/>
      <c r="W344" s="7" t="n"/>
      <c r="Y344" s="8" t="n"/>
      <c r="Z344" s="8" t="n"/>
      <c r="AA344" s="9" t="n"/>
    </row>
    <row r="345">
      <c r="A345" t="inlineStr">
        <is>
          <t>Cerdo</t>
        </is>
      </c>
      <c r="B345" t="n">
        <v>40356248</v>
      </c>
      <c r="C345" t="inlineStr">
        <is>
          <t>AGROSUPER ASIA</t>
        </is>
      </c>
      <c r="D345" t="n">
        <v>1022885</v>
      </c>
      <c r="E345" t="inlineStr">
        <is>
          <t>agrosuper asia1022885</t>
        </is>
      </c>
      <c r="F345" s="3" t="n">
        <v>44973</v>
      </c>
      <c r="G345" s="4" t="n"/>
      <c r="H345" s="5" t="n">
        <v>22001.79</v>
      </c>
      <c r="I345" s="5" t="n"/>
      <c r="J345" s="5" t="n"/>
      <c r="K345" s="6" t="n">
        <v>10</v>
      </c>
      <c r="L345" t="inlineStr">
        <is>
          <t>SI</t>
        </is>
      </c>
      <c r="M345" s="7" t="n"/>
      <c r="O345" s="8" t="n"/>
      <c r="P345" s="8" t="n"/>
      <c r="Q345" s="4" t="n"/>
      <c r="R345" s="5" t="n"/>
      <c r="S345" s="5" t="n"/>
      <c r="T345" s="5" t="n"/>
      <c r="U345" s="6" t="n"/>
      <c r="W345" s="7" t="n"/>
      <c r="Y345" s="8" t="n"/>
      <c r="Z345" s="8" t="n"/>
      <c r="AA345" s="9" t="n"/>
    </row>
    <row r="346">
      <c r="A346" t="inlineStr">
        <is>
          <t>Cerdo</t>
        </is>
      </c>
      <c r="B346" t="n">
        <v>40356249</v>
      </c>
      <c r="C346" t="inlineStr">
        <is>
          <t>AGROSUPER ASIA</t>
        </is>
      </c>
      <c r="D346" t="n">
        <v>1022885</v>
      </c>
      <c r="E346" t="inlineStr">
        <is>
          <t>agrosuper asia1022885</t>
        </is>
      </c>
      <c r="F346" s="3" t="n">
        <v>44973</v>
      </c>
      <c r="G346" s="4" t="n"/>
      <c r="H346" s="5" t="n">
        <v>22000.04</v>
      </c>
      <c r="I346" s="5" t="n"/>
      <c r="J346" s="5" t="n"/>
      <c r="K346" s="6" t="n">
        <v>10</v>
      </c>
      <c r="L346" t="inlineStr">
        <is>
          <t>SI</t>
        </is>
      </c>
      <c r="M346" s="7" t="n"/>
      <c r="O346" s="8" t="n"/>
      <c r="P346" s="8" t="n"/>
      <c r="Q346" s="4" t="n"/>
      <c r="R346" s="5" t="n"/>
      <c r="S346" s="5" t="n"/>
      <c r="T346" s="5" t="n"/>
      <c r="U346" s="6" t="n"/>
      <c r="W346" s="7" t="n"/>
      <c r="Y346" s="8" t="n"/>
      <c r="Z346" s="8" t="n"/>
      <c r="AA346" s="9" t="n"/>
    </row>
    <row r="347">
      <c r="A347" t="inlineStr">
        <is>
          <t>Cerdo</t>
        </is>
      </c>
      <c r="B347" t="n">
        <v>40352815</v>
      </c>
      <c r="C347" t="inlineStr">
        <is>
          <t>AGROSUPER ASIA</t>
        </is>
      </c>
      <c r="D347" t="n">
        <v>1022887</v>
      </c>
      <c r="E347" t="inlineStr">
        <is>
          <t>agrosuper asia1022887</t>
        </is>
      </c>
      <c r="F347" s="3" t="n">
        <v>44930</v>
      </c>
      <c r="G347" s="4" t="n">
        <v>22002.48</v>
      </c>
      <c r="H347" s="5" t="n"/>
      <c r="I347" s="5" t="n"/>
      <c r="J347" s="5" t="n"/>
      <c r="K347" s="6" t="n">
        <v>23</v>
      </c>
      <c r="L347" t="inlineStr">
        <is>
          <t>SI</t>
        </is>
      </c>
      <c r="M347" s="7" t="n"/>
      <c r="O347" s="8" t="n"/>
      <c r="P347" s="8" t="n"/>
      <c r="Q347" s="4" t="n"/>
      <c r="R347" s="5" t="n"/>
      <c r="S347" s="5" t="n"/>
      <c r="T347" s="5" t="n"/>
      <c r="U347" s="6" t="n"/>
      <c r="W347" s="7" t="n"/>
      <c r="Y347" s="8" t="n"/>
      <c r="Z347" s="8" t="n"/>
      <c r="AA347" s="9" t="n"/>
    </row>
    <row r="348">
      <c r="A348" t="inlineStr">
        <is>
          <t>Cerdo</t>
        </is>
      </c>
      <c r="B348" t="n">
        <v>40352829</v>
      </c>
      <c r="C348" t="inlineStr">
        <is>
          <t>AGROSUPER ASIA</t>
        </is>
      </c>
      <c r="D348" t="n">
        <v>1022887</v>
      </c>
      <c r="E348" t="inlineStr">
        <is>
          <t>agrosuper asia1022887</t>
        </is>
      </c>
      <c r="F348" s="3" t="n">
        <v>44937</v>
      </c>
      <c r="G348" s="4" t="n">
        <v>22019.69</v>
      </c>
      <c r="H348" s="5" t="n"/>
      <c r="I348" s="5" t="n"/>
      <c r="J348" s="5" t="n"/>
      <c r="K348" s="6" t="n">
        <v>17</v>
      </c>
      <c r="L348" t="inlineStr">
        <is>
          <t>SI</t>
        </is>
      </c>
      <c r="M348" s="7" t="n"/>
      <c r="O348" s="8" t="n"/>
      <c r="P348" s="8" t="n"/>
      <c r="Q348" s="4" t="n"/>
      <c r="R348" s="5" t="n"/>
      <c r="S348" s="5" t="n"/>
      <c r="T348" s="5" t="n"/>
      <c r="U348" s="6" t="n"/>
      <c r="W348" s="7" t="n"/>
      <c r="Y348" s="8" t="n"/>
      <c r="Z348" s="8" t="n"/>
      <c r="AA348" s="9" t="n"/>
    </row>
    <row r="349">
      <c r="A349" t="inlineStr">
        <is>
          <t>Cerdo</t>
        </is>
      </c>
      <c r="B349" t="n">
        <v>40352816</v>
      </c>
      <c r="C349" t="inlineStr">
        <is>
          <t>AGROSUPER ASIA</t>
        </is>
      </c>
      <c r="D349" t="n">
        <v>1022887</v>
      </c>
      <c r="E349" t="inlineStr">
        <is>
          <t>agrosuper asia1022887</t>
        </is>
      </c>
      <c r="F349" s="3" t="n">
        <v>44937</v>
      </c>
      <c r="G349" s="4" t="n">
        <v>22015.93</v>
      </c>
      <c r="H349" s="5" t="n"/>
      <c r="I349" s="5" t="n"/>
      <c r="J349" s="5" t="n"/>
      <c r="K349" s="6" t="n">
        <v>17</v>
      </c>
      <c r="L349" t="inlineStr">
        <is>
          <t>SI</t>
        </is>
      </c>
      <c r="M349" s="7" t="n"/>
      <c r="O349" s="8" t="n"/>
      <c r="P349" s="8" t="n"/>
      <c r="Q349" s="4" t="n"/>
      <c r="R349" s="5" t="n"/>
      <c r="S349" s="5" t="n"/>
      <c r="T349" s="5" t="n"/>
      <c r="U349" s="6" t="n"/>
      <c r="W349" s="7" t="n"/>
      <c r="Y349" s="8" t="n"/>
      <c r="Z349" s="8" t="n"/>
      <c r="AA349" s="9" t="n"/>
    </row>
    <row r="350">
      <c r="A350" t="inlineStr">
        <is>
          <t>Cerdo</t>
        </is>
      </c>
      <c r="B350" t="n">
        <v>40356268</v>
      </c>
      <c r="C350" t="inlineStr">
        <is>
          <t>AGROSUPER ASIA</t>
        </is>
      </c>
      <c r="D350" t="n">
        <v>1022887</v>
      </c>
      <c r="E350" t="inlineStr">
        <is>
          <t>agrosuper asia1022887</t>
        </is>
      </c>
      <c r="F350" s="3" t="n">
        <v>44953</v>
      </c>
      <c r="G350" s="4" t="n">
        <v>22015.44</v>
      </c>
      <c r="H350" s="5" t="n"/>
      <c r="I350" s="5" t="n"/>
      <c r="J350" s="5" t="n"/>
      <c r="K350" s="6" t="n">
        <v>3</v>
      </c>
      <c r="L350" t="inlineStr">
        <is>
          <t>SI</t>
        </is>
      </c>
      <c r="M350" s="7" t="n"/>
      <c r="O350" s="8" t="n"/>
      <c r="P350" s="8" t="n"/>
      <c r="Q350" s="4" t="n"/>
      <c r="R350" s="5" t="n"/>
      <c r="S350" s="5" t="n"/>
      <c r="T350" s="5" t="n"/>
      <c r="U350" s="6" t="n"/>
      <c r="W350" s="7" t="n"/>
      <c r="Y350" s="8" t="n"/>
      <c r="Z350" s="8" t="n"/>
      <c r="AA350" s="9" t="n"/>
    </row>
    <row r="351">
      <c r="A351" t="inlineStr">
        <is>
          <t>Cerdo</t>
        </is>
      </c>
      <c r="B351" t="n">
        <v>40356267</v>
      </c>
      <c r="C351" t="inlineStr">
        <is>
          <t>AGROSUPER ASIA</t>
        </is>
      </c>
      <c r="D351" t="n">
        <v>1022887</v>
      </c>
      <c r="E351" t="inlineStr">
        <is>
          <t>agrosuper asia1022887</t>
        </is>
      </c>
      <c r="F351" s="3" t="n">
        <v>44953</v>
      </c>
      <c r="G351" s="4" t="n">
        <v>22000.78</v>
      </c>
      <c r="H351" s="5" t="n"/>
      <c r="I351" s="5" t="n"/>
      <c r="J351" s="5" t="n"/>
      <c r="K351" s="6" t="n">
        <v>3</v>
      </c>
      <c r="L351" t="inlineStr">
        <is>
          <t>SI</t>
        </is>
      </c>
      <c r="M351" s="7" t="n"/>
      <c r="O351" s="8" t="n"/>
      <c r="P351" s="8" t="n"/>
      <c r="Q351" s="4" t="n"/>
      <c r="R351" s="5" t="n"/>
      <c r="S351" s="5" t="n"/>
      <c r="T351" s="5" t="n"/>
      <c r="U351" s="6" t="n"/>
      <c r="W351" s="7" t="n"/>
      <c r="Y351" s="8" t="n"/>
      <c r="Z351" s="8" t="n"/>
      <c r="AA351" s="9" t="n"/>
    </row>
    <row r="352">
      <c r="A352" t="inlineStr">
        <is>
          <t>Cerdo</t>
        </is>
      </c>
      <c r="B352" t="n">
        <v>40356266</v>
      </c>
      <c r="C352" t="inlineStr">
        <is>
          <t>AGROSUPER ASIA</t>
        </is>
      </c>
      <c r="D352" t="n">
        <v>1022887</v>
      </c>
      <c r="E352" t="inlineStr">
        <is>
          <t>agrosuper asia1022887</t>
        </is>
      </c>
      <c r="F352" s="3" t="n">
        <v>44953</v>
      </c>
      <c r="G352" s="4" t="n">
        <v>22003.41</v>
      </c>
      <c r="H352" s="5" t="n"/>
      <c r="I352" s="5" t="n"/>
      <c r="J352" s="5" t="n"/>
      <c r="K352" s="6" t="n">
        <v>3</v>
      </c>
      <c r="L352" t="inlineStr">
        <is>
          <t>SI</t>
        </is>
      </c>
      <c r="M352" s="7" t="n"/>
      <c r="O352" s="8" t="n"/>
      <c r="P352" s="8" t="n"/>
      <c r="Q352" s="4" t="n"/>
      <c r="R352" s="5" t="n"/>
      <c r="S352" s="5" t="n"/>
      <c r="T352" s="5" t="n"/>
      <c r="U352" s="6" t="n"/>
      <c r="W352" s="7" t="n"/>
      <c r="Y352" s="8" t="n"/>
      <c r="Z352" s="8" t="n"/>
      <c r="AA352" s="9" t="n"/>
    </row>
    <row r="353">
      <c r="A353" t="inlineStr">
        <is>
          <t>Cerdo</t>
        </is>
      </c>
      <c r="B353" t="n">
        <v>40356265</v>
      </c>
      <c r="C353" t="inlineStr">
        <is>
          <t>AGROSUPER ASIA</t>
        </is>
      </c>
      <c r="D353" t="n">
        <v>1022887</v>
      </c>
      <c r="E353" t="inlineStr">
        <is>
          <t>agrosuper asia1022887</t>
        </is>
      </c>
      <c r="F353" s="3" t="n">
        <v>44953</v>
      </c>
      <c r="G353" s="4" t="n">
        <v>22005.71</v>
      </c>
      <c r="H353" s="5" t="n"/>
      <c r="I353" s="5" t="n"/>
      <c r="J353" s="5" t="n"/>
      <c r="K353" s="6" t="n">
        <v>3</v>
      </c>
      <c r="L353" t="inlineStr">
        <is>
          <t>SI</t>
        </is>
      </c>
      <c r="M353" s="7" t="n"/>
      <c r="O353" s="8" t="n"/>
      <c r="P353" s="8" t="n"/>
      <c r="Q353" s="4" t="n"/>
      <c r="R353" s="5" t="n"/>
      <c r="S353" s="5" t="n"/>
      <c r="T353" s="5" t="n"/>
      <c r="U353" s="6" t="n"/>
      <c r="W353" s="7" t="n"/>
      <c r="Y353" s="8" t="n"/>
      <c r="Z353" s="8" t="n"/>
      <c r="AA353" s="9" t="n"/>
    </row>
    <row r="354">
      <c r="A354" t="inlineStr">
        <is>
          <t>Cerdo</t>
        </is>
      </c>
      <c r="B354" t="n">
        <v>40356263</v>
      </c>
      <c r="C354" t="inlineStr">
        <is>
          <t>AGROSUPER ASIA</t>
        </is>
      </c>
      <c r="D354" t="n">
        <v>1022887</v>
      </c>
      <c r="E354" t="inlineStr">
        <is>
          <t>agrosuper asia1022887</t>
        </is>
      </c>
      <c r="F354" s="3" t="n">
        <v>44951</v>
      </c>
      <c r="G354" s="4" t="n">
        <v>22001.27</v>
      </c>
      <c r="H354" s="5" t="n"/>
      <c r="I354" s="5" t="n"/>
      <c r="J354" s="5" t="n"/>
      <c r="K354" s="6" t="n">
        <v>5</v>
      </c>
      <c r="L354" t="inlineStr">
        <is>
          <t>SI</t>
        </is>
      </c>
      <c r="M354" s="7" t="n"/>
      <c r="O354" s="8" t="n"/>
      <c r="P354" s="8" t="n"/>
      <c r="Q354" s="4" t="n"/>
      <c r="R354" s="5" t="n"/>
      <c r="S354" s="5" t="n"/>
      <c r="T354" s="5" t="n"/>
      <c r="U354" s="6" t="n"/>
      <c r="W354" s="7" t="n"/>
      <c r="Y354" s="8" t="n"/>
      <c r="Z354" s="8" t="n"/>
      <c r="AA354" s="9" t="n"/>
    </row>
    <row r="355">
      <c r="A355" t="inlineStr">
        <is>
          <t>Cerdo</t>
        </is>
      </c>
      <c r="B355" t="n">
        <v>40352812</v>
      </c>
      <c r="C355" t="inlineStr">
        <is>
          <t>AGROSUPER ASIA</t>
        </is>
      </c>
      <c r="D355" t="n">
        <v>1022887</v>
      </c>
      <c r="E355" t="inlineStr">
        <is>
          <t>agrosuper asia1022887</t>
        </is>
      </c>
      <c r="F355" s="3" t="n">
        <v>44953</v>
      </c>
      <c r="G355" s="4" t="n">
        <v>22000</v>
      </c>
      <c r="H355" s="5" t="n"/>
      <c r="I355" s="5" t="n"/>
      <c r="J355" s="5" t="n"/>
      <c r="K355" s="6" t="n">
        <v>3</v>
      </c>
      <c r="L355" t="inlineStr">
        <is>
          <t>SI</t>
        </is>
      </c>
      <c r="M355" s="7" t="n"/>
      <c r="O355" s="8" t="n"/>
      <c r="P355" s="8" t="n"/>
      <c r="Q355" s="4" t="n"/>
      <c r="R355" s="5" t="n"/>
      <c r="S355" s="5" t="n"/>
      <c r="T355" s="5" t="n"/>
      <c r="U355" s="6" t="n"/>
      <c r="W355" s="7" t="n"/>
      <c r="Y355" s="8" t="n"/>
      <c r="Z355" s="8" t="n"/>
      <c r="AA355" s="9" t="n"/>
    </row>
    <row r="356">
      <c r="A356" t="inlineStr">
        <is>
          <t>Cerdo</t>
        </is>
      </c>
      <c r="B356" t="n">
        <v>40356282</v>
      </c>
      <c r="C356" t="inlineStr">
        <is>
          <t>AGROSUPER ASIA</t>
        </is>
      </c>
      <c r="D356" t="n">
        <v>1022887</v>
      </c>
      <c r="E356" t="inlineStr">
        <is>
          <t>agrosuper asia1022887</t>
        </is>
      </c>
      <c r="F356" s="3" t="n">
        <v>44961</v>
      </c>
      <c r="G356" s="4" t="n"/>
      <c r="H356" s="5" t="n">
        <v>22014.17</v>
      </c>
      <c r="I356" s="5" t="n"/>
      <c r="J356" s="5" t="n"/>
      <c r="K356" s="6" t="n">
        <v>20</v>
      </c>
      <c r="L356" t="inlineStr">
        <is>
          <t>SI</t>
        </is>
      </c>
      <c r="M356" s="7" t="n"/>
      <c r="O356" s="8" t="n"/>
      <c r="P356" s="8" t="n"/>
      <c r="Q356" s="4" t="n"/>
      <c r="R356" s="5" t="n"/>
      <c r="S356" s="5" t="n"/>
      <c r="T356" s="5" t="n"/>
      <c r="U356" s="6" t="n"/>
      <c r="W356" s="7" t="n"/>
      <c r="Y356" s="8" t="n"/>
      <c r="Z356" s="8" t="n"/>
      <c r="AA356" s="9" t="n"/>
    </row>
    <row r="357">
      <c r="A357" t="inlineStr">
        <is>
          <t>Cerdo</t>
        </is>
      </c>
      <c r="B357" t="n">
        <v>40357116</v>
      </c>
      <c r="C357" t="inlineStr">
        <is>
          <t>AGROSUPER ASIA</t>
        </is>
      </c>
      <c r="D357" t="n">
        <v>1022887</v>
      </c>
      <c r="E357" t="inlineStr">
        <is>
          <t>agrosuper asia1022887</t>
        </is>
      </c>
      <c r="F357" s="3" t="n">
        <v>44961</v>
      </c>
      <c r="G357" s="4" t="n"/>
      <c r="H357" s="5" t="n">
        <v>22003.13</v>
      </c>
      <c r="I357" s="5" t="n"/>
      <c r="J357" s="5" t="n"/>
      <c r="K357" s="6" t="n">
        <v>20</v>
      </c>
      <c r="L357" t="inlineStr">
        <is>
          <t>SI</t>
        </is>
      </c>
      <c r="M357" s="7" t="n"/>
      <c r="O357" s="8" t="n"/>
      <c r="P357" s="8" t="n"/>
      <c r="Q357" s="4" t="n"/>
      <c r="R357" s="5" t="n"/>
      <c r="S357" s="5" t="n"/>
      <c r="T357" s="5" t="n"/>
      <c r="U357" s="6" t="n"/>
      <c r="W357" s="7" t="n"/>
      <c r="Y357" s="8" t="n"/>
      <c r="Z357" s="8" t="n"/>
      <c r="AA357" s="9" t="n"/>
    </row>
    <row r="358">
      <c r="A358" t="inlineStr">
        <is>
          <t>Cerdo</t>
        </is>
      </c>
      <c r="B358" t="n">
        <v>40356281</v>
      </c>
      <c r="C358" t="inlineStr">
        <is>
          <t>AGROSUPER ASIA</t>
        </is>
      </c>
      <c r="D358" t="n">
        <v>1022887</v>
      </c>
      <c r="E358" t="inlineStr">
        <is>
          <t>agrosuper asia1022887</t>
        </is>
      </c>
      <c r="F358" s="3" t="n">
        <v>44958</v>
      </c>
      <c r="G358" s="4" t="n"/>
      <c r="H358" s="5" t="n">
        <v>22018.47</v>
      </c>
      <c r="I358" s="5" t="n"/>
      <c r="J358" s="5" t="n"/>
      <c r="K358" s="6" t="n">
        <v>23</v>
      </c>
      <c r="L358" t="inlineStr">
        <is>
          <t>SI</t>
        </is>
      </c>
      <c r="M358" s="7" t="n"/>
      <c r="O358" s="8" t="n"/>
      <c r="P358" s="8" t="n"/>
      <c r="Q358" s="4" t="n"/>
      <c r="R358" s="5" t="n"/>
      <c r="S358" s="5" t="n"/>
      <c r="T358" s="5" t="n"/>
      <c r="U358" s="6" t="n"/>
      <c r="W358" s="7" t="n"/>
      <c r="Y358" s="8" t="n"/>
      <c r="Z358" s="8" t="n"/>
      <c r="AA358" s="9" t="n"/>
    </row>
    <row r="359">
      <c r="A359" t="inlineStr">
        <is>
          <t>Cerdo</t>
        </is>
      </c>
      <c r="B359" t="n">
        <v>40357117</v>
      </c>
      <c r="C359" t="inlineStr">
        <is>
          <t>AGROSUPER ASIA</t>
        </is>
      </c>
      <c r="D359" t="n">
        <v>1022887</v>
      </c>
      <c r="E359" t="inlineStr">
        <is>
          <t>agrosuper asia1022887</t>
        </is>
      </c>
      <c r="F359" s="3" t="n">
        <v>44973</v>
      </c>
      <c r="G359" s="4" t="n"/>
      <c r="H359" s="5" t="n">
        <v>22009.41</v>
      </c>
      <c r="I359" s="5" t="n"/>
      <c r="J359" s="5" t="n"/>
      <c r="K359" s="6" t="n">
        <v>10</v>
      </c>
      <c r="L359" t="inlineStr">
        <is>
          <t>SI</t>
        </is>
      </c>
      <c r="M359" s="7" t="n"/>
      <c r="O359" s="8" t="n"/>
      <c r="P359" s="8" t="n"/>
      <c r="Q359" s="4" t="n"/>
      <c r="R359" s="5" t="n"/>
      <c r="S359" s="5" t="n"/>
      <c r="T359" s="5" t="n"/>
      <c r="U359" s="6" t="n"/>
      <c r="W359" s="7" t="n"/>
      <c r="Y359" s="8" t="n"/>
      <c r="Z359" s="8" t="n"/>
      <c r="AA359" s="9" t="n"/>
    </row>
    <row r="360">
      <c r="A360" t="inlineStr">
        <is>
          <t>Cerdo</t>
        </is>
      </c>
      <c r="B360" t="n">
        <v>40352770</v>
      </c>
      <c r="C360" t="inlineStr">
        <is>
          <t>AGROSUPER ASIA</t>
        </is>
      </c>
      <c r="D360" t="n">
        <v>1022930</v>
      </c>
      <c r="E360" t="inlineStr">
        <is>
          <t>agrosuper asia1022930</t>
        </is>
      </c>
      <c r="F360" s="3" t="n">
        <v>44937</v>
      </c>
      <c r="G360" s="4" t="n">
        <v>22008.24</v>
      </c>
      <c r="H360" s="5" t="n"/>
      <c r="I360" s="5" t="n"/>
      <c r="J360" s="5" t="n"/>
      <c r="K360" s="6" t="n">
        <v>17</v>
      </c>
      <c r="L360" t="inlineStr">
        <is>
          <t>SI</t>
        </is>
      </c>
      <c r="M360" s="7" t="n"/>
      <c r="O360" s="8" t="n"/>
      <c r="P360" s="8" t="n"/>
      <c r="Q360" s="4" t="n"/>
      <c r="R360" s="5" t="n"/>
      <c r="S360" s="5" t="n"/>
      <c r="T360" s="5" t="n"/>
      <c r="U360" s="6" t="n"/>
      <c r="W360" s="7" t="n"/>
      <c r="Y360" s="8" t="n"/>
      <c r="Z360" s="8" t="n"/>
      <c r="AA360" s="9" t="n"/>
    </row>
    <row r="361">
      <c r="A361" t="inlineStr">
        <is>
          <t>Cerdo</t>
        </is>
      </c>
      <c r="B361" t="n">
        <v>40352769</v>
      </c>
      <c r="C361" t="inlineStr">
        <is>
          <t>AGROSUPER ASIA</t>
        </is>
      </c>
      <c r="D361" t="n">
        <v>1022930</v>
      </c>
      <c r="E361" t="inlineStr">
        <is>
          <t>agrosuper asia1022930</t>
        </is>
      </c>
      <c r="F361" s="3" t="n">
        <v>44937</v>
      </c>
      <c r="G361" s="4" t="n">
        <v>22016.08</v>
      </c>
      <c r="H361" s="5" t="n"/>
      <c r="I361" s="5" t="n"/>
      <c r="J361" s="5" t="n"/>
      <c r="K361" s="6" t="n">
        <v>17</v>
      </c>
      <c r="L361" t="inlineStr">
        <is>
          <t>SI</t>
        </is>
      </c>
      <c r="M361" s="7" t="n"/>
      <c r="O361" s="8" t="n"/>
      <c r="P361" s="8" t="n"/>
      <c r="Q361" s="4" t="n"/>
      <c r="R361" s="5" t="n"/>
      <c r="S361" s="5" t="n"/>
      <c r="T361" s="5" t="n"/>
      <c r="U361" s="6" t="n"/>
      <c r="W361" s="7" t="n"/>
      <c r="Y361" s="8" t="n"/>
      <c r="Z361" s="8" t="n"/>
      <c r="AA361" s="9" t="n"/>
    </row>
    <row r="362">
      <c r="A362" t="inlineStr">
        <is>
          <t>Cerdo</t>
        </is>
      </c>
      <c r="B362" t="n">
        <v>40352768</v>
      </c>
      <c r="C362" t="inlineStr">
        <is>
          <t>AGROSUPER ASIA</t>
        </is>
      </c>
      <c r="D362" t="n">
        <v>1022930</v>
      </c>
      <c r="E362" t="inlineStr">
        <is>
          <t>agrosuper asia1022930</t>
        </is>
      </c>
      <c r="F362" s="3" t="n">
        <v>44937</v>
      </c>
      <c r="G362" s="4" t="n">
        <v>22002.36</v>
      </c>
      <c r="H362" s="5" t="n"/>
      <c r="I362" s="5" t="n"/>
      <c r="J362" s="5" t="n"/>
      <c r="K362" s="6" t="n">
        <v>17</v>
      </c>
      <c r="L362" t="inlineStr">
        <is>
          <t>SI</t>
        </is>
      </c>
      <c r="M362" s="7" t="n"/>
      <c r="O362" s="8" t="n"/>
      <c r="P362" s="8" t="n"/>
      <c r="Q362" s="4" t="n"/>
      <c r="R362" s="5" t="n"/>
      <c r="S362" s="5" t="n"/>
      <c r="T362" s="5" t="n"/>
      <c r="U362" s="6" t="n"/>
      <c r="W362" s="7" t="n"/>
      <c r="Y362" s="8" t="n"/>
      <c r="Z362" s="8" t="n"/>
      <c r="AA362" s="9" t="n"/>
    </row>
    <row r="363">
      <c r="A363" t="inlineStr">
        <is>
          <t>Cerdo</t>
        </is>
      </c>
      <c r="B363" t="n">
        <v>40352773</v>
      </c>
      <c r="C363" t="inlineStr">
        <is>
          <t>AGROSUPER ASIA</t>
        </is>
      </c>
      <c r="D363" t="n">
        <v>1022930</v>
      </c>
      <c r="E363" t="inlineStr">
        <is>
          <t>agrosuper asia1022930</t>
        </is>
      </c>
      <c r="F363" s="3" t="n">
        <v>44951</v>
      </c>
      <c r="G363" s="4" t="n">
        <v>22012.58</v>
      </c>
      <c r="H363" s="5" t="n"/>
      <c r="I363" s="5" t="n"/>
      <c r="J363" s="5" t="n"/>
      <c r="K363" s="6" t="n">
        <v>5</v>
      </c>
      <c r="L363" t="inlineStr">
        <is>
          <t>SI</t>
        </is>
      </c>
      <c r="M363" s="7" t="n"/>
      <c r="O363" s="8" t="n"/>
      <c r="P363" s="8" t="n"/>
      <c r="Q363" s="4" t="n"/>
      <c r="R363" s="5" t="n"/>
      <c r="S363" s="5" t="n"/>
      <c r="T363" s="5" t="n"/>
      <c r="U363" s="6" t="n"/>
      <c r="W363" s="7" t="n"/>
      <c r="Y363" s="8" t="n"/>
      <c r="Z363" s="8" t="n"/>
      <c r="AA363" s="9" t="n"/>
    </row>
    <row r="364">
      <c r="A364" t="inlineStr">
        <is>
          <t>Cerdo</t>
        </is>
      </c>
      <c r="B364" t="n">
        <v>40352774</v>
      </c>
      <c r="C364" t="inlineStr">
        <is>
          <t>AGROSUPER ASIA</t>
        </is>
      </c>
      <c r="D364" t="n">
        <v>1022930</v>
      </c>
      <c r="E364" t="inlineStr">
        <is>
          <t>agrosuper asia1022930</t>
        </is>
      </c>
      <c r="F364" s="3" t="n">
        <v>44953</v>
      </c>
      <c r="G364" s="4" t="n">
        <v>22017.57</v>
      </c>
      <c r="H364" s="5" t="n"/>
      <c r="I364" s="5" t="n"/>
      <c r="J364" s="5" t="n"/>
      <c r="K364" s="6" t="n">
        <v>3</v>
      </c>
      <c r="L364" t="inlineStr">
        <is>
          <t>SI</t>
        </is>
      </c>
      <c r="M364" s="7" t="n"/>
      <c r="O364" s="8" t="n"/>
      <c r="P364" s="8" t="n"/>
      <c r="Q364" s="4" t="n"/>
      <c r="R364" s="5" t="n"/>
      <c r="S364" s="5" t="n"/>
      <c r="T364" s="5" t="n"/>
      <c r="U364" s="6" t="n"/>
      <c r="W364" s="7" t="n"/>
      <c r="Y364" s="8" t="n"/>
      <c r="Z364" s="8" t="n"/>
      <c r="AA364" s="9" t="n"/>
    </row>
    <row r="365">
      <c r="A365" t="inlineStr">
        <is>
          <t>Cerdo</t>
        </is>
      </c>
      <c r="B365" t="n">
        <v>40346253</v>
      </c>
      <c r="C365" t="inlineStr">
        <is>
          <t>AGROSUPER ASIA</t>
        </is>
      </c>
      <c r="D365" t="n">
        <v>1022930</v>
      </c>
      <c r="E365" t="inlineStr">
        <is>
          <t>agrosuper asia1022930</t>
        </is>
      </c>
      <c r="F365" s="3" t="n">
        <v>44953</v>
      </c>
      <c r="G365" s="4" t="n">
        <v>22014.59</v>
      </c>
      <c r="H365" s="5" t="n"/>
      <c r="I365" s="5" t="n"/>
      <c r="J365" s="5" t="n"/>
      <c r="K365" s="6" t="n">
        <v>3</v>
      </c>
      <c r="L365" t="inlineStr">
        <is>
          <t>SI</t>
        </is>
      </c>
      <c r="M365" s="7" t="n"/>
      <c r="O365" s="8" t="n"/>
      <c r="P365" s="8" t="n"/>
      <c r="Q365" s="4" t="n"/>
      <c r="R365" s="5" t="n"/>
      <c r="S365" s="5" t="n"/>
      <c r="T365" s="5" t="n"/>
      <c r="U365" s="6" t="n"/>
      <c r="W365" s="7" t="n"/>
      <c r="Y365" s="8" t="n"/>
      <c r="Z365" s="8" t="n"/>
      <c r="AA365" s="9" t="n"/>
    </row>
    <row r="366">
      <c r="A366" t="inlineStr">
        <is>
          <t>Cerdo</t>
        </is>
      </c>
      <c r="B366" t="n">
        <v>40352772</v>
      </c>
      <c r="C366" t="inlineStr">
        <is>
          <t>AGROSUPER ASIA</t>
        </is>
      </c>
      <c r="D366" t="n">
        <v>1022930</v>
      </c>
      <c r="E366" t="inlineStr">
        <is>
          <t>agrosuper asia1022930</t>
        </is>
      </c>
      <c r="F366" s="3" t="n">
        <v>44951</v>
      </c>
      <c r="G366" s="4" t="n">
        <v>22002.69</v>
      </c>
      <c r="H366" s="5" t="n"/>
      <c r="I366" s="5" t="n"/>
      <c r="J366" s="5" t="n"/>
      <c r="K366" s="6" t="n">
        <v>5</v>
      </c>
      <c r="L366" t="inlineStr">
        <is>
          <t>SI</t>
        </is>
      </c>
      <c r="M366" s="7" t="n"/>
      <c r="O366" s="8" t="n"/>
      <c r="P366" s="8" t="n"/>
      <c r="Q366" s="4" t="n"/>
      <c r="R366" s="5" t="n"/>
      <c r="S366" s="5" t="n"/>
      <c r="T366" s="5" t="n"/>
      <c r="U366" s="6" t="n"/>
      <c r="W366" s="7" t="n"/>
      <c r="Y366" s="8" t="n"/>
      <c r="Z366" s="8" t="n"/>
      <c r="AA366" s="9" t="n"/>
    </row>
    <row r="367">
      <c r="A367" t="inlineStr">
        <is>
          <t>Cerdo</t>
        </is>
      </c>
      <c r="B367" t="n">
        <v>40352771</v>
      </c>
      <c r="C367" t="inlineStr">
        <is>
          <t>AGROSUPER ASIA</t>
        </is>
      </c>
      <c r="D367" t="n">
        <v>1022930</v>
      </c>
      <c r="E367" t="inlineStr">
        <is>
          <t>agrosuper asia1022930</t>
        </is>
      </c>
      <c r="F367" s="3" t="n">
        <v>44951</v>
      </c>
      <c r="G367" s="4" t="n">
        <v>22011.37</v>
      </c>
      <c r="H367" s="5" t="n"/>
      <c r="I367" s="5" t="n"/>
      <c r="J367" s="5" t="n"/>
      <c r="K367" s="6" t="n">
        <v>5</v>
      </c>
      <c r="L367" t="inlineStr">
        <is>
          <t>SI</t>
        </is>
      </c>
      <c r="M367" s="7" t="n"/>
      <c r="O367" s="8" t="n"/>
      <c r="P367" s="8" t="n"/>
      <c r="Q367" s="4" t="n"/>
      <c r="R367" s="5" t="n"/>
      <c r="S367" s="5" t="n"/>
      <c r="T367" s="5" t="n"/>
      <c r="U367" s="6" t="n"/>
      <c r="W367" s="7" t="n"/>
      <c r="Y367" s="8" t="n"/>
      <c r="Z367" s="8" t="n"/>
      <c r="AA367" s="9" t="n"/>
    </row>
    <row r="368">
      <c r="A368" t="inlineStr">
        <is>
          <t>Cerdo</t>
        </is>
      </c>
      <c r="B368" t="n">
        <v>40352776</v>
      </c>
      <c r="C368" t="inlineStr">
        <is>
          <t>AGROSUPER ASIA</t>
        </is>
      </c>
      <c r="D368" t="n">
        <v>1022930</v>
      </c>
      <c r="E368" t="inlineStr">
        <is>
          <t>agrosuper asia1022930</t>
        </is>
      </c>
      <c r="F368" s="3" t="n">
        <v>44961</v>
      </c>
      <c r="G368" s="4" t="n"/>
      <c r="H368" s="5" t="n">
        <v>22018.03</v>
      </c>
      <c r="I368" s="5" t="n"/>
      <c r="J368" s="5" t="n"/>
      <c r="K368" s="6" t="n">
        <v>20</v>
      </c>
      <c r="L368" t="inlineStr">
        <is>
          <t>SI</t>
        </is>
      </c>
      <c r="M368" s="7" t="n"/>
      <c r="O368" s="8" t="n"/>
      <c r="P368" s="8" t="n"/>
      <c r="Q368" s="4" t="n"/>
      <c r="R368" s="5" t="n"/>
      <c r="S368" s="5" t="n"/>
      <c r="T368" s="5" t="n"/>
      <c r="U368" s="6" t="n"/>
      <c r="W368" s="7" t="n"/>
      <c r="Y368" s="8" t="n"/>
      <c r="Z368" s="8" t="n"/>
      <c r="AA368" s="9" t="n"/>
    </row>
    <row r="369">
      <c r="A369" t="inlineStr">
        <is>
          <t>Cerdo</t>
        </is>
      </c>
      <c r="B369" t="n">
        <v>40352775</v>
      </c>
      <c r="C369" t="inlineStr">
        <is>
          <t>AGROSUPER ASIA</t>
        </is>
      </c>
      <c r="D369" t="n">
        <v>1022930</v>
      </c>
      <c r="E369" t="inlineStr">
        <is>
          <t>agrosuper asia1022930</t>
        </is>
      </c>
      <c r="F369" s="3" t="n">
        <v>44958</v>
      </c>
      <c r="G369" s="4" t="n"/>
      <c r="H369" s="5" t="n">
        <v>22004.63</v>
      </c>
      <c r="I369" s="5" t="n"/>
      <c r="J369" s="5" t="n"/>
      <c r="K369" s="6" t="n">
        <v>23</v>
      </c>
      <c r="L369" t="inlineStr">
        <is>
          <t>SI</t>
        </is>
      </c>
      <c r="M369" s="7" t="n"/>
      <c r="O369" s="8" t="n"/>
      <c r="P369" s="8" t="n"/>
      <c r="Q369" s="4" t="n"/>
      <c r="R369" s="5" t="n"/>
      <c r="S369" s="5" t="n"/>
      <c r="T369" s="5" t="n"/>
      <c r="U369" s="6" t="n"/>
      <c r="W369" s="7" t="n"/>
      <c r="Y369" s="8" t="n"/>
      <c r="Z369" s="8" t="n"/>
      <c r="AA369" s="9" t="n"/>
    </row>
    <row r="370">
      <c r="A370" t="inlineStr">
        <is>
          <t>Cerdo</t>
        </is>
      </c>
      <c r="B370" t="n">
        <v>40352777</v>
      </c>
      <c r="C370" t="inlineStr">
        <is>
          <t>AGROSUPER ASIA</t>
        </is>
      </c>
      <c r="D370" t="n">
        <v>1022930</v>
      </c>
      <c r="E370" t="inlineStr">
        <is>
          <t>agrosuper asia1022930</t>
        </is>
      </c>
      <c r="F370" s="3" t="n">
        <v>44973</v>
      </c>
      <c r="G370" s="4" t="n"/>
      <c r="H370" s="5" t="n">
        <v>22000</v>
      </c>
      <c r="I370" s="5" t="n"/>
      <c r="J370" s="5" t="n"/>
      <c r="K370" s="6" t="n">
        <v>10</v>
      </c>
      <c r="L370" t="inlineStr">
        <is>
          <t>SI</t>
        </is>
      </c>
      <c r="M370" s="7" t="n"/>
      <c r="O370" s="8" t="n"/>
      <c r="P370" s="8" t="n"/>
      <c r="Q370" s="4" t="n"/>
      <c r="R370" s="5" t="n"/>
      <c r="S370" s="5" t="n"/>
      <c r="T370" s="5" t="n"/>
      <c r="U370" s="6" t="n"/>
      <c r="W370" s="7" t="n"/>
      <c r="Y370" s="8" t="n"/>
      <c r="Z370" s="8" t="n"/>
      <c r="AA370" s="9" t="n"/>
    </row>
    <row r="371">
      <c r="A371" t="inlineStr">
        <is>
          <t>Cerdo</t>
        </is>
      </c>
      <c r="B371" t="n">
        <v>40357126</v>
      </c>
      <c r="C371" t="inlineStr">
        <is>
          <t>AGROSUPER ASIA</t>
        </is>
      </c>
      <c r="D371" t="n">
        <v>1022985</v>
      </c>
      <c r="E371" t="inlineStr">
        <is>
          <t>agrosuper asia1022985</t>
        </is>
      </c>
      <c r="F371" s="3" t="n">
        <v>44967</v>
      </c>
      <c r="G371" s="4" t="n"/>
      <c r="H371" s="5" t="n">
        <v>5000</v>
      </c>
      <c r="I371" s="5" t="n"/>
      <c r="J371" s="5" t="n"/>
      <c r="K371" s="6" t="n">
        <v>15</v>
      </c>
      <c r="L371" t="inlineStr">
        <is>
          <t>SI</t>
        </is>
      </c>
      <c r="M371" s="7" t="n"/>
      <c r="O371" s="8" t="n"/>
      <c r="P371" s="8" t="n"/>
      <c r="Q371" s="4" t="n"/>
      <c r="R371" s="5" t="n"/>
      <c r="S371" s="5" t="n"/>
      <c r="T371" s="5" t="n"/>
      <c r="U371" s="6" t="n"/>
      <c r="W371" s="7" t="n"/>
      <c r="Y371" s="8" t="n"/>
      <c r="Z371" s="8" t="n"/>
      <c r="AA371" s="9" t="n"/>
    </row>
    <row r="372">
      <c r="A372" t="inlineStr">
        <is>
          <t>Cerdo</t>
        </is>
      </c>
      <c r="B372" t="n">
        <v>40352063</v>
      </c>
      <c r="C372" t="inlineStr">
        <is>
          <t>AGROSUPER ASIA</t>
        </is>
      </c>
      <c r="D372" t="n">
        <v>1023037</v>
      </c>
      <c r="E372" t="inlineStr">
        <is>
          <t>agrosuper asia1023037</t>
        </is>
      </c>
      <c r="F372" s="3" t="n">
        <v>44937</v>
      </c>
      <c r="G372" s="4" t="n">
        <v>22002.09</v>
      </c>
      <c r="H372" s="5" t="n"/>
      <c r="I372" s="5" t="n"/>
      <c r="J372" s="5" t="n"/>
      <c r="K372" s="6" t="n">
        <v>17</v>
      </c>
      <c r="L372" t="inlineStr">
        <is>
          <t>SI</t>
        </is>
      </c>
      <c r="M372" s="7" t="n"/>
      <c r="O372" s="8" t="n"/>
      <c r="P372" s="8" t="n"/>
      <c r="Q372" s="4" t="n"/>
      <c r="R372" s="5" t="n"/>
      <c r="S372" s="5" t="n"/>
      <c r="T372" s="5" t="n"/>
      <c r="U372" s="6" t="n"/>
      <c r="W372" s="7" t="n"/>
      <c r="Y372" s="8" t="n"/>
      <c r="Z372" s="8" t="n"/>
      <c r="AA372" s="9" t="n"/>
    </row>
    <row r="373">
      <c r="A373" t="inlineStr">
        <is>
          <t>Cerdo</t>
        </is>
      </c>
      <c r="B373" t="n">
        <v>40352062</v>
      </c>
      <c r="C373" t="inlineStr">
        <is>
          <t>AGROSUPER ASIA</t>
        </is>
      </c>
      <c r="D373" t="n">
        <v>1023037</v>
      </c>
      <c r="E373" t="inlineStr">
        <is>
          <t>agrosuper asia1023037</t>
        </is>
      </c>
      <c r="F373" s="3" t="n">
        <v>44937</v>
      </c>
      <c r="G373" s="4" t="n">
        <v>22006.8</v>
      </c>
      <c r="H373" s="5" t="n"/>
      <c r="I373" s="5" t="n"/>
      <c r="J373" s="5" t="n"/>
      <c r="K373" s="6" t="n">
        <v>17</v>
      </c>
      <c r="L373" t="inlineStr">
        <is>
          <t>SI</t>
        </is>
      </c>
      <c r="M373" s="7" t="n"/>
      <c r="O373" s="8" t="n"/>
      <c r="P373" s="8" t="n"/>
      <c r="Q373" s="4" t="n"/>
      <c r="R373" s="5" t="n"/>
      <c r="S373" s="5" t="n"/>
      <c r="T373" s="5" t="n"/>
      <c r="U373" s="6" t="n"/>
      <c r="W373" s="7" t="n"/>
      <c r="Y373" s="8" t="n"/>
      <c r="Z373" s="8" t="n"/>
      <c r="AA373" s="9" t="n"/>
    </row>
    <row r="374">
      <c r="A374" t="inlineStr">
        <is>
          <t>Cerdo</t>
        </is>
      </c>
      <c r="B374" t="n">
        <v>40356213</v>
      </c>
      <c r="C374" t="inlineStr">
        <is>
          <t>AGROSUPER ASIA</t>
        </is>
      </c>
      <c r="D374" t="n">
        <v>1023037</v>
      </c>
      <c r="E374" t="inlineStr">
        <is>
          <t>agrosuper asia1023037</t>
        </is>
      </c>
      <c r="F374" s="3" t="n">
        <v>44958</v>
      </c>
      <c r="G374" s="4" t="n"/>
      <c r="H374" s="5" t="n">
        <v>11001.75</v>
      </c>
      <c r="I374" s="5" t="n"/>
      <c r="J374" s="5" t="n"/>
      <c r="K374" s="6" t="n">
        <v>23</v>
      </c>
      <c r="L374" t="inlineStr">
        <is>
          <t>SI</t>
        </is>
      </c>
      <c r="M374" s="7" t="n"/>
      <c r="O374" s="8" t="n"/>
      <c r="P374" s="8" t="n"/>
      <c r="Q374" s="4" t="n"/>
      <c r="R374" s="5" t="n"/>
      <c r="S374" s="5" t="n"/>
      <c r="T374" s="5" t="n"/>
      <c r="U374" s="6" t="n"/>
      <c r="W374" s="7" t="n"/>
      <c r="Y374" s="8" t="n"/>
      <c r="Z374" s="8" t="n"/>
      <c r="AA374" s="9" t="n"/>
    </row>
    <row r="375">
      <c r="A375" t="inlineStr">
        <is>
          <t>Cerdo</t>
        </is>
      </c>
      <c r="B375" t="n">
        <v>40356208</v>
      </c>
      <c r="C375" t="inlineStr">
        <is>
          <t>AGROSUPER ASIA</t>
        </is>
      </c>
      <c r="D375" t="n">
        <v>1023037</v>
      </c>
      <c r="E375" t="inlineStr">
        <is>
          <t>agrosuper asia1023037</t>
        </is>
      </c>
      <c r="F375" s="3" t="n">
        <v>44958</v>
      </c>
      <c r="G375" s="4" t="n"/>
      <c r="H375" s="5" t="n">
        <v>11007.08</v>
      </c>
      <c r="I375" s="5" t="n"/>
      <c r="J375" s="5" t="n"/>
      <c r="K375" s="6" t="n">
        <v>23</v>
      </c>
      <c r="L375" t="inlineStr">
        <is>
          <t>SI</t>
        </is>
      </c>
      <c r="M375" s="7" t="n"/>
      <c r="O375" s="8" t="n"/>
      <c r="P375" s="8" t="n"/>
      <c r="Q375" s="4" t="n"/>
      <c r="R375" s="5" t="n"/>
      <c r="S375" s="5" t="n"/>
      <c r="T375" s="5" t="n"/>
      <c r="U375" s="6" t="n"/>
      <c r="W375" s="7" t="n"/>
      <c r="Y375" s="8" t="n"/>
      <c r="Z375" s="8" t="n"/>
      <c r="AA375" s="9" t="n"/>
    </row>
    <row r="376">
      <c r="A376" t="inlineStr">
        <is>
          <t>Cerdo</t>
        </is>
      </c>
      <c r="B376" t="n">
        <v>40356210</v>
      </c>
      <c r="C376" t="inlineStr">
        <is>
          <t>AGROSUPER ASIA</t>
        </is>
      </c>
      <c r="D376" t="n">
        <v>1023037</v>
      </c>
      <c r="E376" t="inlineStr">
        <is>
          <t>agrosuper asia1023037</t>
        </is>
      </c>
      <c r="F376" s="3" t="n">
        <v>44961</v>
      </c>
      <c r="G376" s="4" t="n"/>
      <c r="H376" s="5" t="n">
        <v>22009.4</v>
      </c>
      <c r="I376" s="5" t="n"/>
      <c r="J376" s="5" t="n"/>
      <c r="K376" s="6" t="n">
        <v>20</v>
      </c>
      <c r="L376" t="inlineStr">
        <is>
          <t>SI</t>
        </is>
      </c>
      <c r="M376" s="7" t="n"/>
      <c r="O376" s="8" t="n"/>
      <c r="P376" s="8" t="n"/>
      <c r="Q376" s="4" t="n"/>
      <c r="R376" s="5" t="n"/>
      <c r="S376" s="5" t="n"/>
      <c r="T376" s="5" t="n"/>
      <c r="U376" s="6" t="n"/>
      <c r="W376" s="7" t="n"/>
      <c r="Y376" s="8" t="n"/>
      <c r="Z376" s="8" t="n"/>
      <c r="AA376" s="9" t="n"/>
    </row>
    <row r="377">
      <c r="A377" t="inlineStr">
        <is>
          <t>Cerdo</t>
        </is>
      </c>
      <c r="B377" t="n">
        <v>40356209</v>
      </c>
      <c r="C377" t="inlineStr">
        <is>
          <t>AGROSUPER ASIA</t>
        </is>
      </c>
      <c r="D377" t="n">
        <v>1023037</v>
      </c>
      <c r="E377" t="inlineStr">
        <is>
          <t>agrosuper asia1023037</t>
        </is>
      </c>
      <c r="F377" s="3" t="n">
        <v>44958</v>
      </c>
      <c r="G377" s="4" t="n"/>
      <c r="H377" s="5" t="n">
        <v>22002.88</v>
      </c>
      <c r="I377" s="5" t="n"/>
      <c r="J377" s="5" t="n"/>
      <c r="K377" s="6" t="n">
        <v>23</v>
      </c>
      <c r="L377" t="inlineStr">
        <is>
          <t>SI</t>
        </is>
      </c>
      <c r="M377" s="7" t="n"/>
      <c r="O377" s="8" t="n"/>
      <c r="P377" s="8" t="n"/>
      <c r="Q377" s="4" t="n"/>
      <c r="R377" s="5" t="n"/>
      <c r="S377" s="5" t="n"/>
      <c r="T377" s="5" t="n"/>
      <c r="U377" s="6" t="n"/>
      <c r="W377" s="7" t="n"/>
      <c r="Y377" s="8" t="n"/>
      <c r="Z377" s="8" t="n"/>
      <c r="AA377" s="9" t="n"/>
    </row>
    <row r="378">
      <c r="A378" t="inlineStr">
        <is>
          <t>Cerdo</t>
        </is>
      </c>
      <c r="B378" t="n">
        <v>40352060</v>
      </c>
      <c r="C378" t="inlineStr">
        <is>
          <t>AGROSUPER ASIA</t>
        </is>
      </c>
      <c r="D378" t="n">
        <v>1023038</v>
      </c>
      <c r="E378" t="inlineStr">
        <is>
          <t>agrosuper asia1023038</t>
        </is>
      </c>
      <c r="F378" s="3" t="n">
        <v>44937</v>
      </c>
      <c r="G378" s="4" t="n">
        <v>22001.09</v>
      </c>
      <c r="H378" s="5" t="n"/>
      <c r="I378" s="5" t="n"/>
      <c r="J378" s="5" t="n"/>
      <c r="K378" s="6" t="n">
        <v>17</v>
      </c>
      <c r="L378" t="inlineStr">
        <is>
          <t>SI</t>
        </is>
      </c>
      <c r="M378" s="7" t="n"/>
      <c r="O378" s="8" t="n"/>
      <c r="P378" s="8" t="n"/>
      <c r="Q378" s="4" t="n"/>
      <c r="R378" s="5" t="n"/>
      <c r="S378" s="5" t="n"/>
      <c r="T378" s="5" t="n"/>
      <c r="U378" s="6" t="n"/>
      <c r="W378" s="7" t="n"/>
      <c r="Y378" s="8" t="n"/>
      <c r="Z378" s="8" t="n"/>
      <c r="AA378" s="9" t="n"/>
    </row>
    <row r="379">
      <c r="A379" t="inlineStr">
        <is>
          <t>Cerdo</t>
        </is>
      </c>
      <c r="B379" t="n">
        <v>40352065</v>
      </c>
      <c r="C379" t="inlineStr">
        <is>
          <t>AGROSUPER ASIA</t>
        </is>
      </c>
      <c r="D379" t="n">
        <v>1023038</v>
      </c>
      <c r="E379" t="inlineStr">
        <is>
          <t>agrosuper asia1023038</t>
        </is>
      </c>
      <c r="F379" s="3" t="n">
        <v>44951</v>
      </c>
      <c r="G379" s="4" t="n">
        <v>21735.46</v>
      </c>
      <c r="H379" s="5" t="n"/>
      <c r="I379" s="5" t="n"/>
      <c r="J379" s="5" t="n"/>
      <c r="K379" s="6" t="n">
        <v>5</v>
      </c>
      <c r="L379" t="inlineStr">
        <is>
          <t>SI</t>
        </is>
      </c>
      <c r="M379" s="7" t="n"/>
      <c r="O379" s="8" t="n"/>
      <c r="P379" s="8" t="n"/>
      <c r="Q379" s="4" t="n"/>
      <c r="R379" s="5" t="n"/>
      <c r="S379" s="5" t="n"/>
      <c r="T379" s="5" t="n"/>
      <c r="U379" s="6" t="n"/>
      <c r="W379" s="7" t="n"/>
      <c r="Y379" s="8" t="n"/>
      <c r="Z379" s="8" t="n"/>
      <c r="AA379" s="9" t="n"/>
    </row>
    <row r="380">
      <c r="A380" t="inlineStr">
        <is>
          <t>Cerdo</t>
        </is>
      </c>
      <c r="B380" t="n">
        <v>40352064</v>
      </c>
      <c r="C380" t="inlineStr">
        <is>
          <t>AGROSUPER ASIA</t>
        </is>
      </c>
      <c r="D380" t="n">
        <v>1023038</v>
      </c>
      <c r="E380" t="inlineStr">
        <is>
          <t>agrosuper asia1023038</t>
        </is>
      </c>
      <c r="F380" s="3" t="n">
        <v>44953</v>
      </c>
      <c r="G380" s="4" t="n">
        <v>22000.84</v>
      </c>
      <c r="H380" s="5" t="n"/>
      <c r="I380" s="5" t="n"/>
      <c r="J380" s="5" t="n"/>
      <c r="K380" s="6" t="n">
        <v>3</v>
      </c>
      <c r="L380" t="inlineStr">
        <is>
          <t>SI</t>
        </is>
      </c>
      <c r="M380" s="7" t="n"/>
      <c r="O380" s="8" t="n"/>
      <c r="P380" s="8" t="n"/>
      <c r="Q380" s="4" t="n"/>
      <c r="R380" s="5" t="n"/>
      <c r="S380" s="5" t="n"/>
      <c r="T380" s="5" t="n"/>
      <c r="U380" s="6" t="n"/>
      <c r="W380" s="7" t="n"/>
      <c r="Y380" s="8" t="n"/>
      <c r="Z380" s="8" t="n"/>
      <c r="AA380" s="9" t="n"/>
    </row>
    <row r="381">
      <c r="A381" t="inlineStr">
        <is>
          <t>Cerdo</t>
        </is>
      </c>
      <c r="B381" t="n">
        <v>40356211</v>
      </c>
      <c r="C381" t="inlineStr">
        <is>
          <t>AGROSUPER ASIA</t>
        </is>
      </c>
      <c r="D381" t="n">
        <v>1023038</v>
      </c>
      <c r="E381" t="inlineStr">
        <is>
          <t>agrosuper asia1023038</t>
        </is>
      </c>
      <c r="F381" s="3" t="n">
        <v>44953</v>
      </c>
      <c r="G381" s="4" t="n">
        <v>22002.39</v>
      </c>
      <c r="H381" s="5" t="n"/>
      <c r="I381" s="5" t="n"/>
      <c r="J381" s="5" t="n"/>
      <c r="K381" s="6" t="n">
        <v>3</v>
      </c>
      <c r="L381" t="inlineStr">
        <is>
          <t>SI</t>
        </is>
      </c>
      <c r="M381" s="7" t="n"/>
      <c r="O381" s="8" t="n"/>
      <c r="P381" s="8" t="n"/>
      <c r="Q381" s="4" t="n"/>
      <c r="R381" s="5" t="n"/>
      <c r="S381" s="5" t="n"/>
      <c r="T381" s="5" t="n"/>
      <c r="U381" s="6" t="n"/>
      <c r="W381" s="7" t="n"/>
      <c r="Y381" s="8" t="n"/>
      <c r="Z381" s="8" t="n"/>
      <c r="AA381" s="9" t="n"/>
    </row>
    <row r="382">
      <c r="A382" t="inlineStr">
        <is>
          <t>Cerdo</t>
        </is>
      </c>
      <c r="B382" t="n">
        <v>40356213</v>
      </c>
      <c r="C382" t="inlineStr">
        <is>
          <t>AGROSUPER ASIA</t>
        </is>
      </c>
      <c r="D382" t="n">
        <v>1023038</v>
      </c>
      <c r="E382" t="inlineStr">
        <is>
          <t>agrosuper asia1023038</t>
        </is>
      </c>
      <c r="F382" s="3" t="n">
        <v>44958</v>
      </c>
      <c r="G382" s="4" t="n"/>
      <c r="H382" s="5" t="n">
        <v>11002.3</v>
      </c>
      <c r="I382" s="5" t="n"/>
      <c r="J382" s="5" t="n"/>
      <c r="K382" s="6" t="n">
        <v>23</v>
      </c>
      <c r="L382" t="inlineStr">
        <is>
          <t>SI</t>
        </is>
      </c>
      <c r="M382" s="7" t="n"/>
      <c r="O382" s="8" t="n"/>
      <c r="P382" s="8" t="n"/>
      <c r="Q382" s="4" t="n"/>
      <c r="R382" s="5" t="n"/>
      <c r="S382" s="5" t="n"/>
      <c r="T382" s="5" t="n"/>
      <c r="U382" s="6" t="n"/>
      <c r="W382" s="7" t="n"/>
      <c r="Y382" s="8" t="n"/>
      <c r="Z382" s="8" t="n"/>
      <c r="AA382" s="9" t="n"/>
    </row>
    <row r="383">
      <c r="A383" t="inlineStr">
        <is>
          <t>Cerdo</t>
        </is>
      </c>
      <c r="B383" t="n">
        <v>40356208</v>
      </c>
      <c r="C383" t="inlineStr">
        <is>
          <t>AGROSUPER ASIA</t>
        </is>
      </c>
      <c r="D383" t="n">
        <v>1023038</v>
      </c>
      <c r="E383" t="inlineStr">
        <is>
          <t>agrosuper asia1023038</t>
        </is>
      </c>
      <c r="F383" s="3" t="n">
        <v>44958</v>
      </c>
      <c r="G383" s="4" t="n"/>
      <c r="H383" s="5" t="n">
        <v>11002.76</v>
      </c>
      <c r="I383" s="5" t="n"/>
      <c r="J383" s="5" t="n"/>
      <c r="K383" s="6" t="n">
        <v>23</v>
      </c>
      <c r="L383" t="inlineStr">
        <is>
          <t>SI</t>
        </is>
      </c>
      <c r="M383" s="7" t="n"/>
      <c r="O383" s="8" t="n"/>
      <c r="P383" s="8" t="n"/>
      <c r="Q383" s="4" t="n"/>
      <c r="R383" s="5" t="n"/>
      <c r="S383" s="5" t="n"/>
      <c r="T383" s="5" t="n"/>
      <c r="U383" s="6" t="n"/>
      <c r="W383" s="7" t="n"/>
      <c r="Y383" s="8" t="n"/>
      <c r="Z383" s="8" t="n"/>
      <c r="AA383" s="9" t="n"/>
    </row>
    <row r="384">
      <c r="A384" t="inlineStr">
        <is>
          <t>Cerdo</t>
        </is>
      </c>
      <c r="B384" t="n">
        <v>40356212</v>
      </c>
      <c r="C384" t="inlineStr">
        <is>
          <t>AGROSUPER ASIA</t>
        </is>
      </c>
      <c r="D384" t="n">
        <v>1023038</v>
      </c>
      <c r="E384" t="inlineStr">
        <is>
          <t>agrosuper asia1023038</t>
        </is>
      </c>
      <c r="F384" s="3" t="n">
        <v>44961</v>
      </c>
      <c r="G384" s="4" t="n"/>
      <c r="H384" s="5" t="n">
        <v>22006.27</v>
      </c>
      <c r="I384" s="5" t="n"/>
      <c r="J384" s="5" t="n"/>
      <c r="K384" s="6" t="n">
        <v>20</v>
      </c>
      <c r="L384" t="inlineStr">
        <is>
          <t>SI</t>
        </is>
      </c>
      <c r="M384" s="7" t="n"/>
      <c r="O384" s="8" t="n"/>
      <c r="P384" s="8" t="n"/>
      <c r="Q384" s="4" t="n"/>
      <c r="R384" s="5" t="n"/>
      <c r="S384" s="5" t="n"/>
      <c r="T384" s="5" t="n"/>
      <c r="U384" s="6" t="n"/>
      <c r="W384" s="7" t="n"/>
      <c r="Y384" s="8" t="n"/>
      <c r="Z384" s="8" t="n"/>
      <c r="AA384" s="9" t="n"/>
    </row>
    <row r="385">
      <c r="A385" t="inlineStr">
        <is>
          <t>Cerdo</t>
        </is>
      </c>
      <c r="B385" t="n">
        <v>40348462</v>
      </c>
      <c r="C385" t="inlineStr">
        <is>
          <t>AGRO SUDAMERICA</t>
        </is>
      </c>
      <c r="D385" t="n">
        <v>1023126</v>
      </c>
      <c r="E385" t="inlineStr">
        <is>
          <t>agro sudamerica1023126</t>
        </is>
      </c>
      <c r="F385" s="3" t="n">
        <v>44933</v>
      </c>
      <c r="G385" s="4" t="n">
        <v>2460</v>
      </c>
      <c r="H385" s="5" t="n"/>
      <c r="I385" s="5" t="n"/>
      <c r="J385" s="5" t="n"/>
      <c r="K385" s="6" t="n">
        <v>20</v>
      </c>
      <c r="L385" t="inlineStr">
        <is>
          <t>SI</t>
        </is>
      </c>
      <c r="M385" s="7" t="n"/>
      <c r="O385" s="8" t="n"/>
      <c r="P385" s="8" t="n"/>
      <c r="Q385" s="4" t="n"/>
      <c r="R385" s="5" t="n"/>
      <c r="S385" s="5" t="n"/>
      <c r="T385" s="5" t="n"/>
      <c r="U385" s="6" t="n"/>
      <c r="W385" s="7" t="n"/>
      <c r="Y385" s="8" t="n"/>
      <c r="Z385" s="8" t="n"/>
      <c r="AA385" s="9" t="n"/>
    </row>
    <row r="386">
      <c r="A386" t="inlineStr">
        <is>
          <t>Cerdo</t>
        </is>
      </c>
      <c r="B386" t="n">
        <v>40335931</v>
      </c>
      <c r="C386" t="inlineStr">
        <is>
          <t>AGROSUPER ASIA</t>
        </is>
      </c>
      <c r="D386" t="n">
        <v>1023144</v>
      </c>
      <c r="E386" t="inlineStr">
        <is>
          <t>agrosuper asia1023144</t>
        </is>
      </c>
      <c r="F386" s="3" t="n">
        <v>44948</v>
      </c>
      <c r="G386" s="4" t="n">
        <v>24016.86</v>
      </c>
      <c r="H386" s="5" t="n"/>
      <c r="I386" s="5" t="n"/>
      <c r="J386" s="5" t="n"/>
      <c r="K386" s="6" t="n">
        <v>8</v>
      </c>
      <c r="L386" t="inlineStr">
        <is>
          <t>SI</t>
        </is>
      </c>
      <c r="M386" s="7" t="n"/>
      <c r="O386" s="8" t="n"/>
      <c r="P386" s="8" t="n"/>
      <c r="Q386" s="4" t="n"/>
      <c r="R386" s="5" t="n"/>
      <c r="S386" s="5" t="n"/>
      <c r="T386" s="5" t="n"/>
      <c r="U386" s="6" t="n"/>
      <c r="W386" s="7" t="n"/>
      <c r="Y386" s="8" t="n"/>
      <c r="Z386" s="8" t="n"/>
      <c r="AA386" s="9" t="n"/>
    </row>
    <row r="387">
      <c r="A387" t="inlineStr">
        <is>
          <t>Cerdo</t>
        </is>
      </c>
      <c r="B387" t="n">
        <v>40346298</v>
      </c>
      <c r="C387" t="inlineStr">
        <is>
          <t>AGROSUPER ASIA</t>
        </is>
      </c>
      <c r="D387" t="n">
        <v>1023144</v>
      </c>
      <c r="E387" t="inlineStr">
        <is>
          <t>agrosuper asia1023144</t>
        </is>
      </c>
      <c r="F387" s="3" t="n">
        <v>44982</v>
      </c>
      <c r="G387" s="4" t="n"/>
      <c r="H387" s="5" t="n">
        <v>24004.95</v>
      </c>
      <c r="I387" s="5" t="n"/>
      <c r="J387" s="5" t="n"/>
      <c r="K387" s="6" t="n">
        <v>2</v>
      </c>
      <c r="L387" t="inlineStr">
        <is>
          <t>Mes 3</t>
        </is>
      </c>
      <c r="M387" s="7" t="n"/>
      <c r="O387" s="8" t="n"/>
      <c r="P387" s="8" t="n"/>
      <c r="Q387" s="4" t="n"/>
      <c r="R387" s="5" t="n"/>
      <c r="S387" s="5" t="n"/>
      <c r="T387" s="5" t="n"/>
      <c r="U387" s="6" t="n"/>
      <c r="W387" s="7" t="n"/>
      <c r="Y387" s="8" t="n"/>
      <c r="Z387" s="8" t="n"/>
      <c r="AA387" s="9" t="n"/>
    </row>
    <row r="388">
      <c r="A388" t="inlineStr">
        <is>
          <t>Cerdo</t>
        </is>
      </c>
      <c r="B388" t="n">
        <v>40343842</v>
      </c>
      <c r="C388" t="inlineStr">
        <is>
          <t>AGROSUPER ASIA</t>
        </is>
      </c>
      <c r="D388" t="n">
        <v>1023144</v>
      </c>
      <c r="E388" t="inlineStr">
        <is>
          <t>agrosuper asia1023144</t>
        </is>
      </c>
      <c r="F388" s="3" t="n">
        <v>44994</v>
      </c>
      <c r="G388" s="4" t="n"/>
      <c r="H388" s="5" t="n"/>
      <c r="I388" s="5" t="n">
        <v>23341.44</v>
      </c>
      <c r="J388" s="5" t="n"/>
      <c r="K388" s="6" t="n">
        <v>19</v>
      </c>
      <c r="L388" t="inlineStr">
        <is>
          <t>SI</t>
        </is>
      </c>
      <c r="M388" s="7" t="n"/>
      <c r="O388" s="8" t="n"/>
      <c r="P388" s="8" t="n"/>
      <c r="Q388" s="4" t="n"/>
      <c r="R388" s="5" t="n"/>
      <c r="S388" s="5" t="n"/>
      <c r="T388" s="5" t="n"/>
      <c r="U388" s="6" t="n"/>
      <c r="W388" s="7" t="n"/>
      <c r="Y388" s="8" t="n"/>
      <c r="Z388" s="8" t="n"/>
      <c r="AA388" s="9" t="n"/>
    </row>
    <row r="389">
      <c r="A389" t="inlineStr">
        <is>
          <t>Cerdo</t>
        </is>
      </c>
      <c r="B389" t="n">
        <v>40343854</v>
      </c>
      <c r="C389" t="inlineStr">
        <is>
          <t>AGROSUPER ASIA</t>
        </is>
      </c>
      <c r="D389" t="n">
        <v>1023283</v>
      </c>
      <c r="E389" t="inlineStr">
        <is>
          <t>agrosuper asia1023283</t>
        </is>
      </c>
      <c r="F389" s="3" t="n">
        <v>44937</v>
      </c>
      <c r="G389" s="4" t="n">
        <v>24008.9</v>
      </c>
      <c r="H389" s="5" t="n"/>
      <c r="I389" s="5" t="n"/>
      <c r="J389" s="5" t="n"/>
      <c r="K389" s="6" t="n">
        <v>17</v>
      </c>
      <c r="L389" t="inlineStr">
        <is>
          <t>SI</t>
        </is>
      </c>
      <c r="M389" s="7" t="n"/>
      <c r="O389" s="8" t="n"/>
      <c r="P389" s="8" t="n"/>
      <c r="Q389" s="4" t="n"/>
      <c r="R389" s="5" t="n"/>
      <c r="S389" s="5" t="n"/>
      <c r="T389" s="5" t="n"/>
      <c r="U389" s="6" t="n"/>
      <c r="W389" s="7" t="n"/>
      <c r="Y389" s="8" t="n"/>
      <c r="Z389" s="8" t="n"/>
      <c r="AA389" s="9" t="n"/>
    </row>
    <row r="390">
      <c r="A390" t="inlineStr">
        <is>
          <t>Cerdo</t>
        </is>
      </c>
      <c r="B390" t="n">
        <v>40346054</v>
      </c>
      <c r="C390" t="inlineStr">
        <is>
          <t>AGROSUPER ASIA</t>
        </is>
      </c>
      <c r="D390" t="n">
        <v>1023283</v>
      </c>
      <c r="E390" t="inlineStr">
        <is>
          <t>agrosuper asia1023283</t>
        </is>
      </c>
      <c r="F390" s="3" t="n">
        <v>44948</v>
      </c>
      <c r="G390" s="4" t="n">
        <v>10209.02</v>
      </c>
      <c r="H390" s="5" t="n"/>
      <c r="I390" s="5" t="n"/>
      <c r="J390" s="5" t="n"/>
      <c r="K390" s="6" t="n">
        <v>8</v>
      </c>
      <c r="L390" t="inlineStr">
        <is>
          <t>SI</t>
        </is>
      </c>
      <c r="M390" s="7" t="n"/>
      <c r="O390" s="8" t="n"/>
      <c r="P390" s="8" t="n"/>
      <c r="Q390" s="4" t="n"/>
      <c r="R390" s="5" t="n"/>
      <c r="S390" s="5" t="n"/>
      <c r="T390" s="5" t="n"/>
      <c r="U390" s="6" t="n"/>
      <c r="W390" s="7" t="n"/>
      <c r="Y390" s="8" t="n"/>
      <c r="Z390" s="8" t="n"/>
      <c r="AA390" s="9" t="n"/>
    </row>
    <row r="391">
      <c r="A391" t="inlineStr">
        <is>
          <t>Cerdo</t>
        </is>
      </c>
      <c r="B391" t="n">
        <v>40346054</v>
      </c>
      <c r="C391" t="inlineStr">
        <is>
          <t>AGROSUPER ASIA</t>
        </is>
      </c>
      <c r="D391" t="n">
        <v>1023283</v>
      </c>
      <c r="E391" t="inlineStr">
        <is>
          <t>agrosuper asia1023283</t>
        </is>
      </c>
      <c r="F391" s="3" t="n">
        <v>44948</v>
      </c>
      <c r="G391" s="4" t="n">
        <v>13796.06</v>
      </c>
      <c r="H391" s="5" t="n"/>
      <c r="I391" s="5" t="n"/>
      <c r="J391" s="5" t="n"/>
      <c r="K391" s="6" t="n">
        <v>8</v>
      </c>
      <c r="L391" t="inlineStr">
        <is>
          <t>SI</t>
        </is>
      </c>
      <c r="M391" s="7" t="n"/>
      <c r="O391" s="8" t="n"/>
      <c r="P391" s="8" t="n"/>
      <c r="Q391" s="4" t="n"/>
      <c r="R391" s="5" t="n"/>
      <c r="S391" s="5" t="n"/>
      <c r="T391" s="5" t="n"/>
      <c r="U391" s="6" t="n"/>
      <c r="W391" s="7" t="n"/>
      <c r="Y391" s="8" t="n"/>
      <c r="Z391" s="8" t="n"/>
      <c r="AA391" s="9" t="n"/>
    </row>
    <row r="392">
      <c r="A392" t="inlineStr">
        <is>
          <t>Cerdo</t>
        </is>
      </c>
      <c r="B392" t="n">
        <v>40351729</v>
      </c>
      <c r="C392" t="inlineStr">
        <is>
          <t>AGROSUPER ASIA</t>
        </is>
      </c>
      <c r="D392" t="n">
        <v>1023283</v>
      </c>
      <c r="E392" t="inlineStr">
        <is>
          <t>agrosuper asia1023283</t>
        </is>
      </c>
      <c r="F392" s="3" t="n">
        <v>44974</v>
      </c>
      <c r="G392" s="4" t="n"/>
      <c r="H392" s="5" t="n">
        <v>5853.86</v>
      </c>
      <c r="I392" s="5" t="n"/>
      <c r="J392" s="5" t="n"/>
      <c r="K392" s="6" t="n">
        <v>9</v>
      </c>
      <c r="L392" t="inlineStr">
        <is>
          <t>SI</t>
        </is>
      </c>
      <c r="M392" s="7" t="n"/>
      <c r="O392" s="8" t="n"/>
      <c r="P392" s="8" t="n"/>
      <c r="Q392" s="4" t="n"/>
      <c r="R392" s="5" t="n"/>
      <c r="S392" s="5" t="n"/>
      <c r="T392" s="5" t="n"/>
      <c r="U392" s="6" t="n"/>
      <c r="W392" s="7" t="n"/>
      <c r="Y392" s="8" t="n"/>
      <c r="Z392" s="8" t="n"/>
      <c r="AA392" s="9" t="n"/>
    </row>
    <row r="393">
      <c r="A393" t="inlineStr">
        <is>
          <t>Cerdo</t>
        </is>
      </c>
      <c r="B393" t="n">
        <v>40351729</v>
      </c>
      <c r="C393" t="inlineStr">
        <is>
          <t>AGROSUPER ASIA</t>
        </is>
      </c>
      <c r="D393" t="n">
        <v>1023283</v>
      </c>
      <c r="E393" t="inlineStr">
        <is>
          <t>agrosuper asia1023283</t>
        </is>
      </c>
      <c r="F393" s="3" t="n">
        <v>44974</v>
      </c>
      <c r="G393" s="4" t="n"/>
      <c r="H393" s="5" t="n">
        <v>18147.12</v>
      </c>
      <c r="I393" s="5" t="n"/>
      <c r="J393" s="5" t="n"/>
      <c r="K393" s="6" t="n">
        <v>9</v>
      </c>
      <c r="L393" t="inlineStr">
        <is>
          <t>SI</t>
        </is>
      </c>
      <c r="M393" s="7" t="n"/>
      <c r="O393" s="8" t="n"/>
      <c r="P393" s="8" t="n"/>
      <c r="Q393" s="4" t="n"/>
      <c r="R393" s="5" t="n"/>
      <c r="S393" s="5" t="n"/>
      <c r="T393" s="5" t="n"/>
      <c r="U393" s="6" t="n"/>
      <c r="W393" s="7" t="n"/>
      <c r="Y393" s="8" t="n"/>
      <c r="Z393" s="8" t="n"/>
      <c r="AA393" s="9" t="n"/>
    </row>
    <row r="394">
      <c r="A394" t="inlineStr">
        <is>
          <t>Cerdo</t>
        </is>
      </c>
      <c r="B394" t="n">
        <v>40346288</v>
      </c>
      <c r="C394" t="inlineStr">
        <is>
          <t>AGROSUPER ASIA</t>
        </is>
      </c>
      <c r="D394" t="n">
        <v>1023283</v>
      </c>
      <c r="E394" t="inlineStr">
        <is>
          <t>agrosuper asia1023283</t>
        </is>
      </c>
      <c r="F394" s="3" t="n">
        <v>44982</v>
      </c>
      <c r="G394" s="4" t="n"/>
      <c r="H394" s="5" t="n">
        <v>24000.46</v>
      </c>
      <c r="I394" s="5" t="n"/>
      <c r="J394" s="5" t="n"/>
      <c r="K394" s="6" t="n">
        <v>2</v>
      </c>
      <c r="L394" t="inlineStr">
        <is>
          <t>Mes 3</t>
        </is>
      </c>
      <c r="M394" s="7" t="n"/>
      <c r="O394" s="8" t="n"/>
      <c r="P394" s="8" t="n"/>
      <c r="Q394" s="4" t="n"/>
      <c r="R394" s="5" t="n"/>
      <c r="S394" s="5" t="n"/>
      <c r="T394" s="5" t="n"/>
      <c r="U394" s="6" t="n"/>
      <c r="W394" s="7" t="n"/>
      <c r="Y394" s="8" t="n"/>
      <c r="Z394" s="8" t="n"/>
      <c r="AA394" s="9" t="n"/>
    </row>
    <row r="395">
      <c r="A395" t="inlineStr">
        <is>
          <t>Cerdo</t>
        </is>
      </c>
      <c r="B395" t="n">
        <v>40347557</v>
      </c>
      <c r="C395" t="inlineStr">
        <is>
          <t>AGROSUPER ASIA</t>
        </is>
      </c>
      <c r="D395" t="n">
        <v>1023283</v>
      </c>
      <c r="E395" t="inlineStr">
        <is>
          <t>agrosuper asia1023283</t>
        </is>
      </c>
      <c r="F395" s="3" t="n">
        <v>44994</v>
      </c>
      <c r="G395" s="4" t="n"/>
      <c r="H395" s="5" t="n"/>
      <c r="I395" s="5" t="n">
        <v>7004.37</v>
      </c>
      <c r="J395" s="5" t="n"/>
      <c r="K395" s="6" t="n">
        <v>19</v>
      </c>
      <c r="L395" t="inlineStr">
        <is>
          <t>SI</t>
        </is>
      </c>
      <c r="M395" s="7" t="n"/>
      <c r="O395" s="8" t="n"/>
      <c r="P395" s="8" t="n"/>
      <c r="Q395" s="4" t="n"/>
      <c r="R395" s="5" t="n"/>
      <c r="S395" s="5" t="n"/>
      <c r="T395" s="5" t="n"/>
      <c r="U395" s="6" t="n"/>
      <c r="W395" s="7" t="n"/>
      <c r="Y395" s="8" t="n"/>
      <c r="Z395" s="8" t="n"/>
      <c r="AA395" s="9" t="n"/>
    </row>
    <row r="396">
      <c r="A396" t="inlineStr">
        <is>
          <t>Cerdo</t>
        </is>
      </c>
      <c r="B396" t="n">
        <v>40347557</v>
      </c>
      <c r="C396" t="inlineStr">
        <is>
          <t>AGROSUPER ASIA</t>
        </is>
      </c>
      <c r="D396" t="n">
        <v>1023283</v>
      </c>
      <c r="E396" t="inlineStr">
        <is>
          <t>agrosuper asia1023283</t>
        </is>
      </c>
      <c r="F396" s="3" t="n">
        <v>44994</v>
      </c>
      <c r="G396" s="4" t="n"/>
      <c r="H396" s="5" t="n"/>
      <c r="I396" s="5" t="n">
        <v>17117.95</v>
      </c>
      <c r="J396" s="5" t="n"/>
      <c r="K396" s="6" t="n">
        <v>19</v>
      </c>
      <c r="L396" t="inlineStr">
        <is>
          <t>SI</t>
        </is>
      </c>
      <c r="M396" s="7" t="n"/>
      <c r="O396" s="8" t="n"/>
      <c r="P396" s="8" t="n"/>
      <c r="Q396" s="4" t="n"/>
      <c r="R396" s="5" t="n"/>
      <c r="S396" s="5" t="n"/>
      <c r="T396" s="5" t="n"/>
      <c r="U396" s="6" t="n"/>
      <c r="W396" s="7" t="n"/>
      <c r="Y396" s="8" t="n"/>
      <c r="Z396" s="8" t="n"/>
      <c r="AA396" s="9" t="n"/>
    </row>
    <row r="397">
      <c r="A397" t="inlineStr">
        <is>
          <t>Cerdo</t>
        </is>
      </c>
      <c r="B397" t="n">
        <v>40348386</v>
      </c>
      <c r="C397" t="inlineStr">
        <is>
          <t>AGRO SUDAMERICA</t>
        </is>
      </c>
      <c r="D397" t="n">
        <v>1023324</v>
      </c>
      <c r="E397" t="inlineStr">
        <is>
          <t>agro sudamerica1023324</t>
        </is>
      </c>
      <c r="F397" s="3" t="n">
        <v>44933</v>
      </c>
      <c r="G397" s="4" t="n">
        <v>23999.49</v>
      </c>
      <c r="H397" s="5" t="n"/>
      <c r="I397" s="5" t="n"/>
      <c r="J397" s="5" t="n"/>
      <c r="K397" s="6" t="n">
        <v>20</v>
      </c>
      <c r="L397" t="inlineStr">
        <is>
          <t>SI</t>
        </is>
      </c>
      <c r="M397" s="7" t="n"/>
      <c r="O397" s="8" t="n"/>
      <c r="P397" s="8" t="n"/>
      <c r="Q397" s="4" t="n"/>
      <c r="R397" s="5" t="n"/>
      <c r="S397" s="5" t="n"/>
      <c r="T397" s="5" t="n"/>
      <c r="U397" s="6" t="n"/>
      <c r="W397" s="7" t="n"/>
      <c r="Y397" s="8" t="n"/>
      <c r="Z397" s="8" t="n"/>
      <c r="AA397" s="9" t="n"/>
    </row>
    <row r="398">
      <c r="A398" t="inlineStr">
        <is>
          <t>Cerdo</t>
        </is>
      </c>
      <c r="B398" t="n">
        <v>40335902</v>
      </c>
      <c r="C398" t="inlineStr">
        <is>
          <t>AGROSUPER ASIA</t>
        </is>
      </c>
      <c r="D398" t="n">
        <v>1023326</v>
      </c>
      <c r="E398" t="inlineStr">
        <is>
          <t>agrosuper asia1023326</t>
        </is>
      </c>
      <c r="F398" s="3" t="n">
        <v>44968</v>
      </c>
      <c r="G398" s="4" t="n"/>
      <c r="H398" s="5" t="n">
        <v>24000.83</v>
      </c>
      <c r="I398" s="5" t="n"/>
      <c r="J398" s="5" t="n"/>
      <c r="K398" s="6" t="n">
        <v>14</v>
      </c>
      <c r="L398" t="inlineStr">
        <is>
          <t>SI</t>
        </is>
      </c>
      <c r="M398" s="7" t="n"/>
      <c r="O398" s="8" t="n"/>
      <c r="P398" s="8" t="n"/>
      <c r="Q398" s="4" t="n"/>
      <c r="R398" s="5" t="n"/>
      <c r="S398" s="5" t="n"/>
      <c r="T398" s="5" t="n"/>
      <c r="U398" s="6" t="n"/>
      <c r="W398" s="7" t="n"/>
      <c r="Y398" s="8" t="n"/>
      <c r="Z398" s="8" t="n"/>
      <c r="AA398" s="9" t="n"/>
    </row>
    <row r="399">
      <c r="A399" t="inlineStr">
        <is>
          <t>Cerdo</t>
        </is>
      </c>
      <c r="B399" t="n">
        <v>40349704</v>
      </c>
      <c r="C399" t="inlineStr">
        <is>
          <t>AGRO SUDAMERICA</t>
        </is>
      </c>
      <c r="D399" t="n">
        <v>1023355</v>
      </c>
      <c r="E399" t="inlineStr">
        <is>
          <t>agro sudamerica1023355</t>
        </is>
      </c>
      <c r="F399" s="3" t="n">
        <v>44929</v>
      </c>
      <c r="G399" s="4" t="n">
        <v>23995.32</v>
      </c>
      <c r="H399" s="5" t="n"/>
      <c r="I399" s="5" t="n"/>
      <c r="J399" s="5" t="n"/>
      <c r="K399" s="6" t="n">
        <v>24</v>
      </c>
      <c r="L399" t="inlineStr">
        <is>
          <t>SI</t>
        </is>
      </c>
      <c r="M399" s="7" t="n"/>
      <c r="O399" s="8" t="n"/>
      <c r="P399" s="8" t="n"/>
      <c r="Q399" s="4" t="n"/>
      <c r="R399" s="5" t="n"/>
      <c r="S399" s="5" t="n"/>
      <c r="T399" s="5" t="n"/>
      <c r="U399" s="6" t="n"/>
      <c r="W399" s="7" t="n"/>
      <c r="Y399" s="8" t="n"/>
      <c r="Z399" s="8" t="n"/>
      <c r="AA399" s="9" t="n"/>
    </row>
    <row r="400">
      <c r="A400" t="inlineStr">
        <is>
          <t>Cerdo</t>
        </is>
      </c>
      <c r="B400" t="n">
        <v>40343955</v>
      </c>
      <c r="C400" t="inlineStr">
        <is>
          <t>AGRO SUDAMERICA</t>
        </is>
      </c>
      <c r="D400" t="n">
        <v>1023355</v>
      </c>
      <c r="E400" t="inlineStr">
        <is>
          <t>agro sudamerica1023355</t>
        </is>
      </c>
      <c r="F400" s="3" t="n">
        <v>44938</v>
      </c>
      <c r="G400" s="4" t="n">
        <v>5996.75</v>
      </c>
      <c r="H400" s="5" t="n"/>
      <c r="I400" s="5" t="n"/>
      <c r="J400" s="5" t="n"/>
      <c r="K400" s="6" t="n">
        <v>16</v>
      </c>
      <c r="L400" t="inlineStr">
        <is>
          <t>SI</t>
        </is>
      </c>
      <c r="M400" s="7" t="n"/>
      <c r="O400" s="8" t="n"/>
      <c r="P400" s="8" t="n"/>
      <c r="Q400" s="4" t="n"/>
      <c r="R400" s="5" t="n"/>
      <c r="S400" s="5" t="n"/>
      <c r="T400" s="5" t="n"/>
      <c r="U400" s="6" t="n"/>
      <c r="W400" s="7" t="n"/>
      <c r="Y400" s="8" t="n"/>
      <c r="Z400" s="8" t="n"/>
      <c r="AA400" s="9" t="n"/>
    </row>
    <row r="401">
      <c r="A401" t="inlineStr">
        <is>
          <t>Cerdo</t>
        </is>
      </c>
      <c r="B401" t="n">
        <v>40343843</v>
      </c>
      <c r="C401" t="inlineStr">
        <is>
          <t>AGROSUPER ASIA</t>
        </is>
      </c>
      <c r="D401" t="n">
        <v>1023397</v>
      </c>
      <c r="E401" t="inlineStr">
        <is>
          <t>agrosuper asia1023397</t>
        </is>
      </c>
      <c r="F401" s="3" t="n">
        <v>44965</v>
      </c>
      <c r="G401" s="4" t="n"/>
      <c r="H401" s="5" t="n">
        <v>10914.69</v>
      </c>
      <c r="I401" s="5" t="n"/>
      <c r="J401" s="5" t="n"/>
      <c r="K401" s="6" t="n">
        <v>17</v>
      </c>
      <c r="L401" t="inlineStr">
        <is>
          <t>SI</t>
        </is>
      </c>
      <c r="M401" s="7" t="n"/>
      <c r="O401" s="8" t="n"/>
      <c r="P401" s="8" t="n"/>
      <c r="Q401" s="4" t="n"/>
      <c r="R401" s="5" t="n"/>
      <c r="S401" s="5" t="n"/>
      <c r="T401" s="5" t="n"/>
      <c r="U401" s="6" t="n"/>
      <c r="W401" s="7" t="n"/>
      <c r="Y401" s="8" t="n"/>
      <c r="Z401" s="8" t="n"/>
      <c r="AA401" s="9" t="n"/>
    </row>
    <row r="402">
      <c r="A402" t="inlineStr">
        <is>
          <t>Cerdo</t>
        </is>
      </c>
      <c r="B402" t="n">
        <v>40334132</v>
      </c>
      <c r="C402" t="inlineStr">
        <is>
          <t>AGROSUPER ASIA</t>
        </is>
      </c>
      <c r="D402" t="n">
        <v>1023397</v>
      </c>
      <c r="E402" t="inlineStr">
        <is>
          <t>agrosuper asia1023397</t>
        </is>
      </c>
      <c r="F402" s="3" t="n">
        <v>44982</v>
      </c>
      <c r="G402" s="4" t="n"/>
      <c r="H402" s="5" t="n">
        <v>24011.49</v>
      </c>
      <c r="I402" s="5" t="n"/>
      <c r="J402" s="5" t="n"/>
      <c r="K402" s="6" t="n">
        <v>2</v>
      </c>
      <c r="L402" t="inlineStr">
        <is>
          <t>Mes 3</t>
        </is>
      </c>
      <c r="M402" s="7" t="n"/>
      <c r="O402" s="8" t="n"/>
      <c r="P402" s="8" t="n"/>
      <c r="Q402" s="4" t="n"/>
      <c r="R402" s="5" t="n"/>
      <c r="S402" s="5" t="n"/>
      <c r="T402" s="5" t="n"/>
      <c r="U402" s="6" t="n"/>
      <c r="W402" s="7" t="n"/>
      <c r="Y402" s="8" t="n"/>
      <c r="Z402" s="8" t="n"/>
      <c r="AA402" s="9" t="n"/>
    </row>
    <row r="403">
      <c r="A403" t="inlineStr">
        <is>
          <t>Cerdo</t>
        </is>
      </c>
      <c r="B403" t="n">
        <v>40352527</v>
      </c>
      <c r="C403" t="inlineStr">
        <is>
          <t>AGRO SUDAMERICA</t>
        </is>
      </c>
      <c r="D403" t="n">
        <v>1023433</v>
      </c>
      <c r="E403" t="inlineStr">
        <is>
          <t>agro sudamerica1023433</t>
        </is>
      </c>
      <c r="F403" s="3" t="n">
        <v>44931</v>
      </c>
      <c r="G403" s="4" t="n">
        <v>23991.75</v>
      </c>
      <c r="H403" s="5" t="n"/>
      <c r="I403" s="5" t="n"/>
      <c r="J403" s="5" t="n"/>
      <c r="K403" s="6" t="n">
        <v>22</v>
      </c>
      <c r="L403" t="inlineStr">
        <is>
          <t>SI</t>
        </is>
      </c>
      <c r="M403" s="7" t="n"/>
      <c r="O403" s="8" t="n"/>
      <c r="P403" s="8" t="n"/>
      <c r="Q403" s="4" t="n"/>
      <c r="R403" s="5" t="n"/>
      <c r="S403" s="5" t="n"/>
      <c r="T403" s="5" t="n"/>
      <c r="U403" s="6" t="n"/>
      <c r="W403" s="7" t="n"/>
      <c r="Y403" s="8" t="n"/>
      <c r="Z403" s="8" t="n"/>
      <c r="AA403" s="9" t="n"/>
    </row>
    <row r="404">
      <c r="A404" t="inlineStr">
        <is>
          <t>Cerdo</t>
        </is>
      </c>
      <c r="B404" t="n">
        <v>40358692</v>
      </c>
      <c r="C404" t="inlineStr">
        <is>
          <t>AGRO SUDAMERICA</t>
        </is>
      </c>
      <c r="D404" t="n">
        <v>1023433</v>
      </c>
      <c r="E404" t="inlineStr">
        <is>
          <t>agro sudamerica1023433</t>
        </is>
      </c>
      <c r="F404" s="3" t="n">
        <v>44937</v>
      </c>
      <c r="G404" s="4" t="n">
        <v>24001.76</v>
      </c>
      <c r="H404" s="5" t="n"/>
      <c r="I404" s="5" t="n"/>
      <c r="J404" s="5" t="n"/>
      <c r="K404" s="6" t="n">
        <v>17</v>
      </c>
      <c r="L404" t="inlineStr">
        <is>
          <t>SI</t>
        </is>
      </c>
      <c r="M404" s="7" t="n"/>
      <c r="O404" s="8" t="n"/>
      <c r="P404" s="8" t="n"/>
      <c r="Q404" s="4" t="n"/>
      <c r="R404" s="5" t="n"/>
      <c r="S404" s="5" t="n"/>
      <c r="T404" s="5" t="n"/>
      <c r="U404" s="6" t="n"/>
      <c r="W404" s="7" t="n"/>
      <c r="Y404" s="8" t="n"/>
      <c r="Z404" s="8" t="n"/>
      <c r="AA404" s="9" t="n"/>
    </row>
    <row r="405">
      <c r="A405" t="inlineStr">
        <is>
          <t>Cerdo</t>
        </is>
      </c>
      <c r="B405" t="n">
        <v>40358684</v>
      </c>
      <c r="C405" t="inlineStr">
        <is>
          <t>AGRO SUDAMERICA</t>
        </is>
      </c>
      <c r="D405" t="n">
        <v>1023433</v>
      </c>
      <c r="E405" t="inlineStr">
        <is>
          <t>agro sudamerica1023433</t>
        </is>
      </c>
      <c r="F405" s="3" t="n">
        <v>44941</v>
      </c>
      <c r="G405" s="4" t="n">
        <v>3015.26</v>
      </c>
      <c r="H405" s="5" t="n"/>
      <c r="I405" s="5" t="n"/>
      <c r="J405" s="5" t="n"/>
      <c r="K405" s="6" t="n">
        <v>14</v>
      </c>
      <c r="L405" t="inlineStr">
        <is>
          <t>SI</t>
        </is>
      </c>
      <c r="M405" s="7" t="n"/>
      <c r="O405" s="8" t="n"/>
      <c r="P405" s="8" t="n"/>
      <c r="Q405" s="4" t="n"/>
      <c r="R405" s="5" t="n"/>
      <c r="S405" s="5" t="n"/>
      <c r="T405" s="5" t="n"/>
      <c r="U405" s="6" t="n"/>
      <c r="W405" s="7" t="n"/>
      <c r="Y405" s="8" t="n"/>
      <c r="Z405" s="8" t="n"/>
      <c r="AA405" s="9" t="n"/>
    </row>
    <row r="406">
      <c r="A406" t="inlineStr">
        <is>
          <t>Cerdo</t>
        </is>
      </c>
      <c r="B406" t="n">
        <v>40358684</v>
      </c>
      <c r="C406" t="inlineStr">
        <is>
          <t>AGRO SUDAMERICA</t>
        </is>
      </c>
      <c r="D406" t="n">
        <v>1023433</v>
      </c>
      <c r="E406" t="inlineStr">
        <is>
          <t>agro sudamerica1023433</t>
        </is>
      </c>
      <c r="F406" s="3" t="n">
        <v>44941</v>
      </c>
      <c r="G406" s="4" t="n">
        <v>2943.08</v>
      </c>
      <c r="H406" s="5" t="n"/>
      <c r="I406" s="5" t="n"/>
      <c r="J406" s="5" t="n"/>
      <c r="K406" s="6" t="n">
        <v>14</v>
      </c>
      <c r="L406" t="inlineStr">
        <is>
          <t>SI</t>
        </is>
      </c>
      <c r="M406" s="7" t="n"/>
      <c r="O406" s="8" t="n"/>
      <c r="P406" s="8" t="n"/>
      <c r="Q406" s="4" t="n"/>
      <c r="R406" s="5" t="n"/>
      <c r="S406" s="5" t="n"/>
      <c r="T406" s="5" t="n"/>
      <c r="U406" s="6" t="n"/>
      <c r="W406" s="7" t="n"/>
      <c r="Y406" s="8" t="n"/>
      <c r="Z406" s="8" t="n"/>
      <c r="AA406" s="9" t="n"/>
    </row>
    <row r="407">
      <c r="A407" t="inlineStr">
        <is>
          <t>Cerdo</t>
        </is>
      </c>
      <c r="B407" t="n">
        <v>40352528</v>
      </c>
      <c r="C407" t="inlineStr">
        <is>
          <t>AGRO SUDAMERICA</t>
        </is>
      </c>
      <c r="D407" t="n">
        <v>1023433</v>
      </c>
      <c r="E407" t="inlineStr">
        <is>
          <t>agro sudamerica1023433</t>
        </is>
      </c>
      <c r="F407" s="3" t="n">
        <v>44948</v>
      </c>
      <c r="G407" s="4" t="n">
        <v>24069.83</v>
      </c>
      <c r="H407" s="5" t="n"/>
      <c r="I407" s="5" t="n"/>
      <c r="J407" s="5" t="n"/>
      <c r="K407" s="6" t="n">
        <v>8</v>
      </c>
      <c r="L407" t="inlineStr">
        <is>
          <t>SI</t>
        </is>
      </c>
      <c r="M407" s="7" t="n"/>
      <c r="O407" s="8" t="n"/>
      <c r="P407" s="8" t="n"/>
      <c r="Q407" s="4" t="n"/>
      <c r="R407" s="5" t="n"/>
      <c r="S407" s="5" t="n"/>
      <c r="T407" s="5" t="n"/>
      <c r="U407" s="6" t="n"/>
      <c r="W407" s="7" t="n"/>
      <c r="Y407" s="8" t="n"/>
      <c r="Z407" s="8" t="n"/>
      <c r="AA407" s="9" t="n"/>
    </row>
    <row r="408">
      <c r="A408" t="inlineStr">
        <is>
          <t>Cerdo</t>
        </is>
      </c>
      <c r="B408" t="n">
        <v>40358707</v>
      </c>
      <c r="C408" t="inlineStr">
        <is>
          <t>AGRO SUDAMERICA</t>
        </is>
      </c>
      <c r="D408" t="n">
        <v>1023433</v>
      </c>
      <c r="E408" t="inlineStr">
        <is>
          <t>agro sudamerica1023433</t>
        </is>
      </c>
      <c r="F408" s="3" t="n">
        <v>44947</v>
      </c>
      <c r="G408" s="4" t="n">
        <v>23966.22</v>
      </c>
      <c r="H408" s="5" t="n"/>
      <c r="I408" s="5" t="n"/>
      <c r="J408" s="5" t="n"/>
      <c r="K408" s="6" t="n">
        <v>8</v>
      </c>
      <c r="L408" t="inlineStr">
        <is>
          <t>SI</t>
        </is>
      </c>
      <c r="M408" s="7" t="n"/>
      <c r="O408" s="8" t="n"/>
      <c r="P408" s="8" t="n"/>
      <c r="Q408" s="4" t="n"/>
      <c r="R408" s="5" t="n"/>
      <c r="S408" s="5" t="n"/>
      <c r="T408" s="5" t="n"/>
      <c r="U408" s="6" t="n"/>
      <c r="W408" s="7" t="n"/>
      <c r="Y408" s="8" t="n"/>
      <c r="Z408" s="8" t="n"/>
      <c r="AA408" s="9" t="n"/>
    </row>
    <row r="409">
      <c r="A409" t="inlineStr">
        <is>
          <t>Cerdo</t>
        </is>
      </c>
      <c r="B409" t="n">
        <v>40341057</v>
      </c>
      <c r="C409" t="inlineStr">
        <is>
          <t>AGROSUPER ASIA</t>
        </is>
      </c>
      <c r="D409" t="n">
        <v>1023435</v>
      </c>
      <c r="E409" t="inlineStr">
        <is>
          <t>agrosuper asia1023435</t>
        </is>
      </c>
      <c r="F409" s="3" t="n">
        <v>44930</v>
      </c>
      <c r="G409" s="4" t="n">
        <v>24013.24</v>
      </c>
      <c r="H409" s="5" t="n"/>
      <c r="I409" s="5" t="n"/>
      <c r="J409" s="5" t="n"/>
      <c r="K409" s="6" t="n">
        <v>23</v>
      </c>
      <c r="L409" t="inlineStr">
        <is>
          <t>SI</t>
        </is>
      </c>
      <c r="M409" s="7" t="n"/>
      <c r="O409" s="8" t="n"/>
      <c r="P409" s="8" t="n"/>
      <c r="Q409" s="4" t="n"/>
      <c r="R409" s="5" t="n"/>
      <c r="S409" s="5" t="n"/>
      <c r="T409" s="5" t="n"/>
      <c r="U409" s="6" t="n"/>
      <c r="W409" s="7" t="n"/>
      <c r="Y409" s="8" t="n"/>
      <c r="Z409" s="8" t="n"/>
      <c r="AA409" s="9" t="n"/>
    </row>
    <row r="410">
      <c r="A410" t="inlineStr">
        <is>
          <t>Cerdo</t>
        </is>
      </c>
      <c r="B410" t="n">
        <v>40341058</v>
      </c>
      <c r="C410" t="inlineStr">
        <is>
          <t>AGROSUPER ASIA</t>
        </is>
      </c>
      <c r="D410" t="n">
        <v>1023435</v>
      </c>
      <c r="E410" t="inlineStr">
        <is>
          <t>agrosuper asia1023435</t>
        </is>
      </c>
      <c r="F410" s="3" t="n">
        <v>44994</v>
      </c>
      <c r="G410" s="4" t="n"/>
      <c r="H410" s="5" t="n"/>
      <c r="I410" s="5" t="n">
        <v>23995.52</v>
      </c>
      <c r="J410" s="5" t="n"/>
      <c r="K410" s="6" t="n">
        <v>19</v>
      </c>
      <c r="L410" t="inlineStr">
        <is>
          <t>SI</t>
        </is>
      </c>
      <c r="M410" s="7" t="n"/>
      <c r="O410" s="8" t="n"/>
      <c r="P410" s="8" t="n"/>
      <c r="Q410" s="4" t="n"/>
      <c r="R410" s="5" t="n"/>
      <c r="S410" s="5" t="n"/>
      <c r="T410" s="5" t="n"/>
      <c r="U410" s="6" t="n"/>
      <c r="W410" s="7" t="n"/>
      <c r="Y410" s="8" t="n"/>
      <c r="Z410" s="8" t="n"/>
      <c r="AA410" s="9" t="n"/>
    </row>
    <row r="411">
      <c r="A411" t="inlineStr">
        <is>
          <t>Cerdo</t>
        </is>
      </c>
      <c r="B411" t="n">
        <v>40343843</v>
      </c>
      <c r="C411" t="inlineStr">
        <is>
          <t>AGROSUPER ASIA</t>
        </is>
      </c>
      <c r="D411" t="n">
        <v>1023439</v>
      </c>
      <c r="E411" t="inlineStr">
        <is>
          <t>agrosuper asia1023439</t>
        </is>
      </c>
      <c r="F411" s="3" t="n">
        <v>44965</v>
      </c>
      <c r="G411" s="4" t="n"/>
      <c r="H411" s="5" t="n">
        <v>13000</v>
      </c>
      <c r="I411" s="5" t="n"/>
      <c r="J411" s="5" t="n"/>
      <c r="K411" s="6" t="n">
        <v>17</v>
      </c>
      <c r="L411" t="inlineStr">
        <is>
          <t>SI</t>
        </is>
      </c>
      <c r="M411" s="7" t="n"/>
      <c r="O411" s="8" t="n"/>
      <c r="P411" s="8" t="n"/>
      <c r="Q411" s="4" t="n"/>
      <c r="R411" s="5" t="n"/>
      <c r="S411" s="5" t="n"/>
      <c r="T411" s="5" t="n"/>
      <c r="U411" s="6" t="n"/>
      <c r="W411" s="7" t="n"/>
      <c r="Y411" s="8" t="n"/>
      <c r="Z411" s="8" t="n"/>
      <c r="AA411" s="9" t="n"/>
    </row>
    <row r="412">
      <c r="A412" t="inlineStr">
        <is>
          <t>Pavo</t>
        </is>
      </c>
      <c r="B412" t="n">
        <v>40354701</v>
      </c>
      <c r="C412" t="inlineStr">
        <is>
          <t>AGRO SUDAMERICA</t>
        </is>
      </c>
      <c r="D412" t="n">
        <v>1030506</v>
      </c>
      <c r="E412" t="inlineStr">
        <is>
          <t>agro sudamerica1030506</t>
        </is>
      </c>
      <c r="F412" s="3" t="n">
        <v>44933</v>
      </c>
      <c r="G412" s="4" t="n">
        <v>10680</v>
      </c>
      <c r="H412" s="5" t="n"/>
      <c r="I412" s="5" t="n"/>
      <c r="J412" s="5" t="n"/>
      <c r="K412" s="6" t="n">
        <v>20</v>
      </c>
      <c r="L412" t="inlineStr">
        <is>
          <t>SI</t>
        </is>
      </c>
      <c r="M412" s="7" t="n"/>
      <c r="O412" s="8" t="n"/>
      <c r="P412" s="8" t="n"/>
      <c r="Q412" s="4" t="n"/>
      <c r="R412" s="5" t="n"/>
      <c r="S412" s="5" t="n"/>
      <c r="T412" s="5" t="n"/>
      <c r="U412" s="6" t="n"/>
      <c r="W412" s="7" t="n"/>
      <c r="Y412" s="8" t="n"/>
      <c r="Z412" s="8" t="n"/>
      <c r="AA412" s="9" t="n"/>
    </row>
    <row r="413">
      <c r="A413" t="inlineStr">
        <is>
          <t>Pavo</t>
        </is>
      </c>
      <c r="B413" t="n">
        <v>40349434</v>
      </c>
      <c r="C413" t="inlineStr">
        <is>
          <t>AGROSUPER ASIA</t>
        </is>
      </c>
      <c r="D413" t="n">
        <v>1030535</v>
      </c>
      <c r="E413" t="inlineStr">
        <is>
          <t>agrosuper asia1030535</t>
        </is>
      </c>
      <c r="F413" s="3" t="n">
        <v>44937</v>
      </c>
      <c r="G413" s="4" t="n">
        <v>22001.43</v>
      </c>
      <c r="H413" s="5" t="n"/>
      <c r="I413" s="5" t="n"/>
      <c r="J413" s="5" t="n"/>
      <c r="K413" s="6" t="n">
        <v>17</v>
      </c>
      <c r="L413" t="inlineStr">
        <is>
          <t>SI</t>
        </is>
      </c>
      <c r="M413" s="7" t="n"/>
      <c r="O413" s="8" t="n"/>
      <c r="P413" s="8" t="n"/>
      <c r="Q413" s="4" t="n"/>
      <c r="R413" s="5" t="n"/>
      <c r="S413" s="5" t="n"/>
      <c r="T413" s="5" t="n"/>
      <c r="U413" s="6" t="n"/>
      <c r="W413" s="7" t="n"/>
      <c r="Y413" s="8" t="n"/>
      <c r="Z413" s="8" t="n"/>
      <c r="AA413" s="9" t="n"/>
    </row>
    <row r="414">
      <c r="A414" t="inlineStr">
        <is>
          <t>Pavo</t>
        </is>
      </c>
      <c r="B414" t="n">
        <v>40349435</v>
      </c>
      <c r="C414" t="inlineStr">
        <is>
          <t>AGROSUPER ASIA</t>
        </is>
      </c>
      <c r="D414" t="n">
        <v>1030535</v>
      </c>
      <c r="E414" t="inlineStr">
        <is>
          <t>agrosuper asia1030535</t>
        </is>
      </c>
      <c r="F414" s="3" t="n">
        <v>44951</v>
      </c>
      <c r="G414" s="4" t="n">
        <v>21998.16</v>
      </c>
      <c r="H414" s="5" t="n"/>
      <c r="I414" s="5" t="n"/>
      <c r="J414" s="5" t="n"/>
      <c r="K414" s="6" t="n">
        <v>5</v>
      </c>
      <c r="L414" t="inlineStr">
        <is>
          <t>SI</t>
        </is>
      </c>
      <c r="M414" s="7" t="n"/>
      <c r="O414" s="8" t="n"/>
      <c r="P414" s="8" t="n"/>
      <c r="Q414" s="4" t="n"/>
      <c r="R414" s="5" t="n"/>
      <c r="S414" s="5" t="n"/>
      <c r="T414" s="5" t="n"/>
      <c r="U414" s="6" t="n"/>
      <c r="W414" s="7" t="n"/>
      <c r="Y414" s="8" t="n"/>
      <c r="Z414" s="8" t="n"/>
      <c r="AA414" s="9" t="n"/>
    </row>
    <row r="415">
      <c r="A415" t="inlineStr">
        <is>
          <t>Pavo</t>
        </is>
      </c>
      <c r="B415" t="n">
        <v>40349433</v>
      </c>
      <c r="C415" t="inlineStr">
        <is>
          <t>AGROSUPER ASIA</t>
        </is>
      </c>
      <c r="D415" t="n">
        <v>1030535</v>
      </c>
      <c r="E415" t="inlineStr">
        <is>
          <t>agrosuper asia1030535</t>
        </is>
      </c>
      <c r="F415" s="3" t="n">
        <v>44961</v>
      </c>
      <c r="G415" s="4" t="n"/>
      <c r="H415" s="5" t="n">
        <v>22002.01</v>
      </c>
      <c r="I415" s="5" t="n"/>
      <c r="J415" s="5" t="n"/>
      <c r="K415" s="6" t="n">
        <v>20</v>
      </c>
      <c r="L415" t="inlineStr">
        <is>
          <t>SI</t>
        </is>
      </c>
      <c r="M415" s="7" t="n"/>
      <c r="O415" s="8" t="n"/>
      <c r="P415" s="8" t="n"/>
      <c r="Q415" s="4" t="n"/>
      <c r="R415" s="5" t="n"/>
      <c r="S415" s="5" t="n"/>
      <c r="T415" s="5" t="n"/>
      <c r="U415" s="6" t="n"/>
      <c r="W415" s="7" t="n"/>
      <c r="Y415" s="8" t="n"/>
      <c r="Z415" s="8" t="n"/>
      <c r="AA415" s="9" t="n"/>
    </row>
    <row r="416">
      <c r="A416" t="inlineStr">
        <is>
          <t>Pavo</t>
        </is>
      </c>
      <c r="B416" t="n">
        <v>40358086</v>
      </c>
      <c r="C416" t="inlineStr">
        <is>
          <t>AGROSUPER ASIA</t>
        </is>
      </c>
      <c r="D416" t="n">
        <v>1030535</v>
      </c>
      <c r="E416" t="inlineStr">
        <is>
          <t>agrosuper asia1030535</t>
        </is>
      </c>
      <c r="F416" s="3" t="n">
        <v>44973</v>
      </c>
      <c r="G416" s="4" t="n"/>
      <c r="H416" s="5" t="n">
        <v>22000</v>
      </c>
      <c r="I416" s="5" t="n"/>
      <c r="J416" s="5" t="n"/>
      <c r="K416" s="6" t="n">
        <v>10</v>
      </c>
      <c r="L416" t="inlineStr">
        <is>
          <t>SI</t>
        </is>
      </c>
      <c r="M416" s="7" t="n"/>
      <c r="O416" s="8" t="n"/>
      <c r="P416" s="8" t="n"/>
      <c r="Q416" s="4" t="n"/>
      <c r="R416" s="5" t="n"/>
      <c r="S416" s="5" t="n"/>
      <c r="T416" s="5" t="n"/>
      <c r="U416" s="6" t="n"/>
      <c r="W416" s="7" t="n"/>
      <c r="Y416" s="8" t="n"/>
      <c r="Z416" s="8" t="n"/>
      <c r="AA416" s="9" t="n"/>
    </row>
    <row r="417">
      <c r="A417" t="inlineStr">
        <is>
          <t>Pavo</t>
        </is>
      </c>
      <c r="B417" t="n">
        <v>40354673</v>
      </c>
      <c r="C417" t="inlineStr">
        <is>
          <t>AGRO SUDAMERICA</t>
        </is>
      </c>
      <c r="D417" t="n">
        <v>1030773</v>
      </c>
      <c r="E417" t="inlineStr">
        <is>
          <t>agro sudamerica1030773</t>
        </is>
      </c>
      <c r="F417" s="3" t="n">
        <v>44939</v>
      </c>
      <c r="G417" s="4" t="n">
        <v>8176</v>
      </c>
      <c r="H417" s="5" t="n"/>
      <c r="I417" s="5" t="n"/>
      <c r="J417" s="5" t="n"/>
      <c r="K417" s="6" t="n">
        <v>15</v>
      </c>
      <c r="L417" t="inlineStr">
        <is>
          <t>SI</t>
        </is>
      </c>
      <c r="M417" s="7" t="n"/>
      <c r="O417" s="8" t="n"/>
      <c r="P417" s="8" t="n"/>
      <c r="Q417" s="4" t="n"/>
      <c r="R417" s="5" t="n"/>
      <c r="S417" s="5" t="n"/>
      <c r="T417" s="5" t="n"/>
      <c r="U417" s="6" t="n"/>
      <c r="W417" s="7" t="n"/>
      <c r="Y417" s="8" t="n"/>
      <c r="Z417" s="8" t="n"/>
      <c r="AA417" s="9" t="n"/>
    </row>
    <row r="418">
      <c r="A418" t="inlineStr">
        <is>
          <t>Pavo</t>
        </is>
      </c>
      <c r="B418" t="n">
        <v>40354701</v>
      </c>
      <c r="C418" t="inlineStr">
        <is>
          <t>AGRO SUDAMERICA</t>
        </is>
      </c>
      <c r="D418" t="n">
        <v>1030792</v>
      </c>
      <c r="E418" t="inlineStr">
        <is>
          <t>agro sudamerica1030792</t>
        </is>
      </c>
      <c r="F418" s="3" t="n">
        <v>44933</v>
      </c>
      <c r="G418" s="4" t="n">
        <v>13320</v>
      </c>
      <c r="H418" s="5" t="n"/>
      <c r="I418" s="5" t="n"/>
      <c r="J418" s="5" t="n"/>
      <c r="K418" s="6" t="n">
        <v>20</v>
      </c>
      <c r="L418" t="inlineStr">
        <is>
          <t>SI</t>
        </is>
      </c>
      <c r="M418" s="7" t="n"/>
      <c r="O418" s="8" t="n"/>
      <c r="P418" s="8" t="n"/>
      <c r="Q418" s="4" t="n"/>
      <c r="R418" s="5" t="n"/>
      <c r="S418" s="5" t="n"/>
      <c r="T418" s="5" t="n"/>
      <c r="U418" s="6" t="n"/>
      <c r="W418" s="7" t="n"/>
      <c r="Y418" s="8" t="n"/>
      <c r="Z418" s="8" t="n"/>
      <c r="AA418" s="9" t="n"/>
    </row>
    <row r="419">
      <c r="A419" t="inlineStr">
        <is>
          <t>Pavo</t>
        </is>
      </c>
      <c r="B419" t="n">
        <v>40355752</v>
      </c>
      <c r="C419" t="inlineStr">
        <is>
          <t>AGRO SUDAMERICA</t>
        </is>
      </c>
      <c r="D419" t="n">
        <v>1030792</v>
      </c>
      <c r="E419" t="inlineStr">
        <is>
          <t>agro sudamerica1030792</t>
        </is>
      </c>
      <c r="F419" s="3" t="n">
        <v>44939</v>
      </c>
      <c r="G419" s="4" t="n">
        <v>24000</v>
      </c>
      <c r="H419" s="5" t="n"/>
      <c r="I419" s="5" t="n"/>
      <c r="J419" s="5" t="n"/>
      <c r="K419" s="6" t="n">
        <v>15</v>
      </c>
      <c r="L419" t="inlineStr">
        <is>
          <t>SI</t>
        </is>
      </c>
      <c r="M419" s="7" t="n"/>
      <c r="O419" s="8" t="n"/>
      <c r="P419" s="8" t="n"/>
      <c r="Q419" s="4" t="n"/>
      <c r="R419" s="5" t="n"/>
      <c r="S419" s="5" t="n"/>
      <c r="T419" s="5" t="n"/>
      <c r="U419" s="6" t="n"/>
      <c r="W419" s="7" t="n"/>
      <c r="Y419" s="8" t="n"/>
      <c r="Z419" s="8" t="n"/>
      <c r="AA419" s="9" t="n"/>
    </row>
    <row r="420">
      <c r="A420" t="inlineStr">
        <is>
          <t>Pavo</t>
        </is>
      </c>
      <c r="B420" t="n">
        <v>40354673</v>
      </c>
      <c r="C420" t="inlineStr">
        <is>
          <t>AGRO SUDAMERICA</t>
        </is>
      </c>
      <c r="D420" t="n">
        <v>1030792</v>
      </c>
      <c r="E420" t="inlineStr">
        <is>
          <t>agro sudamerica1030792</t>
        </is>
      </c>
      <c r="F420" s="3" t="n">
        <v>44939</v>
      </c>
      <c r="G420" s="4" t="n">
        <v>14100</v>
      </c>
      <c r="H420" s="5" t="n"/>
      <c r="I420" s="5" t="n"/>
      <c r="J420" s="5" t="n"/>
      <c r="K420" s="6" t="n">
        <v>15</v>
      </c>
      <c r="L420" t="inlineStr">
        <is>
          <t>SI</t>
        </is>
      </c>
      <c r="M420" s="7" t="n"/>
      <c r="O420" s="8" t="n"/>
      <c r="P420" s="8" t="n"/>
      <c r="Q420" s="4" t="n"/>
      <c r="R420" s="5" t="n"/>
      <c r="S420" s="5" t="n"/>
      <c r="T420" s="5" t="n"/>
      <c r="U420" s="6" t="n"/>
      <c r="W420" s="7" t="n"/>
      <c r="Y420" s="8" t="n"/>
      <c r="Z420" s="8" t="n"/>
      <c r="AA420" s="9" t="n"/>
    </row>
    <row r="421">
      <c r="A421" t="inlineStr">
        <is>
          <t>Pavo</t>
        </is>
      </c>
      <c r="B421" t="n">
        <v>40356152</v>
      </c>
      <c r="C421" t="inlineStr">
        <is>
          <t>AGRO SUDAMERICA</t>
        </is>
      </c>
      <c r="D421" t="n">
        <v>1030816</v>
      </c>
      <c r="E421" t="inlineStr">
        <is>
          <t>agro sudamerica1030816</t>
        </is>
      </c>
      <c r="F421" s="3" t="n">
        <v>44935</v>
      </c>
      <c r="G421" s="4" t="n">
        <v>23819.36</v>
      </c>
      <c r="H421" s="5" t="n"/>
      <c r="I421" s="5" t="n"/>
      <c r="J421" s="5" t="n"/>
      <c r="K421" s="6" t="n">
        <v>19</v>
      </c>
      <c r="L421" t="inlineStr">
        <is>
          <t>SI</t>
        </is>
      </c>
      <c r="M421" s="7" t="n"/>
      <c r="O421" s="8" t="n"/>
      <c r="P421" s="8" t="n"/>
      <c r="Q421" s="4" t="n"/>
      <c r="R421" s="5" t="n"/>
      <c r="S421" s="5" t="n"/>
      <c r="T421" s="5" t="n"/>
      <c r="U421" s="6" t="n"/>
      <c r="W421" s="7" t="n"/>
      <c r="Y421" s="8" t="n"/>
      <c r="Z421" s="8" t="n"/>
      <c r="AA421" s="9" t="n"/>
    </row>
    <row r="422">
      <c r="A422" t="inlineStr">
        <is>
          <t>Pavo</t>
        </is>
      </c>
      <c r="B422" t="n">
        <v>40357787</v>
      </c>
      <c r="C422" t="inlineStr">
        <is>
          <t>AGRO SUDAMERICA</t>
        </is>
      </c>
      <c r="D422" t="n">
        <v>1030817</v>
      </c>
      <c r="E422" t="inlineStr">
        <is>
          <t>agro sudamerica1030817</t>
        </is>
      </c>
      <c r="F422" s="3" t="n">
        <v>44933</v>
      </c>
      <c r="G422" s="4" t="n">
        <v>24003.86</v>
      </c>
      <c r="H422" s="5" t="n"/>
      <c r="I422" s="5" t="n"/>
      <c r="J422" s="5" t="n"/>
      <c r="K422" s="6" t="n">
        <v>20</v>
      </c>
      <c r="L422" t="inlineStr">
        <is>
          <t>SI</t>
        </is>
      </c>
      <c r="M422" s="7" t="n"/>
      <c r="O422" s="8" t="n"/>
      <c r="P422" s="8" t="n"/>
      <c r="Q422" s="4" t="n"/>
      <c r="R422" s="5" t="n"/>
      <c r="S422" s="5" t="n"/>
      <c r="T422" s="5" t="n"/>
      <c r="U422" s="6" t="n"/>
      <c r="W422" s="7" t="n"/>
      <c r="Y422" s="8" t="n"/>
      <c r="Z422" s="8" t="n"/>
      <c r="AA422" s="9" t="n"/>
    </row>
    <row r="423">
      <c r="A423" t="inlineStr">
        <is>
          <t>Pavo</t>
        </is>
      </c>
      <c r="B423" t="n">
        <v>40357786</v>
      </c>
      <c r="C423" t="inlineStr">
        <is>
          <t>AGRO SUDAMERICA</t>
        </is>
      </c>
      <c r="D423" t="n">
        <v>1030817</v>
      </c>
      <c r="E423" t="inlineStr">
        <is>
          <t>agro sudamerica1030817</t>
        </is>
      </c>
      <c r="F423" s="3" t="n">
        <v>44929</v>
      </c>
      <c r="G423" s="4" t="n">
        <v>23998.95</v>
      </c>
      <c r="H423" s="5" t="n"/>
      <c r="I423" s="5" t="n"/>
      <c r="J423" s="5" t="n"/>
      <c r="K423" s="6" t="n">
        <v>24</v>
      </c>
      <c r="L423" t="inlineStr">
        <is>
          <t>SI</t>
        </is>
      </c>
      <c r="M423" s="7" t="n"/>
      <c r="O423" s="8" t="n"/>
      <c r="P423" s="8" t="n"/>
      <c r="Q423" s="4" t="n"/>
      <c r="R423" s="5" t="n"/>
      <c r="S423" s="5" t="n"/>
      <c r="T423" s="5" t="n"/>
      <c r="U423" s="6" t="n"/>
      <c r="W423" s="7" t="n"/>
      <c r="Y423" s="8" t="n"/>
      <c r="Z423" s="8" t="n"/>
      <c r="AA423" s="9" t="n"/>
    </row>
    <row r="424">
      <c r="A424" t="inlineStr">
        <is>
          <t>Pavo</t>
        </is>
      </c>
      <c r="B424" t="n">
        <v>40354574</v>
      </c>
      <c r="C424" t="inlineStr">
        <is>
          <t>AGRO SUDAMERICA</t>
        </is>
      </c>
      <c r="D424" t="n">
        <v>1030817</v>
      </c>
      <c r="E424" t="inlineStr">
        <is>
          <t>agro sudamerica1030817</t>
        </is>
      </c>
      <c r="F424" s="3" t="n">
        <v>44933</v>
      </c>
      <c r="G424" s="4" t="n">
        <v>23998.37</v>
      </c>
      <c r="H424" s="5" t="n"/>
      <c r="I424" s="5" t="n"/>
      <c r="J424" s="5" t="n"/>
      <c r="K424" s="6" t="n">
        <v>20</v>
      </c>
      <c r="L424" t="inlineStr">
        <is>
          <t>SI</t>
        </is>
      </c>
      <c r="M424" s="7" t="n"/>
      <c r="O424" s="8" t="n"/>
      <c r="P424" s="8" t="n"/>
      <c r="Q424" s="4" t="n"/>
      <c r="R424" s="5" t="n"/>
      <c r="S424" s="5" t="n"/>
      <c r="T424" s="5" t="n"/>
      <c r="U424" s="6" t="n"/>
      <c r="W424" s="7" t="n"/>
      <c r="Y424" s="8" t="n"/>
      <c r="Z424" s="8" t="n"/>
      <c r="AA424" s="9" t="n"/>
    </row>
    <row r="425">
      <c r="A425" t="inlineStr">
        <is>
          <t>Pavo</t>
        </is>
      </c>
      <c r="B425" t="n">
        <v>40354302</v>
      </c>
      <c r="C425" t="inlineStr">
        <is>
          <t>AGRO SUDAMERICA</t>
        </is>
      </c>
      <c r="D425" t="n">
        <v>1030817</v>
      </c>
      <c r="E425" t="inlineStr">
        <is>
          <t>agro sudamerica1030817</t>
        </is>
      </c>
      <c r="F425" s="3" t="n">
        <v>44933</v>
      </c>
      <c r="G425" s="4" t="n">
        <v>24014.76</v>
      </c>
      <c r="H425" s="5" t="n"/>
      <c r="I425" s="5" t="n"/>
      <c r="J425" s="5" t="n"/>
      <c r="K425" s="6" t="n">
        <v>20</v>
      </c>
      <c r="L425" t="inlineStr">
        <is>
          <t>SI</t>
        </is>
      </c>
      <c r="M425" s="7" t="n"/>
      <c r="O425" s="8" t="n"/>
      <c r="P425" s="8" t="n"/>
      <c r="Q425" s="4" t="n"/>
      <c r="R425" s="5" t="n"/>
      <c r="S425" s="5" t="n"/>
      <c r="T425" s="5" t="n"/>
      <c r="U425" s="6" t="n"/>
      <c r="W425" s="7" t="n"/>
      <c r="Y425" s="8" t="n"/>
      <c r="Z425" s="8" t="n"/>
      <c r="AA425" s="9" t="n"/>
    </row>
    <row r="426">
      <c r="A426" t="inlineStr">
        <is>
          <t>Pavo</t>
        </is>
      </c>
      <c r="B426" t="n">
        <v>40357788</v>
      </c>
      <c r="C426" t="inlineStr">
        <is>
          <t>AGRO SUDAMERICA</t>
        </is>
      </c>
      <c r="D426" t="n">
        <v>1030817</v>
      </c>
      <c r="E426" t="inlineStr">
        <is>
          <t>agro sudamerica1030817</t>
        </is>
      </c>
      <c r="F426" s="3" t="n">
        <v>44935</v>
      </c>
      <c r="G426" s="4" t="n">
        <v>24003.586</v>
      </c>
      <c r="H426" s="5" t="n"/>
      <c r="I426" s="5" t="n"/>
      <c r="J426" s="5" t="n"/>
      <c r="K426" s="6" t="n">
        <v>19</v>
      </c>
      <c r="L426" t="inlineStr">
        <is>
          <t>SI</t>
        </is>
      </c>
      <c r="M426" s="7" t="n"/>
      <c r="O426" s="8" t="n"/>
      <c r="P426" s="8" t="n"/>
      <c r="Q426" s="4" t="n"/>
      <c r="R426" s="5" t="n"/>
      <c r="S426" s="5" t="n"/>
      <c r="T426" s="5" t="n"/>
      <c r="U426" s="6" t="n"/>
      <c r="W426" s="7" t="n"/>
      <c r="Y426" s="8" t="n"/>
      <c r="Z426" s="8" t="n"/>
      <c r="AA426" s="9" t="n"/>
    </row>
    <row r="427">
      <c r="A427" t="inlineStr">
        <is>
          <t>Pavo</t>
        </is>
      </c>
      <c r="B427" t="n">
        <v>40354062</v>
      </c>
      <c r="C427" t="inlineStr">
        <is>
          <t>AGRO SUDAMERICA</t>
        </is>
      </c>
      <c r="D427" t="n">
        <v>1030821</v>
      </c>
      <c r="E427" t="inlineStr">
        <is>
          <t>agro sudamerica1030821</t>
        </is>
      </c>
      <c r="F427" s="3" t="n">
        <v>44933</v>
      </c>
      <c r="G427" s="4" t="n">
        <v>24000</v>
      </c>
      <c r="H427" s="5" t="n"/>
      <c r="I427" s="5" t="n"/>
      <c r="J427" s="5" t="n"/>
      <c r="K427" s="6" t="n">
        <v>20</v>
      </c>
      <c r="L427" t="inlineStr">
        <is>
          <t>SI</t>
        </is>
      </c>
      <c r="M427" s="7" t="n"/>
      <c r="O427" s="8" t="n"/>
      <c r="P427" s="8" t="n"/>
      <c r="Q427" s="4" t="n"/>
      <c r="R427" s="5" t="n"/>
      <c r="S427" s="5" t="n"/>
      <c r="T427" s="5" t="n"/>
      <c r="U427" s="6" t="n"/>
      <c r="W427" s="7" t="n"/>
      <c r="Y427" s="8" t="n"/>
      <c r="Z427" s="8" t="n"/>
      <c r="AA427" s="9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2023-02-07T15:54:39Z</dcterms:created>
  <dcterms:modified xsi:type="dcterms:W3CDTF">2023-02-07T15:54:39Z</dcterms:modified>
</cp:coreProperties>
</file>