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SE PLAN MES 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rgb="002f5496"/>
    </font>
    <font>
      <b val="1"/>
      <color rgb="00ffffff"/>
    </font>
    <font>
      <b val="1"/>
      <color rgb="00FF0000"/>
    </font>
  </fonts>
  <fills count="8">
    <fill>
      <patternFill/>
    </fill>
    <fill>
      <patternFill patternType="gray125"/>
    </fill>
    <fill>
      <patternFill patternType="solid">
        <fgColor rgb="00c14811"/>
      </patternFill>
    </fill>
    <fill>
      <patternFill patternType="solid">
        <fgColor rgb="00FF0000"/>
      </patternFill>
    </fill>
    <fill>
      <patternFill patternType="solid">
        <fgColor rgb="00dbe5f1"/>
      </patternFill>
    </fill>
    <fill>
      <patternFill patternType="solid">
        <fgColor rgb="002f5496"/>
      </patternFill>
    </fill>
    <fill>
      <patternFill patternType="solid">
        <fgColor rgb="00aaabac"/>
      </patternFill>
    </fill>
    <fill>
      <patternFill patternType="solid">
        <fgColor rgb="008ba9d7"/>
      </patternFill>
    </fill>
  </fills>
  <borders count="2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3" fontId="0" fillId="2" borderId="0" pivotButton="0" quotePrefix="0" xfId="0"/>
    <xf numFmtId="3" fontId="0" fillId="3" borderId="0" pivotButton="0" quotePrefix="0" xfId="0"/>
    <xf numFmtId="3" fontId="0" fillId="0" borderId="0" pivotButton="0" quotePrefix="0" xfId="0"/>
    <xf numFmtId="0" fontId="2" fillId="6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1" fillId="4" borderId="1" pivotButton="0" quotePrefix="0" xfId="0"/>
    <xf numFmtId="9" fontId="0" fillId="0" borderId="0" pivotButton="0" quotePrefix="0" xfId="0"/>
    <xf numFmtId="3" fontId="3" fillId="0" borderId="0" pivotButton="0" quotePrefix="0" xfId="0"/>
    <xf numFmtId="3" fontId="0" fillId="3" borderId="0" pivotButton="0" quotePrefix="0" xfId="0"/>
    <xf numFmtId="3" fontId="0" fillId="2" borderId="0" pivotButton="0" quotePrefix="0" xfId="0"/>
    <xf numFmtId="3" fontId="2" fillId="5" borderId="1" pivotButton="0" quotePrefix="0" xfId="0"/>
    <xf numFmtId="9" fontId="2" fillId="5" borderId="1" pivotButton="0" quotePrefix="0" xfId="0"/>
    <xf numFmtId="3" fontId="3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07"/>
  <sheetViews>
    <sheetView workbookViewId="0">
      <selection activeCell="A1" sqref="A1"/>
    </sheetView>
  </sheetViews>
  <sheetFormatPr baseColWidth="8" defaultRowHeight="15"/>
  <cols>
    <col width="23" customWidth="1" min="1" max="1"/>
    <col width="8" customWidth="1" min="2" max="2"/>
    <col width="16" customWidth="1" min="3" max="3"/>
    <col width="9" customWidth="1" min="4" max="4"/>
    <col width="27" customWidth="1" min="5" max="5"/>
    <col width="15" customWidth="1" min="6" max="6"/>
    <col width="17" customWidth="1" min="7" max="7"/>
    <col width="14" customWidth="1" style="3" min="8" max="8"/>
    <col width="14" customWidth="1" style="3" min="9" max="9"/>
    <col width="7" customWidth="1" style="3" min="10" max="10"/>
    <col width="14" customWidth="1" style="3" min="11" max="11"/>
    <col width="14" customWidth="1" style="3" min="12" max="12"/>
    <col width="14" customWidth="1" style="3" min="13" max="13"/>
    <col width="14" customWidth="1" style="3" min="14" max="14"/>
    <col width="14" customWidth="1" style="3" min="15" max="15"/>
    <col width="14" customWidth="1" style="3" min="16" max="16"/>
    <col width="14" customWidth="1" style="3" min="17" max="17"/>
    <col width="14" customWidth="1" style="3" min="18" max="18"/>
    <col width="14" customWidth="1" style="3" min="19" max="19"/>
    <col width="14" customWidth="1" style="3" min="20" max="20"/>
    <col width="14" customWidth="1" style="3" min="21" max="21"/>
    <col width="14" customWidth="1" style="3" min="22" max="22"/>
    <col width="14" customWidth="1" style="3" min="23" max="23"/>
    <col width="14" customWidth="1" style="3" min="24" max="24"/>
    <col width="14" customWidth="1" style="3" min="25" max="25"/>
    <col width="14" customWidth="1" style="3" min="26" max="26"/>
    <col width="14" customWidth="1" style="3" min="27" max="27"/>
    <col width="14" customWidth="1" style="3" min="28" max="28"/>
    <col width="14" customWidth="1" style="3" min="29" max="29"/>
    <col width="14" customWidth="1" style="3" min="30" max="30"/>
    <col width="14" customWidth="1" style="3" min="31" max="31"/>
    <col width="30" customWidth="1" min="32" max="32"/>
  </cols>
  <sheetData>
    <row r="1" ht="30" customHeight="1">
      <c r="A1" s="4" t="inlineStr">
        <is>
          <t>Llave</t>
        </is>
      </c>
      <c r="B1" s="4" t="inlineStr">
        <is>
          <t>Sector</t>
        </is>
      </c>
      <c r="C1" s="4" t="inlineStr">
        <is>
          <t>Oficina</t>
        </is>
      </c>
      <c r="D1" s="4" t="inlineStr">
        <is>
          <t>Material</t>
        </is>
      </c>
      <c r="E1" s="4" t="inlineStr">
        <is>
          <t>Descripción</t>
        </is>
      </c>
      <c r="F1" s="4" t="inlineStr">
        <is>
          <t>Nivel Jer. 2</t>
        </is>
      </c>
      <c r="G1" s="4" t="inlineStr">
        <is>
          <t>Nivel Jer. 3</t>
        </is>
      </c>
      <c r="H1" s="4" t="inlineStr">
        <is>
          <t>RV Producción mes N + 1</t>
        </is>
      </c>
      <c r="I1" s="4" t="inlineStr">
        <is>
          <t>RV Venta mes N + 1</t>
        </is>
      </c>
      <c r="J1" s="4" t="inlineStr">
        <is>
          <t>% Uti. producción</t>
        </is>
      </c>
      <c r="K1" s="4" t="inlineStr">
        <is>
          <t>Producción disponible</t>
        </is>
      </c>
      <c r="L1" s="4" t="inlineStr">
        <is>
          <t>Stock al día</t>
        </is>
      </c>
      <c r="M1" s="4" t="inlineStr">
        <is>
          <t>Por producir mes N</t>
        </is>
      </c>
      <c r="N1" s="4" t="inlineStr">
        <is>
          <t>Producción por despachar mes N</t>
        </is>
      </c>
      <c r="O1" s="4" t="inlineStr">
        <is>
          <t>Total disponible</t>
        </is>
      </c>
      <c r="P1" s="4" t="inlineStr">
        <is>
          <t>Delay</t>
        </is>
      </c>
      <c r="Q1" s="4" t="inlineStr">
        <is>
          <t>Vol. prom. Por contenedor</t>
        </is>
      </c>
      <c r="R1" s="5" t="inlineStr">
        <is>
          <t>Atraso a facturar</t>
        </is>
      </c>
      <c r="S1" s="5" t="inlineStr">
        <is>
          <t>Ajuste atraso</t>
        </is>
      </c>
      <c r="T1" s="6" t="inlineStr">
        <is>
          <t>Facturación atraso</t>
        </is>
      </c>
      <c r="U1" s="4" t="inlineStr">
        <is>
          <t>Producción para venta nueva</t>
        </is>
      </c>
      <c r="V1" s="5" t="inlineStr">
        <is>
          <t>Venta del mes</t>
        </is>
      </c>
      <c r="W1" s="5" t="inlineStr">
        <is>
          <t>Ajuste venta nueva</t>
        </is>
      </c>
      <c r="X1" s="6" t="inlineStr">
        <is>
          <t>Facturación Venta nueva</t>
        </is>
      </c>
      <c r="Y1" s="4" t="inlineStr">
        <is>
          <t>Saldo Volumen disponible</t>
        </is>
      </c>
      <c r="Z1" s="5" t="inlineStr">
        <is>
          <t>Disponible stock sin venta</t>
        </is>
      </c>
      <c r="AA1" s="5" t="inlineStr">
        <is>
          <t>Ajuste stock sin venta</t>
        </is>
      </c>
      <c r="AB1" s="6" t="inlineStr">
        <is>
          <t>Facturación stock</t>
        </is>
      </c>
      <c r="AC1" s="6" t="inlineStr">
        <is>
          <t>En puerto a facturar</t>
        </is>
      </c>
      <c r="AD1" s="7" t="inlineStr">
        <is>
          <t>Plan Irrestricto</t>
        </is>
      </c>
      <c r="AE1" s="7" t="inlineStr">
        <is>
          <t>Plan Ajustado</t>
        </is>
      </c>
      <c r="AF1" s="7" t="inlineStr">
        <is>
          <t>Motivo Ajuste</t>
        </is>
      </c>
    </row>
    <row r="2">
      <c r="A2" s="8" t="inlineStr">
        <is>
          <t>Agro Sudamerica1011421</t>
        </is>
      </c>
      <c r="B2" s="8" t="inlineStr">
        <is>
          <t>Pollo</t>
        </is>
      </c>
      <c r="C2" s="8" t="inlineStr">
        <is>
          <t>Agro Sudamerica</t>
        </is>
      </c>
      <c r="D2" s="8" t="n">
        <v>1011421</v>
      </c>
      <c r="E2" s="8" t="inlineStr">
        <is>
          <t>PO Ppa Esp 50 Pim@ Cj 20k AS</t>
        </is>
      </c>
      <c r="F2" s="8" t="inlineStr">
        <is>
          <t>Carne Recuperada</t>
        </is>
      </c>
      <c r="G2" s="8" t="inlineStr">
        <is>
          <t>Carne Recuperada Pul</t>
        </is>
      </c>
      <c r="H2" s="3" t="n">
        <v>1620000</v>
      </c>
      <c r="I2" s="3" t="n">
        <v>896231</v>
      </c>
      <c r="J2" s="9" t="n">
        <v>0</v>
      </c>
      <c r="K2" s="3" t="n">
        <v>0</v>
      </c>
      <c r="L2" s="3" t="n">
        <v>16206</v>
      </c>
      <c r="M2" s="3" t="n">
        <v>160000</v>
      </c>
      <c r="N2" s="3" t="n"/>
      <c r="O2" s="3" t="n">
        <v>176206</v>
      </c>
      <c r="P2" s="3" t="n">
        <v>504000</v>
      </c>
      <c r="Q2" s="3" t="n">
        <v>24000</v>
      </c>
      <c r="R2" s="3" t="n">
        <v>504000</v>
      </c>
      <c r="S2" s="10" t="n"/>
      <c r="T2" s="3">
        <f>R2-S2</f>
        <v/>
      </c>
      <c r="U2" s="3">
        <f>O2-T2</f>
        <v/>
      </c>
      <c r="V2" s="3" t="n">
        <v>0</v>
      </c>
      <c r="W2" s="10" t="n"/>
      <c r="X2" s="3" t="n">
        <v>0</v>
      </c>
      <c r="Y2" s="3">
        <f>U2-X2</f>
        <v/>
      </c>
      <c r="Z2" s="3" t="n"/>
      <c r="AA2" s="10" t="n"/>
      <c r="AB2" s="3" t="n"/>
      <c r="AC2" s="3" t="n"/>
      <c r="AD2" s="3" t="n">
        <v>504000</v>
      </c>
      <c r="AE2" s="3">
        <f>T2+X2+AB2+AC2</f>
        <v/>
      </c>
    </row>
    <row r="3">
      <c r="A3" s="8" t="inlineStr">
        <is>
          <t>Agrosuper Asia1022885</t>
        </is>
      </c>
      <c r="B3" s="8" t="inlineStr">
        <is>
          <t>Cerdo</t>
        </is>
      </c>
      <c r="C3" s="8" t="inlineStr">
        <is>
          <t>Agrosuper Asia</t>
        </is>
      </c>
      <c r="D3" s="8" t="n">
        <v>1022885</v>
      </c>
      <c r="E3" s="8" t="inlineStr">
        <is>
          <t>GO Panc S/cue@ Cj Panc TJ</t>
        </is>
      </c>
      <c r="F3" s="8" t="inlineStr">
        <is>
          <t>Panceta</t>
        </is>
      </c>
      <c r="G3" s="8" t="inlineStr">
        <is>
          <t>Panceta s/Cuero</t>
        </is>
      </c>
      <c r="H3" s="3" t="n">
        <v>657498</v>
      </c>
      <c r="I3" s="3" t="n">
        <v>640000</v>
      </c>
      <c r="J3" s="9" t="n">
        <v>0</v>
      </c>
      <c r="K3" s="3" t="n">
        <v>0</v>
      </c>
      <c r="L3" s="3" t="n">
        <v>46651</v>
      </c>
      <c r="M3" s="3" t="n">
        <v>109089.6161945485</v>
      </c>
      <c r="N3" s="3" t="n"/>
      <c r="O3" s="3" t="n">
        <v>155740.6161945485</v>
      </c>
      <c r="P3" s="3" t="n">
        <v>178000</v>
      </c>
      <c r="Q3" s="3" t="n">
        <v>22000</v>
      </c>
      <c r="R3" s="3" t="n">
        <v>176000</v>
      </c>
      <c r="S3" s="10" t="n"/>
      <c r="T3" s="3">
        <f>R3-S3</f>
        <v/>
      </c>
      <c r="U3" s="3">
        <f>O3-T3</f>
        <v/>
      </c>
      <c r="V3" s="3" t="n">
        <v>0</v>
      </c>
      <c r="W3" s="10" t="n"/>
      <c r="X3" s="3" t="n">
        <v>0</v>
      </c>
      <c r="Y3" s="3">
        <f>U3-X3</f>
        <v/>
      </c>
      <c r="Z3" s="3" t="n"/>
      <c r="AA3" s="10" t="n"/>
      <c r="AB3" s="3" t="n"/>
      <c r="AC3" s="3" t="n"/>
      <c r="AD3" s="3" t="n">
        <v>176000</v>
      </c>
      <c r="AE3" s="3">
        <f>T3+X3+AB3+AC3</f>
        <v/>
      </c>
    </row>
    <row r="4">
      <c r="A4" s="8" t="inlineStr">
        <is>
          <t>Agrosuper Asia1012612</t>
        </is>
      </c>
      <c r="B4" s="8" t="inlineStr">
        <is>
          <t>Pollo</t>
        </is>
      </c>
      <c r="C4" s="8" t="inlineStr">
        <is>
          <t>Agrosuper Asia</t>
        </is>
      </c>
      <c r="D4" s="8" t="n">
        <v>1012612</v>
      </c>
      <c r="E4" s="8" t="inlineStr">
        <is>
          <t>PO Ppa Esp Blo@ Bo Cj 20k AS</t>
        </is>
      </c>
      <c r="F4" s="8" t="inlineStr">
        <is>
          <t>Carne Recuperada</t>
        </is>
      </c>
      <c r="G4" s="8" t="inlineStr">
        <is>
          <t>Carne Recuperada Pul</t>
        </is>
      </c>
      <c r="H4" s="3" t="n">
        <v>500000</v>
      </c>
      <c r="I4" s="3" t="n">
        <v>300000</v>
      </c>
      <c r="J4" s="9" t="n">
        <v>0</v>
      </c>
      <c r="K4" s="3" t="n">
        <v>0</v>
      </c>
      <c r="L4" s="3" t="n">
        <v>62910</v>
      </c>
      <c r="M4" s="3" t="n">
        <v>100000</v>
      </c>
      <c r="N4" s="3" t="n"/>
      <c r="O4" s="3" t="n">
        <v>162910</v>
      </c>
      <c r="P4" s="3" t="n">
        <v>825000</v>
      </c>
      <c r="Q4" s="3" t="n">
        <v>25000</v>
      </c>
      <c r="R4" s="3" t="n">
        <v>825000</v>
      </c>
      <c r="S4" s="10" t="n"/>
      <c r="T4" s="3">
        <f>R4-S4</f>
        <v/>
      </c>
      <c r="U4" s="3">
        <f>O4-T4</f>
        <v/>
      </c>
      <c r="V4" s="3" t="n">
        <v>0</v>
      </c>
      <c r="W4" s="10" t="n"/>
      <c r="X4" s="3" t="n">
        <v>0</v>
      </c>
      <c r="Y4" s="3">
        <f>U4-X4</f>
        <v/>
      </c>
      <c r="Z4" s="3" t="n"/>
      <c r="AA4" s="10" t="n"/>
      <c r="AB4" s="3" t="n"/>
      <c r="AC4" s="3" t="n"/>
      <c r="AD4" s="3" t="n">
        <v>825000</v>
      </c>
      <c r="AE4" s="3">
        <f>T4+X4+AB4+AC4</f>
        <v/>
      </c>
    </row>
    <row r="5">
      <c r="A5" s="8" t="inlineStr">
        <is>
          <t>Agro Sudamerica1012208</t>
        </is>
      </c>
      <c r="B5" s="8" t="inlineStr">
        <is>
          <t>Pollo</t>
        </is>
      </c>
      <c r="C5" s="8" t="inlineStr">
        <is>
          <t>Agro Sudamerica</t>
        </is>
      </c>
      <c r="D5" s="8" t="n">
        <v>1012208</v>
      </c>
      <c r="E5" s="8" t="inlineStr">
        <is>
          <t>GA S/m@ Bo Cj AS</t>
        </is>
      </c>
      <c r="F5" s="8" t="inlineStr">
        <is>
          <t>Reproductor</t>
        </is>
      </c>
      <c r="G5" s="8" t="inlineStr">
        <is>
          <t>Reproductor Gallina</t>
        </is>
      </c>
      <c r="H5" s="3" t="n">
        <v>416000</v>
      </c>
      <c r="I5" s="3" t="n">
        <v>416000</v>
      </c>
      <c r="J5" s="9" t="n">
        <v>0</v>
      </c>
      <c r="K5" s="3" t="n">
        <v>0</v>
      </c>
      <c r="L5" s="3" t="n">
        <v>12377</v>
      </c>
      <c r="M5" s="3" t="n">
        <v>2400</v>
      </c>
      <c r="N5" s="3" t="n"/>
      <c r="O5" s="3" t="n">
        <v>14777</v>
      </c>
      <c r="P5" s="3" t="n">
        <v>0</v>
      </c>
      <c r="Q5" s="11" t="n">
        <v>24000</v>
      </c>
      <c r="R5" s="3" t="n">
        <v>0</v>
      </c>
      <c r="S5" s="10" t="n"/>
      <c r="T5" s="3">
        <f>R5-S5</f>
        <v/>
      </c>
      <c r="U5" s="3">
        <f>O5-T5</f>
        <v/>
      </c>
      <c r="V5" s="3" t="n">
        <v>0</v>
      </c>
      <c r="W5" s="10" t="n"/>
      <c r="X5" s="3" t="n">
        <v>0</v>
      </c>
      <c r="Y5" s="3">
        <f>U5-X5</f>
        <v/>
      </c>
      <c r="Z5" s="3" t="n"/>
      <c r="AA5" s="10" t="n"/>
      <c r="AB5" s="3" t="n"/>
      <c r="AC5" s="3" t="n"/>
      <c r="AD5" s="3" t="n">
        <v>0</v>
      </c>
      <c r="AE5" s="3" t="n"/>
    </row>
    <row r="6">
      <c r="A6" s="8" t="inlineStr">
        <is>
          <t>Exportacion Directa1020110</t>
        </is>
      </c>
      <c r="B6" s="8" t="inlineStr">
        <is>
          <t>Cerdo</t>
        </is>
      </c>
      <c r="C6" s="8" t="inlineStr">
        <is>
          <t>Exportacion Directa</t>
        </is>
      </c>
      <c r="D6" s="8" t="n">
        <v>1020110</v>
      </c>
      <c r="E6" s="8" t="inlineStr">
        <is>
          <t>GO MM Loin L@ Cj 12k AP</t>
        </is>
      </c>
      <c r="F6" s="8" t="inlineStr">
        <is>
          <t>Lomo</t>
        </is>
      </c>
      <c r="G6" s="8" t="inlineStr">
        <is>
          <t>Lomo MM Loin</t>
        </is>
      </c>
      <c r="H6" s="3" t="n">
        <v>358322</v>
      </c>
      <c r="I6" s="3" t="n">
        <v>350000</v>
      </c>
      <c r="J6" s="9" t="n">
        <v>0.7808388157894738</v>
      </c>
      <c r="K6" s="3" t="n">
        <v>279791.7261513158</v>
      </c>
      <c r="L6" s="3" t="n">
        <v>418882</v>
      </c>
      <c r="M6" s="3" t="n">
        <v>84253.3232045086</v>
      </c>
      <c r="N6" s="3" t="n">
        <v>122050</v>
      </c>
      <c r="O6" s="3" t="n">
        <v>660877.0493558245</v>
      </c>
      <c r="P6" s="3" t="n">
        <v>409150</v>
      </c>
      <c r="Q6" s="3" t="n">
        <v>7147</v>
      </c>
      <c r="R6" s="3" t="n">
        <v>409150</v>
      </c>
      <c r="S6" s="10" t="n"/>
      <c r="T6" s="3">
        <f>R6-S6</f>
        <v/>
      </c>
      <c r="U6" s="3">
        <f>O6-T6</f>
        <v/>
      </c>
      <c r="V6" s="3" t="n">
        <v>250145</v>
      </c>
      <c r="W6" s="10" t="n"/>
      <c r="X6" s="3">
        <f>V6+W6</f>
        <v/>
      </c>
      <c r="Y6" s="3">
        <f>U6-X6</f>
        <v/>
      </c>
      <c r="Z6" s="3" t="n"/>
      <c r="AA6" s="10" t="n"/>
      <c r="AB6" s="3" t="n"/>
      <c r="AC6" s="3" t="n"/>
      <c r="AD6" s="3" t="n">
        <v>659295</v>
      </c>
      <c r="AE6" s="3">
        <f>T6+X6+AB6+AC6</f>
        <v/>
      </c>
    </row>
    <row r="7">
      <c r="A7" s="8" t="inlineStr">
        <is>
          <t>Agrosuper Brasil1022217</t>
        </is>
      </c>
      <c r="B7" s="8" t="inlineStr">
        <is>
          <t>Cerdo</t>
        </is>
      </c>
      <c r="C7" s="8" t="inlineStr">
        <is>
          <t>Agrosuper Brasil</t>
        </is>
      </c>
      <c r="D7" s="8" t="n">
        <v>1022217</v>
      </c>
      <c r="E7" s="8" t="inlineStr">
        <is>
          <t>GO Lom Tocino@ Bo Cj 20k AS</t>
        </is>
      </c>
      <c r="F7" s="8" t="inlineStr">
        <is>
          <t>Grasas</t>
        </is>
      </c>
      <c r="G7" s="8" t="inlineStr">
        <is>
          <t>Grasa Lomo Tocino</t>
        </is>
      </c>
      <c r="H7" s="3" t="n">
        <v>324611</v>
      </c>
      <c r="I7" s="3" t="n">
        <v>264000</v>
      </c>
      <c r="J7" s="9" t="n">
        <v>0.6986019736842106</v>
      </c>
      <c r="K7" s="3" t="n">
        <v>226773.8852796053</v>
      </c>
      <c r="L7" s="3" t="n">
        <v>116173</v>
      </c>
      <c r="M7" s="3" t="n">
        <v>58482.56</v>
      </c>
      <c r="N7" s="3" t="n"/>
      <c r="O7" s="3" t="n">
        <v>401429.4452796053</v>
      </c>
      <c r="P7" s="3" t="n">
        <v>216000</v>
      </c>
      <c r="Q7" s="3" t="n">
        <v>24000</v>
      </c>
      <c r="R7" s="3" t="n">
        <v>216000</v>
      </c>
      <c r="S7" s="10" t="n"/>
      <c r="T7" s="3">
        <f>R7-S7</f>
        <v/>
      </c>
      <c r="U7" s="3">
        <f>O7-T7</f>
        <v/>
      </c>
      <c r="V7" s="3" t="n">
        <v>168000</v>
      </c>
      <c r="W7" s="10" t="n"/>
      <c r="X7" s="3">
        <f>V7+W7</f>
        <v/>
      </c>
      <c r="Y7" s="3">
        <f>U7-X7</f>
        <v/>
      </c>
      <c r="Z7" s="3" t="n"/>
      <c r="AA7" s="10" t="n"/>
      <c r="AB7" s="3" t="n"/>
      <c r="AC7" s="3" t="n"/>
      <c r="AD7" s="3" t="n">
        <v>384000</v>
      </c>
      <c r="AE7" s="3">
        <f>T7+X7+AB7+AC7</f>
        <v/>
      </c>
    </row>
    <row r="8">
      <c r="A8" s="8" t="inlineStr">
        <is>
          <t>Exportacion Directa1020637</t>
        </is>
      </c>
      <c r="B8" s="8" t="inlineStr">
        <is>
          <t>Cerdo</t>
        </is>
      </c>
      <c r="C8" s="8" t="inlineStr">
        <is>
          <t>Exportacion Directa</t>
        </is>
      </c>
      <c r="D8" s="8" t="n">
        <v>1020637</v>
      </c>
      <c r="E8" s="8" t="inlineStr">
        <is>
          <t>GO Panc Tec S/cue@ Fi Cj ch AP</t>
        </is>
      </c>
      <c r="F8" s="8" t="inlineStr">
        <is>
          <t>Panceta</t>
        </is>
      </c>
      <c r="G8" s="8" t="inlineStr">
        <is>
          <t>Panceta s/Cuero</t>
        </is>
      </c>
      <c r="H8" s="3" t="n">
        <v>321822</v>
      </c>
      <c r="I8" s="3" t="n">
        <v>220000</v>
      </c>
      <c r="J8" s="9" t="n">
        <v>0.7808388157894738</v>
      </c>
      <c r="K8" s="3" t="n">
        <v>251291.109375</v>
      </c>
      <c r="L8" s="3" t="n">
        <v>94464</v>
      </c>
      <c r="M8" s="3" t="n">
        <v>22845.69776552486</v>
      </c>
      <c r="N8" s="3" t="n">
        <v>55800</v>
      </c>
      <c r="O8" s="3" t="n">
        <v>312800.8071405248</v>
      </c>
      <c r="P8" s="3" t="n">
        <v>182700</v>
      </c>
      <c r="Q8" s="3" t="n">
        <v>5454</v>
      </c>
      <c r="R8" s="3" t="n">
        <v>182700</v>
      </c>
      <c r="S8" s="10" t="n"/>
      <c r="T8" s="3">
        <f>R8-S8</f>
        <v/>
      </c>
      <c r="U8" s="3">
        <f>O8-T8</f>
        <v/>
      </c>
      <c r="V8" s="3" t="n">
        <v>125442</v>
      </c>
      <c r="W8" s="10" t="n"/>
      <c r="X8" s="3">
        <f>V8+W8</f>
        <v/>
      </c>
      <c r="Y8" s="3">
        <f>U8-X8</f>
        <v/>
      </c>
      <c r="Z8" s="3" t="n"/>
      <c r="AA8" s="10" t="n"/>
      <c r="AB8" s="3" t="n"/>
      <c r="AC8" s="3" t="n"/>
      <c r="AD8" s="3" t="n">
        <v>308142</v>
      </c>
      <c r="AE8" s="3">
        <f>T8+X8+AB8+AC8</f>
        <v/>
      </c>
    </row>
    <row r="9">
      <c r="A9" s="8" t="inlineStr">
        <is>
          <t>Exportacion Directa1020592</t>
        </is>
      </c>
      <c r="B9" s="8" t="inlineStr">
        <is>
          <t>Cerdo</t>
        </is>
      </c>
      <c r="C9" s="8" t="inlineStr">
        <is>
          <t>Exportacion Directa</t>
        </is>
      </c>
      <c r="D9" s="8" t="n">
        <v>1020592</v>
      </c>
      <c r="E9" s="8" t="inlineStr">
        <is>
          <t>GO Lom Vet &gt;2.0@ Fi Cj Lom Vet AP</t>
        </is>
      </c>
      <c r="F9" s="8" t="inlineStr">
        <is>
          <t>Lomo</t>
        </is>
      </c>
      <c r="G9" s="8" t="inlineStr">
        <is>
          <t>Lomo Vetado</t>
        </is>
      </c>
      <c r="H9" s="3" t="n">
        <v>303429</v>
      </c>
      <c r="I9" s="3" t="n">
        <v>200000</v>
      </c>
      <c r="J9" s="9" t="n">
        <v>0.7808388157894738</v>
      </c>
      <c r="K9" s="3" t="n">
        <v>236929.1410361842</v>
      </c>
      <c r="L9" s="3" t="n">
        <v>62289</v>
      </c>
      <c r="M9" s="3" t="n">
        <v>87417.51051046947</v>
      </c>
      <c r="N9" s="3" t="n">
        <v>77100</v>
      </c>
      <c r="O9" s="3" t="n">
        <v>309535.6515466537</v>
      </c>
      <c r="P9" s="3" t="n">
        <v>195000</v>
      </c>
      <c r="Q9" s="3" t="n">
        <v>4450</v>
      </c>
      <c r="R9" s="3" t="n">
        <v>195000</v>
      </c>
      <c r="S9" s="10" t="n"/>
      <c r="T9" s="3">
        <f>R9-S9</f>
        <v/>
      </c>
      <c r="U9" s="3">
        <f>O9-T9</f>
        <v/>
      </c>
      <c r="V9" s="3" t="n">
        <v>111250</v>
      </c>
      <c r="W9" s="10" t="n"/>
      <c r="X9" s="3">
        <f>V9+W9</f>
        <v/>
      </c>
      <c r="Y9" s="3">
        <f>U9-X9</f>
        <v/>
      </c>
      <c r="Z9" s="3" t="n"/>
      <c r="AA9" s="10" t="n"/>
      <c r="AB9" s="3" t="n"/>
      <c r="AC9" s="3" t="n"/>
      <c r="AD9" s="3" t="n">
        <v>306250</v>
      </c>
      <c r="AE9" s="3">
        <f>T9+X9+AB9+AC9</f>
        <v/>
      </c>
    </row>
    <row r="10">
      <c r="A10" s="8" t="inlineStr">
        <is>
          <t>Agro Sudamerica1021385</t>
        </is>
      </c>
      <c r="B10" s="8" t="inlineStr">
        <is>
          <t>Cerdo</t>
        </is>
      </c>
      <c r="C10" s="8" t="inlineStr">
        <is>
          <t>Agro Sudamerica</t>
        </is>
      </c>
      <c r="D10" s="8" t="n">
        <v>1021385</v>
      </c>
      <c r="E10" s="8" t="inlineStr">
        <is>
          <t>GO Cue granel Esp CC@ Cj 20k AS</t>
        </is>
      </c>
      <c r="F10" s="8" t="inlineStr">
        <is>
          <t>Cueros</t>
        </is>
      </c>
      <c r="G10" s="8" t="inlineStr">
        <is>
          <t>Cuero Mixto</t>
        </is>
      </c>
      <c r="H10" s="3" t="n">
        <v>253964</v>
      </c>
      <c r="I10" s="3" t="n">
        <v>240000</v>
      </c>
      <c r="J10" s="9" t="n">
        <v>0</v>
      </c>
      <c r="K10" s="3" t="n">
        <v>0</v>
      </c>
      <c r="L10" s="3" t="n">
        <v>133585</v>
      </c>
      <c r="M10" s="3" t="n">
        <v>16581.600001792</v>
      </c>
      <c r="N10" s="3" t="n"/>
      <c r="O10" s="3" t="n">
        <v>150166.600001792</v>
      </c>
      <c r="P10" s="3" t="n">
        <v>196716</v>
      </c>
      <c r="Q10" s="3" t="n">
        <v>24000</v>
      </c>
      <c r="R10" s="3" t="n">
        <v>192000</v>
      </c>
      <c r="S10" s="10" t="n"/>
      <c r="T10" s="3">
        <f>R10-S10</f>
        <v/>
      </c>
      <c r="U10" s="3">
        <f>O10-T10</f>
        <v/>
      </c>
      <c r="V10" s="3" t="n">
        <v>0</v>
      </c>
      <c r="W10" s="10" t="n"/>
      <c r="X10" s="3" t="n">
        <v>0</v>
      </c>
      <c r="Y10" s="3">
        <f>U10-X10</f>
        <v/>
      </c>
      <c r="Z10" s="3" t="n"/>
      <c r="AA10" s="10" t="n"/>
      <c r="AB10" s="3" t="n"/>
      <c r="AC10" s="3" t="n"/>
      <c r="AD10" s="3" t="n">
        <v>192000</v>
      </c>
      <c r="AE10" s="3">
        <f>T10+X10+AB10+AC10</f>
        <v/>
      </c>
    </row>
    <row r="11">
      <c r="A11" s="8" t="inlineStr">
        <is>
          <t>Agro Sudamerica1012556</t>
        </is>
      </c>
      <c r="B11" s="8" t="inlineStr">
        <is>
          <t>Pollo</t>
        </is>
      </c>
      <c r="C11" s="8" t="inlineStr">
        <is>
          <t>Agro Sudamerica</t>
        </is>
      </c>
      <c r="D11" s="8" t="n">
        <v>1012556</v>
      </c>
      <c r="E11" s="8" t="inlineStr">
        <is>
          <t>PO CDM 14% proteina@ Cj 20k AS</t>
        </is>
      </c>
      <c r="F11" s="8" t="inlineStr">
        <is>
          <t>Carne Recuperada</t>
        </is>
      </c>
      <c r="G11" s="8" t="inlineStr">
        <is>
          <t>Carne Recuperada ADM</t>
        </is>
      </c>
      <c r="H11" s="3" t="n">
        <v>252000</v>
      </c>
      <c r="I11" s="3" t="n">
        <v>217713</v>
      </c>
      <c r="J11" s="9" t="n">
        <v>0</v>
      </c>
      <c r="K11" s="3" t="n">
        <v>0</v>
      </c>
      <c r="L11" s="3" t="n">
        <v>38410</v>
      </c>
      <c r="M11" s="11" t="n">
        <v>0</v>
      </c>
      <c r="N11" s="3" t="n"/>
      <c r="O11" s="3" t="n">
        <v>38410</v>
      </c>
      <c r="P11" s="3" t="n">
        <v>48000</v>
      </c>
      <c r="Q11" s="3" t="n">
        <v>24000</v>
      </c>
      <c r="R11" s="3" t="n">
        <v>48000</v>
      </c>
      <c r="S11" s="10" t="n"/>
      <c r="T11" s="3">
        <f>R11-S11</f>
        <v/>
      </c>
      <c r="U11" s="3">
        <f>O11-T11</f>
        <v/>
      </c>
      <c r="V11" s="3" t="n">
        <v>0</v>
      </c>
      <c r="W11" s="10" t="n"/>
      <c r="X11" s="3" t="n">
        <v>0</v>
      </c>
      <c r="Y11" s="3">
        <f>U11-X11</f>
        <v/>
      </c>
      <c r="Z11" s="3" t="n"/>
      <c r="AA11" s="10" t="n"/>
      <c r="AB11" s="3" t="n"/>
      <c r="AC11" s="3" t="n"/>
      <c r="AD11" s="3" t="n">
        <v>48000</v>
      </c>
      <c r="AE11" s="3">
        <f>T11+X11+AB11+AC11</f>
        <v/>
      </c>
    </row>
    <row r="12">
      <c r="A12" s="8" t="inlineStr">
        <is>
          <t>Exportacion Directa1020326</t>
        </is>
      </c>
      <c r="B12" s="8" t="inlineStr">
        <is>
          <t>Cerdo</t>
        </is>
      </c>
      <c r="C12" s="8" t="inlineStr">
        <is>
          <t>Exportacion Directa</t>
        </is>
      </c>
      <c r="D12" s="8" t="n">
        <v>1020326</v>
      </c>
      <c r="E12" s="8" t="inlineStr">
        <is>
          <t>GO PpPal Pim@ Cj AP</t>
        </is>
      </c>
      <c r="F12" s="8" t="inlineStr">
        <is>
          <t>Paleta</t>
        </is>
      </c>
      <c r="G12" s="8" t="inlineStr">
        <is>
          <t>Paleta Pulpa</t>
        </is>
      </c>
      <c r="H12" s="3" t="n">
        <v>247986</v>
      </c>
      <c r="I12" s="3" t="n">
        <v>240000</v>
      </c>
      <c r="J12" s="9" t="n">
        <v>0.7808388157894738</v>
      </c>
      <c r="K12" s="3" t="n">
        <v>193637.0945723685</v>
      </c>
      <c r="L12" s="3" t="n">
        <v>84250</v>
      </c>
      <c r="M12" s="3" t="n">
        <v>0</v>
      </c>
      <c r="N12" s="3" t="n">
        <v>96000</v>
      </c>
      <c r="O12" s="3" t="n">
        <v>181887.0945723684</v>
      </c>
      <c r="P12" s="3" t="n">
        <v>0</v>
      </c>
      <c r="Q12" s="3" t="n">
        <v>21818</v>
      </c>
      <c r="R12" s="3" t="n">
        <v>0</v>
      </c>
      <c r="S12" s="10" t="n"/>
      <c r="T12" s="3">
        <f>R12-S12</f>
        <v/>
      </c>
      <c r="U12" s="3">
        <f>O12-T12</f>
        <v/>
      </c>
      <c r="V12" s="3" t="n">
        <v>174544</v>
      </c>
      <c r="W12" s="10" t="n"/>
      <c r="X12" s="3">
        <f>V12+W12</f>
        <v/>
      </c>
      <c r="Y12" s="3">
        <f>U12-X12</f>
        <v/>
      </c>
      <c r="Z12" s="3" t="n"/>
      <c r="AA12" s="10" t="n"/>
      <c r="AB12" s="3" t="n"/>
      <c r="AC12" s="3" t="n"/>
      <c r="AD12" s="3" t="n">
        <v>174544</v>
      </c>
      <c r="AE12" s="3">
        <f>T12+X12+AB12+AC12</f>
        <v/>
      </c>
    </row>
    <row r="13">
      <c r="A13" s="8" t="inlineStr">
        <is>
          <t>Agro Sudamerica1011558</t>
        </is>
      </c>
      <c r="B13" s="8" t="inlineStr">
        <is>
          <t>Pollo</t>
        </is>
      </c>
      <c r="C13" s="8" t="inlineStr">
        <is>
          <t>Agro Sudamerica</t>
        </is>
      </c>
      <c r="D13" s="8" t="n">
        <v>1011558</v>
      </c>
      <c r="E13" s="8" t="inlineStr">
        <is>
          <t>PO Ppa Esp@ 2 blo x 10k Cj AS</t>
        </is>
      </c>
      <c r="F13" s="8" t="inlineStr">
        <is>
          <t>Carne Recuperada</t>
        </is>
      </c>
      <c r="G13" s="8" t="inlineStr">
        <is>
          <t>Carne Recuperada Pul</t>
        </is>
      </c>
      <c r="H13" s="3" t="n">
        <v>240000</v>
      </c>
      <c r="I13" s="3" t="n">
        <v>240000</v>
      </c>
      <c r="J13" s="9" t="n">
        <v>0</v>
      </c>
      <c r="K13" s="3" t="n">
        <v>0</v>
      </c>
      <c r="L13" s="3" t="n">
        <v>39797</v>
      </c>
      <c r="M13" s="3" t="n">
        <v>160000</v>
      </c>
      <c r="N13" s="3" t="n"/>
      <c r="O13" s="3" t="n">
        <v>199797</v>
      </c>
      <c r="P13" s="3" t="n">
        <v>456000</v>
      </c>
      <c r="Q13" s="3" t="n">
        <v>24000</v>
      </c>
      <c r="R13" s="3" t="n">
        <v>456000</v>
      </c>
      <c r="S13" s="10" t="n"/>
      <c r="T13" s="3">
        <f>R13-S13</f>
        <v/>
      </c>
      <c r="U13" s="3">
        <f>O13-T13</f>
        <v/>
      </c>
      <c r="V13" s="3" t="n">
        <v>0</v>
      </c>
      <c r="W13" s="10" t="n"/>
      <c r="X13" s="3" t="n">
        <v>0</v>
      </c>
      <c r="Y13" s="3">
        <f>U13-X13</f>
        <v/>
      </c>
      <c r="Z13" s="3" t="n"/>
      <c r="AA13" s="10" t="n"/>
      <c r="AB13" s="3" t="n"/>
      <c r="AC13" s="3" t="n"/>
      <c r="AD13" s="3" t="n">
        <v>456000</v>
      </c>
      <c r="AE13" s="3">
        <f>T13+X13+AB13+AC13</f>
        <v/>
      </c>
    </row>
    <row r="14">
      <c r="A14" s="8" t="inlineStr">
        <is>
          <t>Agro Sudamerica1012719</t>
        </is>
      </c>
      <c r="B14" s="8" t="inlineStr">
        <is>
          <t>Pollo</t>
        </is>
      </c>
      <c r="C14" s="8" t="inlineStr">
        <is>
          <t>Agro Sudamerica</t>
        </is>
      </c>
      <c r="D14" s="8" t="n">
        <v>1012719</v>
      </c>
      <c r="E14" s="8" t="inlineStr">
        <is>
          <t>PO Ppa Esp@ 2 Blox10kg CJ AS SD</t>
        </is>
      </c>
      <c r="F14" s="8" t="inlineStr">
        <is>
          <t>Carne Recuperada</t>
        </is>
      </c>
      <c r="G14" s="8" t="inlineStr">
        <is>
          <t>Carne Recuperada ADM</t>
        </is>
      </c>
      <c r="H14" s="3" t="n">
        <v>236000</v>
      </c>
      <c r="I14" s="3" t="n">
        <v>275965</v>
      </c>
      <c r="J14" s="9" t="n">
        <v>0</v>
      </c>
      <c r="K14" s="3" t="n">
        <v>0</v>
      </c>
      <c r="L14" s="3" t="n">
        <v>42379</v>
      </c>
      <c r="M14" s="3" t="n">
        <v>86960.8</v>
      </c>
      <c r="N14" s="3" t="n"/>
      <c r="O14" s="3" t="n">
        <v>129339.8</v>
      </c>
      <c r="P14" s="3" t="n">
        <v>191900</v>
      </c>
      <c r="Q14" s="3" t="n">
        <v>24000</v>
      </c>
      <c r="R14" s="3" t="n">
        <v>168000</v>
      </c>
      <c r="S14" s="10" t="n"/>
      <c r="T14" s="3">
        <f>R14-S14</f>
        <v/>
      </c>
      <c r="U14" s="3">
        <f>O14-T14</f>
        <v/>
      </c>
      <c r="V14" s="3" t="n">
        <v>0</v>
      </c>
      <c r="W14" s="10" t="n"/>
      <c r="X14" s="3" t="n">
        <v>0</v>
      </c>
      <c r="Y14" s="3">
        <f>U14-X14</f>
        <v/>
      </c>
      <c r="Z14" s="3" t="n"/>
      <c r="AA14" s="10" t="n"/>
      <c r="AB14" s="3" t="n"/>
      <c r="AC14" s="3" t="n"/>
      <c r="AD14" s="3" t="n">
        <v>168000</v>
      </c>
      <c r="AE14" s="3">
        <f>T14+X14+AB14+AC14</f>
        <v/>
      </c>
    </row>
    <row r="15">
      <c r="A15" s="8" t="inlineStr">
        <is>
          <t>Agro Sudamerica1020944</t>
        </is>
      </c>
      <c r="B15" s="8" t="inlineStr">
        <is>
          <t>Cerdo</t>
        </is>
      </c>
      <c r="C15" s="8" t="inlineStr">
        <is>
          <t>Agro Sudamerica</t>
        </is>
      </c>
      <c r="D15" s="8" t="n">
        <v>1020944</v>
      </c>
      <c r="E15" s="8" t="inlineStr">
        <is>
          <t>GO PpPna 59@ Fi Cj 20k AS</t>
        </is>
      </c>
      <c r="F15" s="8" t="inlineStr">
        <is>
          <t>Pierna</t>
        </is>
      </c>
      <c r="G15" s="8" t="inlineStr">
        <is>
          <t>Pierna Pulpa</t>
        </is>
      </c>
      <c r="H15" s="3" t="n">
        <v>235270</v>
      </c>
      <c r="I15" s="3" t="n">
        <v>240000</v>
      </c>
      <c r="J15" s="9" t="n">
        <v>0</v>
      </c>
      <c r="K15" s="3" t="n">
        <v>0</v>
      </c>
      <c r="L15" s="3" t="n">
        <v>121481</v>
      </c>
      <c r="M15" s="3" t="n">
        <v>8668.739645655669</v>
      </c>
      <c r="N15" s="3" t="n"/>
      <c r="O15" s="3" t="n">
        <v>130149.7396456557</v>
      </c>
      <c r="P15" s="3" t="n">
        <v>115000</v>
      </c>
      <c r="Q15" s="3" t="n">
        <v>24000</v>
      </c>
      <c r="R15" s="3" t="n">
        <v>115000</v>
      </c>
      <c r="S15" s="10" t="n"/>
      <c r="T15" s="3">
        <f>R15-S15</f>
        <v/>
      </c>
      <c r="U15" s="3">
        <f>O15-T15</f>
        <v/>
      </c>
      <c r="V15" s="3" t="n">
        <v>0</v>
      </c>
      <c r="W15" s="10" t="n"/>
      <c r="X15" s="3" t="n">
        <v>0</v>
      </c>
      <c r="Y15" s="3">
        <f>U15-X15</f>
        <v/>
      </c>
      <c r="Z15" s="3" t="n"/>
      <c r="AA15" s="10" t="n"/>
      <c r="AB15" s="3" t="n"/>
      <c r="AC15" s="3" t="n"/>
      <c r="AD15" s="3" t="n">
        <v>115000</v>
      </c>
      <c r="AE15" s="3">
        <f>T15+X15+AB15+AC15</f>
        <v/>
      </c>
    </row>
    <row r="16">
      <c r="A16" s="8" t="inlineStr">
        <is>
          <t>Agro Sudamerica1020412</t>
        </is>
      </c>
      <c r="B16" s="8" t="inlineStr">
        <is>
          <t>Cerdo</t>
        </is>
      </c>
      <c r="C16" s="8" t="inlineStr">
        <is>
          <t>Agro Sudamerica</t>
        </is>
      </c>
      <c r="D16" s="8" t="n">
        <v>1020412</v>
      </c>
      <c r="E16" s="8" t="inlineStr">
        <is>
          <t>GO Cne Long@ Cj t-f AS</t>
        </is>
      </c>
      <c r="F16" s="8" t="inlineStr">
        <is>
          <t>Recortes</t>
        </is>
      </c>
      <c r="G16" s="8" t="inlineStr">
        <is>
          <t>Recortes No Magro</t>
        </is>
      </c>
      <c r="H16" s="3" t="n">
        <v>222165</v>
      </c>
      <c r="I16" s="3" t="n">
        <v>216000</v>
      </c>
      <c r="J16" s="9" t="n">
        <v>0</v>
      </c>
      <c r="K16" s="3" t="n">
        <v>0</v>
      </c>
      <c r="L16" s="3" t="n">
        <v>23405</v>
      </c>
      <c r="M16" s="3" t="n">
        <v>0</v>
      </c>
      <c r="N16" s="3" t="n"/>
      <c r="O16" s="3" t="n">
        <v>23405</v>
      </c>
      <c r="P16" s="3" t="n">
        <v>24000</v>
      </c>
      <c r="Q16" s="3" t="n">
        <v>24000</v>
      </c>
      <c r="R16" s="3" t="n">
        <v>24000</v>
      </c>
      <c r="S16" s="10" t="n"/>
      <c r="T16" s="3">
        <f>R16-S16</f>
        <v/>
      </c>
      <c r="U16" s="3">
        <f>O16-T16</f>
        <v/>
      </c>
      <c r="V16" s="3" t="n">
        <v>0</v>
      </c>
      <c r="W16" s="10" t="n"/>
      <c r="X16" s="3" t="n">
        <v>0</v>
      </c>
      <c r="Y16" s="3">
        <f>U16-X16</f>
        <v/>
      </c>
      <c r="Z16" s="3" t="n"/>
      <c r="AA16" s="10" t="n"/>
      <c r="AB16" s="3" t="n"/>
      <c r="AC16" s="3" t="n"/>
      <c r="AD16" s="3" t="n">
        <v>24000</v>
      </c>
      <c r="AE16" s="3">
        <f>T16+X16+AB16+AC16</f>
        <v/>
      </c>
    </row>
    <row r="17">
      <c r="A17" s="8" t="inlineStr">
        <is>
          <t>Agro Sudamerica1020367</t>
        </is>
      </c>
      <c r="B17" s="8" t="inlineStr">
        <is>
          <t>Cerdo</t>
        </is>
      </c>
      <c r="C17" s="8" t="inlineStr">
        <is>
          <t>Agro Sudamerica</t>
        </is>
      </c>
      <c r="D17" s="8" t="n">
        <v>1020367</v>
      </c>
      <c r="E17" s="8" t="inlineStr">
        <is>
          <t>GO Gord Lom Tocino@ Cj t-f AS</t>
        </is>
      </c>
      <c r="F17" s="8" t="inlineStr">
        <is>
          <t>Grasas</t>
        </is>
      </c>
      <c r="G17" s="8" t="inlineStr">
        <is>
          <t>Grasa Gordura</t>
        </is>
      </c>
      <c r="H17" s="3" t="n">
        <v>202617</v>
      </c>
      <c r="I17" s="3" t="n">
        <v>192000</v>
      </c>
      <c r="J17" s="9" t="n">
        <v>0</v>
      </c>
      <c r="K17" s="3" t="n">
        <v>0</v>
      </c>
      <c r="L17" s="3" t="n">
        <v>70015</v>
      </c>
      <c r="M17" s="3" t="n">
        <v>48211.90259929601</v>
      </c>
      <c r="N17" s="3" t="n"/>
      <c r="O17" s="3" t="n">
        <v>118226.902599296</v>
      </c>
      <c r="P17" s="3" t="n">
        <v>137000</v>
      </c>
      <c r="Q17" s="3" t="n">
        <v>24000</v>
      </c>
      <c r="R17" s="3" t="n">
        <v>120000</v>
      </c>
      <c r="S17" s="10" t="n"/>
      <c r="T17" s="3">
        <f>R17-S17</f>
        <v/>
      </c>
      <c r="U17" s="3">
        <f>O17-T17</f>
        <v/>
      </c>
      <c r="V17" s="3" t="n">
        <v>0</v>
      </c>
      <c r="W17" s="10" t="n"/>
      <c r="X17" s="3" t="n">
        <v>0</v>
      </c>
      <c r="Y17" s="3">
        <f>U17-X17</f>
        <v/>
      </c>
      <c r="Z17" s="3" t="n"/>
      <c r="AA17" s="10" t="n"/>
      <c r="AB17" s="3" t="n"/>
      <c r="AC17" s="3" t="n"/>
      <c r="AD17" s="3" t="n">
        <v>120000</v>
      </c>
      <c r="AE17" s="3">
        <f>T17+X17+AB17+AC17</f>
        <v/>
      </c>
    </row>
    <row r="18">
      <c r="A18" s="8" t="inlineStr">
        <is>
          <t>Agrosuper Asia1022930</t>
        </is>
      </c>
      <c r="B18" s="8" t="inlineStr">
        <is>
          <t>Cerdo</t>
        </is>
      </c>
      <c r="C18" s="8" t="inlineStr">
        <is>
          <t>Agrosuper Asia</t>
        </is>
      </c>
      <c r="D18" s="8" t="n">
        <v>1022930</v>
      </c>
      <c r="E18" s="8" t="inlineStr">
        <is>
          <t>GO Panc S/cue Hem@ Cj Panc TJ AS</t>
        </is>
      </c>
      <c r="F18" s="8" t="inlineStr">
        <is>
          <t>Panceta</t>
        </is>
      </c>
      <c r="G18" s="8" t="inlineStr">
        <is>
          <t>Panceta s/Cuero</t>
        </is>
      </c>
      <c r="H18" s="3" t="n">
        <v>181154</v>
      </c>
      <c r="I18" s="3" t="n">
        <v>0</v>
      </c>
      <c r="J18" s="9" t="n">
        <v>0</v>
      </c>
      <c r="K18" s="3" t="n">
        <v>0</v>
      </c>
      <c r="L18" s="3" t="n">
        <v>10095</v>
      </c>
      <c r="M18" s="3" t="n">
        <v>54354.10143537816</v>
      </c>
      <c r="N18" s="3" t="n"/>
      <c r="O18" s="3" t="n">
        <v>64449.10143537816</v>
      </c>
      <c r="P18" s="3" t="n">
        <v>264000</v>
      </c>
      <c r="Q18" s="3" t="n">
        <v>22000</v>
      </c>
      <c r="R18" s="3" t="n">
        <v>264000</v>
      </c>
      <c r="S18" s="10" t="n"/>
      <c r="T18" s="3">
        <f>R18-S18</f>
        <v/>
      </c>
      <c r="U18" s="3">
        <f>O18-T18</f>
        <v/>
      </c>
      <c r="V18" s="3" t="n">
        <v>0</v>
      </c>
      <c r="W18" s="10" t="n"/>
      <c r="X18" s="3" t="n">
        <v>0</v>
      </c>
      <c r="Y18" s="3">
        <f>U18-X18</f>
        <v/>
      </c>
      <c r="Z18" s="3" t="n"/>
      <c r="AA18" s="10" t="n"/>
      <c r="AB18" s="3" t="n"/>
      <c r="AC18" s="3" t="n"/>
      <c r="AD18" s="3" t="n">
        <v>264000</v>
      </c>
      <c r="AE18" s="3">
        <f>T18+X18+AB18+AC18</f>
        <v/>
      </c>
    </row>
    <row r="19">
      <c r="A19" s="8" t="inlineStr">
        <is>
          <t>Agro Sudamerica1021976</t>
        </is>
      </c>
      <c r="B19" s="8" t="inlineStr">
        <is>
          <t>Cerdo</t>
        </is>
      </c>
      <c r="C19" s="8" t="inlineStr">
        <is>
          <t>Agro Sudamerica</t>
        </is>
      </c>
      <c r="D19" s="8" t="n">
        <v>1021976</v>
      </c>
      <c r="E19" s="8" t="inlineStr">
        <is>
          <t>GO PpPal 77@ Cj 20k AS</t>
        </is>
      </c>
      <c r="F19" s="8" t="inlineStr">
        <is>
          <t>Paleta</t>
        </is>
      </c>
      <c r="G19" s="8" t="inlineStr">
        <is>
          <t>Paleta Pulpa</t>
        </is>
      </c>
      <c r="H19" s="3" t="n">
        <v>180623</v>
      </c>
      <c r="I19" s="3" t="n">
        <v>144000</v>
      </c>
      <c r="J19" s="9" t="n">
        <v>0</v>
      </c>
      <c r="K19" s="3" t="n">
        <v>0</v>
      </c>
      <c r="L19" s="3" t="n">
        <v>97675</v>
      </c>
      <c r="M19" s="3" t="n">
        <v>25367.26299176227</v>
      </c>
      <c r="N19" s="3" t="n"/>
      <c r="O19" s="3" t="n">
        <v>123042.2629917623</v>
      </c>
      <c r="P19" s="3" t="n">
        <v>165000</v>
      </c>
      <c r="Q19" s="3" t="n">
        <v>24000</v>
      </c>
      <c r="R19" s="3" t="n">
        <v>144000</v>
      </c>
      <c r="S19" s="10" t="n"/>
      <c r="T19" s="3">
        <f>R19-S19</f>
        <v/>
      </c>
      <c r="U19" s="3">
        <f>O19-T19</f>
        <v/>
      </c>
      <c r="V19" s="3" t="n">
        <v>0</v>
      </c>
      <c r="W19" s="10" t="n"/>
      <c r="X19" s="3" t="n">
        <v>0</v>
      </c>
      <c r="Y19" s="3">
        <f>U19-X19</f>
        <v/>
      </c>
      <c r="Z19" s="3" t="n"/>
      <c r="AA19" s="10" t="n"/>
      <c r="AB19" s="3" t="n"/>
      <c r="AC19" s="3" t="n"/>
      <c r="AD19" s="3" t="n">
        <v>144000</v>
      </c>
      <c r="AE19" s="3">
        <f>T19+X19+AB19+AC19</f>
        <v/>
      </c>
    </row>
    <row r="20">
      <c r="A20" s="8" t="inlineStr">
        <is>
          <t>Agrosuper Asia1023037</t>
        </is>
      </c>
      <c r="B20" s="8" t="inlineStr">
        <is>
          <t>Cerdo</t>
        </is>
      </c>
      <c r="C20" s="8" t="inlineStr">
        <is>
          <t>Agrosuper Asia</t>
        </is>
      </c>
      <c r="D20" s="8" t="n">
        <v>1023037</v>
      </c>
      <c r="E20" s="8" t="inlineStr">
        <is>
          <t>GO Panc S/cue@ Cj Panc 16k AS</t>
        </is>
      </c>
      <c r="F20" s="8" t="inlineStr">
        <is>
          <t>Panceta</t>
        </is>
      </c>
      <c r="G20" s="8" t="inlineStr">
        <is>
          <t>Panceta s/Cuero</t>
        </is>
      </c>
      <c r="H20" s="3" t="n">
        <v>176000</v>
      </c>
      <c r="I20" s="3" t="n">
        <v>170000</v>
      </c>
      <c r="J20" s="9" t="n">
        <v>0</v>
      </c>
      <c r="K20" s="3" t="n">
        <v>0</v>
      </c>
      <c r="L20" s="3" t="n">
        <v>14981</v>
      </c>
      <c r="M20" s="3" t="n">
        <v>6881.872706659618</v>
      </c>
      <c r="N20" s="3" t="n"/>
      <c r="O20" s="3" t="n">
        <v>21862.87270665962</v>
      </c>
      <c r="P20" s="3" t="n">
        <v>33000</v>
      </c>
      <c r="Q20" s="3" t="n">
        <v>22000</v>
      </c>
      <c r="R20" s="3" t="n">
        <v>22000</v>
      </c>
      <c r="S20" s="10" t="n"/>
      <c r="T20" s="3">
        <f>R20-S20</f>
        <v/>
      </c>
      <c r="U20" s="3">
        <f>O20-T20</f>
        <v/>
      </c>
      <c r="V20" s="3" t="n">
        <v>0</v>
      </c>
      <c r="W20" s="10" t="n"/>
      <c r="X20" s="3" t="n">
        <v>0</v>
      </c>
      <c r="Y20" s="3">
        <f>U20-X20</f>
        <v/>
      </c>
      <c r="Z20" s="3" t="n"/>
      <c r="AA20" s="10" t="n"/>
      <c r="AB20" s="3" t="n"/>
      <c r="AC20" s="3" t="n"/>
      <c r="AD20" s="3" t="n">
        <v>22000</v>
      </c>
      <c r="AE20" s="3">
        <f>T20+X20+AB20+AC20</f>
        <v/>
      </c>
    </row>
    <row r="21">
      <c r="A21" s="8" t="inlineStr">
        <is>
          <t>Agro Sudamerica1030817</t>
        </is>
      </c>
      <c r="B21" s="8" t="inlineStr">
        <is>
          <t>Pavo</t>
        </is>
      </c>
      <c r="C21" s="8" t="inlineStr">
        <is>
          <t>Agro Sudamerica</t>
        </is>
      </c>
      <c r="D21" s="8" t="n">
        <v>1030817</v>
      </c>
      <c r="E21" s="8" t="inlineStr">
        <is>
          <t>PV Tru Larg@ Bo Cj 15k AS</t>
        </is>
      </c>
      <c r="F21" s="8" t="inlineStr">
        <is>
          <t>Trutro</t>
        </is>
      </c>
      <c r="G21" s="8" t="inlineStr">
        <is>
          <t>Trutro Largo</t>
        </is>
      </c>
      <c r="H21" s="3" t="n">
        <v>165871</v>
      </c>
      <c r="I21" s="3" t="n">
        <v>120000</v>
      </c>
      <c r="J21" s="9" t="n">
        <v>0</v>
      </c>
      <c r="K21" s="3" t="n">
        <v>0</v>
      </c>
      <c r="L21" s="3" t="n">
        <v>41219</v>
      </c>
      <c r="M21" s="3" t="n">
        <v>47474.86141005676</v>
      </c>
      <c r="N21" s="3" t="n"/>
      <c r="O21" s="3" t="n">
        <v>88693.86141005676</v>
      </c>
      <c r="P21" s="3" t="n">
        <v>120000</v>
      </c>
      <c r="Q21" s="3" t="n">
        <v>24000</v>
      </c>
      <c r="R21" s="3" t="n">
        <v>120000</v>
      </c>
      <c r="S21" s="10" t="n"/>
      <c r="T21" s="3">
        <f>R21-S21</f>
        <v/>
      </c>
      <c r="U21" s="3">
        <f>O21-T21</f>
        <v/>
      </c>
      <c r="V21" s="3" t="n">
        <v>0</v>
      </c>
      <c r="W21" s="10" t="n"/>
      <c r="X21" s="3" t="n">
        <v>0</v>
      </c>
      <c r="Y21" s="3">
        <f>U21-X21</f>
        <v/>
      </c>
      <c r="Z21" s="3" t="n"/>
      <c r="AA21" s="10" t="n"/>
      <c r="AB21" s="3" t="n"/>
      <c r="AC21" s="3" t="n"/>
      <c r="AD21" s="3" t="n">
        <v>120000</v>
      </c>
      <c r="AE21" s="3">
        <f>T21+X21+AB21+AC21</f>
        <v/>
      </c>
    </row>
    <row r="22">
      <c r="A22" s="8" t="inlineStr">
        <is>
          <t>Agrosuper Brasil1023334</t>
        </is>
      </c>
      <c r="B22" s="8" t="inlineStr">
        <is>
          <t>Cerdo</t>
        </is>
      </c>
      <c r="C22" s="8" t="inlineStr">
        <is>
          <t>Agrosuper Brasil</t>
        </is>
      </c>
      <c r="D22" s="8" t="n">
        <v>1023334</v>
      </c>
      <c r="E22" s="8" t="inlineStr">
        <is>
          <t>Cue granel Esp CC@ Cj 20k AS</t>
        </is>
      </c>
      <c r="F22" s="8" t="inlineStr">
        <is>
          <t>Cueros</t>
        </is>
      </c>
      <c r="G22" s="8" t="inlineStr">
        <is>
          <t>Cuero Mixto</t>
        </is>
      </c>
      <c r="H22" s="3" t="n">
        <v>163771</v>
      </c>
      <c r="I22" s="3" t="n">
        <v>168000</v>
      </c>
      <c r="J22" s="9" t="n">
        <v>0.6986019736842106</v>
      </c>
      <c r="K22" s="3" t="n">
        <v>114410.7438322369</v>
      </c>
      <c r="L22" s="3" t="n">
        <v>71287</v>
      </c>
      <c r="M22" s="3" t="n">
        <v>4735.2</v>
      </c>
      <c r="N22" s="3" t="n">
        <v>48000</v>
      </c>
      <c r="O22" s="3" t="n">
        <v>142432.9438322369</v>
      </c>
      <c r="P22" s="3" t="n">
        <v>48000</v>
      </c>
      <c r="Q22" s="3" t="n">
        <v>24000</v>
      </c>
      <c r="R22" s="3" t="n">
        <v>48000</v>
      </c>
      <c r="S22" s="10" t="n"/>
      <c r="T22" s="3">
        <f>R22-S22</f>
        <v/>
      </c>
      <c r="U22" s="3">
        <f>O22-T22</f>
        <v/>
      </c>
      <c r="V22" s="3" t="n">
        <v>72000</v>
      </c>
      <c r="W22" s="10" t="n"/>
      <c r="X22" s="3">
        <f>V22+W22</f>
        <v/>
      </c>
      <c r="Y22" s="3">
        <f>U22-X22</f>
        <v/>
      </c>
      <c r="Z22" s="3" t="n"/>
      <c r="AA22" s="10" t="n"/>
      <c r="AB22" s="3" t="n"/>
      <c r="AC22" s="3" t="n"/>
      <c r="AD22" s="3" t="n">
        <v>120000</v>
      </c>
      <c r="AE22" s="3">
        <f>T22+X22+AB22+AC22</f>
        <v/>
      </c>
    </row>
    <row r="23">
      <c r="A23" s="8" t="inlineStr">
        <is>
          <t>Exportacion Directa1020589</t>
        </is>
      </c>
      <c r="B23" s="8" t="inlineStr">
        <is>
          <t>Cerdo</t>
        </is>
      </c>
      <c r="C23" s="8" t="inlineStr">
        <is>
          <t>Exportacion Directa</t>
        </is>
      </c>
      <c r="D23" s="8" t="n">
        <v>1020589</v>
      </c>
      <c r="E23" s="8" t="inlineStr">
        <is>
          <t>GO MM Loin S@ Fi Cj 12k AP</t>
        </is>
      </c>
      <c r="F23" s="8" t="inlineStr">
        <is>
          <t>Lomo</t>
        </is>
      </c>
      <c r="G23" s="8" t="inlineStr">
        <is>
          <t>Lomo MM Loin</t>
        </is>
      </c>
      <c r="H23" s="3" t="n">
        <v>161677</v>
      </c>
      <c r="I23" s="3" t="n">
        <v>130000</v>
      </c>
      <c r="J23" s="9" t="n">
        <v>0.7808388157894738</v>
      </c>
      <c r="K23" s="3" t="n">
        <v>126243.6772203947</v>
      </c>
      <c r="L23" s="3" t="n">
        <v>53249</v>
      </c>
      <c r="M23" s="3" t="n">
        <v>30023.30970453326</v>
      </c>
      <c r="N23" s="3" t="n">
        <v>30000</v>
      </c>
      <c r="O23" s="3" t="n">
        <v>179515.986924928</v>
      </c>
      <c r="P23" s="3" t="n">
        <v>89700</v>
      </c>
      <c r="Q23" s="3" t="n">
        <v>5065</v>
      </c>
      <c r="R23" s="3" t="n">
        <v>89700</v>
      </c>
      <c r="S23" s="10" t="n"/>
      <c r="T23" s="3">
        <f>R23-S23</f>
        <v/>
      </c>
      <c r="U23" s="3">
        <f>O23-T23</f>
        <v/>
      </c>
      <c r="V23" s="3" t="n">
        <v>86105</v>
      </c>
      <c r="W23" s="10" t="n"/>
      <c r="X23" s="3">
        <f>V23+W23</f>
        <v/>
      </c>
      <c r="Y23" s="3">
        <f>U23-X23</f>
        <v/>
      </c>
      <c r="Z23" s="3" t="n"/>
      <c r="AA23" s="10" t="n"/>
      <c r="AB23" s="3" t="n"/>
      <c r="AC23" s="3" t="n"/>
      <c r="AD23" s="3" t="n">
        <v>175805</v>
      </c>
      <c r="AE23" s="3">
        <f>T23+X23+AB23+AC23</f>
        <v/>
      </c>
    </row>
    <row r="24">
      <c r="A24" s="8" t="inlineStr">
        <is>
          <t>Agrosuper Asia1021012</t>
        </is>
      </c>
      <c r="B24" s="8" t="inlineStr">
        <is>
          <t>Cerdo</t>
        </is>
      </c>
      <c r="C24" s="8" t="inlineStr">
        <is>
          <t>Agrosuper Asia</t>
        </is>
      </c>
      <c r="D24" s="8" t="n">
        <v>1021012</v>
      </c>
      <c r="E24" s="8" t="inlineStr">
        <is>
          <t>GO Papda K@ Cj 20k AK</t>
        </is>
      </c>
      <c r="F24" s="8" t="inlineStr">
        <is>
          <t>Plancha</t>
        </is>
      </c>
      <c r="G24" s="8" t="inlineStr">
        <is>
          <t>Plancha s/Cuero</t>
        </is>
      </c>
      <c r="H24" s="3" t="n">
        <v>156439</v>
      </c>
      <c r="I24" s="3" t="n">
        <v>120000</v>
      </c>
      <c r="J24" s="9" t="n">
        <v>0</v>
      </c>
      <c r="K24" s="3" t="n">
        <v>0</v>
      </c>
      <c r="L24" s="3" t="n">
        <v>43242</v>
      </c>
      <c r="M24" s="3" t="n">
        <v>17686.65978444799</v>
      </c>
      <c r="N24" s="3" t="n"/>
      <c r="O24" s="3" t="n">
        <v>60928.659784448</v>
      </c>
      <c r="P24" s="3" t="n">
        <v>88000</v>
      </c>
      <c r="Q24" s="3" t="n">
        <v>22000</v>
      </c>
      <c r="R24" s="3" t="n">
        <v>88000</v>
      </c>
      <c r="S24" s="10" t="n"/>
      <c r="T24" s="3">
        <f>R24-S24</f>
        <v/>
      </c>
      <c r="U24" s="3">
        <f>O24-T24</f>
        <v/>
      </c>
      <c r="V24" s="3" t="n">
        <v>0</v>
      </c>
      <c r="W24" s="10" t="n"/>
      <c r="X24" s="3" t="n">
        <v>0</v>
      </c>
      <c r="Y24" s="3">
        <f>U24-X24</f>
        <v/>
      </c>
      <c r="Z24" s="3" t="n"/>
      <c r="AA24" s="10" t="n"/>
      <c r="AB24" s="3" t="n"/>
      <c r="AC24" s="3" t="n"/>
      <c r="AD24" s="3" t="n">
        <v>88000</v>
      </c>
      <c r="AE24" s="3">
        <f>T24+X24+AB24+AC24</f>
        <v/>
      </c>
    </row>
    <row r="25">
      <c r="A25" s="8" t="inlineStr">
        <is>
          <t>Agro Sudamerica1020017</t>
        </is>
      </c>
      <c r="B25" s="8" t="inlineStr">
        <is>
          <t>Cerdo</t>
        </is>
      </c>
      <c r="C25" s="8" t="inlineStr">
        <is>
          <t>Agro Sudamerica</t>
        </is>
      </c>
      <c r="D25" s="8" t="n">
        <v>1020017</v>
      </c>
      <c r="E25" s="8" t="inlineStr">
        <is>
          <t>GO Chu Ctro@ Fi Cj 20k AS</t>
        </is>
      </c>
      <c r="F25" s="8" t="inlineStr">
        <is>
          <t>Chuleta</t>
        </is>
      </c>
      <c r="G25" s="8" t="inlineStr">
        <is>
          <t>Chuleta Centro</t>
        </is>
      </c>
      <c r="H25" s="3" t="n">
        <v>146669</v>
      </c>
      <c r="I25" s="3" t="n">
        <v>144000</v>
      </c>
      <c r="J25" s="9" t="n">
        <v>0</v>
      </c>
      <c r="K25" s="3" t="n">
        <v>0</v>
      </c>
      <c r="L25" s="3" t="n">
        <v>29857</v>
      </c>
      <c r="M25" s="3" t="n">
        <v>9203.641967520232</v>
      </c>
      <c r="N25" s="3" t="n"/>
      <c r="O25" s="3" t="n">
        <v>39060.64196752023</v>
      </c>
      <c r="P25" s="3" t="n">
        <v>31000</v>
      </c>
      <c r="Q25" s="3" t="n">
        <v>24000</v>
      </c>
      <c r="R25" s="3" t="n">
        <v>31000</v>
      </c>
      <c r="S25" s="10" t="n"/>
      <c r="T25" s="3">
        <f>R25-S25</f>
        <v/>
      </c>
      <c r="U25" s="3">
        <f>O25-T25</f>
        <v/>
      </c>
      <c r="V25" s="3" t="n">
        <v>0</v>
      </c>
      <c r="W25" s="10" t="n"/>
      <c r="X25" s="3" t="n">
        <v>0</v>
      </c>
      <c r="Y25" s="3">
        <f>U25-X25</f>
        <v/>
      </c>
      <c r="Z25" s="3" t="n"/>
      <c r="AA25" s="10" t="n"/>
      <c r="AB25" s="3" t="n"/>
      <c r="AC25" s="3" t="n"/>
      <c r="AD25" s="3" t="n">
        <v>31000</v>
      </c>
      <c r="AE25" s="3">
        <f>T25+X25+AB25+AC25</f>
        <v/>
      </c>
    </row>
    <row r="26">
      <c r="A26" s="8" t="inlineStr">
        <is>
          <t>Agro Mexico1030802</t>
        </is>
      </c>
      <c r="B26" s="8" t="inlineStr">
        <is>
          <t>Pavo</t>
        </is>
      </c>
      <c r="C26" s="8" t="inlineStr">
        <is>
          <t>Agro Mexico</t>
        </is>
      </c>
      <c r="D26" s="8" t="n">
        <v>1030802</v>
      </c>
      <c r="E26" s="8" t="inlineStr">
        <is>
          <t>PV PDM @ Bo Cj 15k AS</t>
        </is>
      </c>
      <c r="F26" s="8" t="inlineStr">
        <is>
          <t>Carne Recuperada</t>
        </is>
      </c>
      <c r="G26" s="8" t="inlineStr">
        <is>
          <t>Carne Recuperada</t>
        </is>
      </c>
      <c r="H26" s="3" t="n">
        <v>144000</v>
      </c>
      <c r="I26" s="3" t="n">
        <v>144000</v>
      </c>
      <c r="J26" s="9" t="n">
        <v>0</v>
      </c>
      <c r="K26" s="3" t="n">
        <v>0</v>
      </c>
      <c r="L26" s="3" t="n">
        <v>31295</v>
      </c>
      <c r="M26" s="3" t="n">
        <v>6000</v>
      </c>
      <c r="N26" s="3" t="n"/>
      <c r="O26" s="3" t="n">
        <v>37295</v>
      </c>
      <c r="P26" s="3" t="n">
        <v>48000</v>
      </c>
      <c r="Q26" s="3" t="n">
        <v>24000</v>
      </c>
      <c r="R26" s="3" t="n">
        <v>48000</v>
      </c>
      <c r="S26" s="10" t="n"/>
      <c r="T26" s="3">
        <f>R26-S26</f>
        <v/>
      </c>
      <c r="U26" s="3">
        <f>O26-T26</f>
        <v/>
      </c>
      <c r="V26" s="3" t="n">
        <v>0</v>
      </c>
      <c r="W26" s="10" t="n"/>
      <c r="X26" s="3" t="n">
        <v>0</v>
      </c>
      <c r="Y26" s="3">
        <f>U26-X26</f>
        <v/>
      </c>
      <c r="Z26" s="3" t="n"/>
      <c r="AA26" s="10" t="n"/>
      <c r="AB26" s="3" t="n"/>
      <c r="AC26" s="3" t="n"/>
      <c r="AD26" s="3" t="n">
        <v>48000</v>
      </c>
      <c r="AE26" s="3">
        <f>T26+X26+AB26+AC26</f>
        <v/>
      </c>
    </row>
    <row r="27">
      <c r="A27" s="8" t="inlineStr">
        <is>
          <t>Exportacion Directa1022664</t>
        </is>
      </c>
      <c r="B27" s="8" t="inlineStr">
        <is>
          <t>Cerdo</t>
        </is>
      </c>
      <c r="C27" s="8" t="inlineStr">
        <is>
          <t>Exportacion Directa</t>
        </is>
      </c>
      <c r="D27" s="8" t="n">
        <v>1022664</v>
      </c>
      <c r="E27" s="8" t="inlineStr">
        <is>
          <t>GO CC Loin L (S/T) (DF)@ Fi Cj AP</t>
        </is>
      </c>
      <c r="F27" s="8" t="inlineStr">
        <is>
          <t>Lomo</t>
        </is>
      </c>
      <c r="G27" s="8" t="inlineStr">
        <is>
          <t>Lomo CC Loin</t>
        </is>
      </c>
      <c r="H27" s="3" t="n">
        <v>130499</v>
      </c>
      <c r="I27" s="3" t="n">
        <v>53000</v>
      </c>
      <c r="J27" s="9" t="n">
        <v>0.7808388157894738</v>
      </c>
      <c r="K27" s="3" t="n">
        <v>101898.6846217105</v>
      </c>
      <c r="L27" s="3" t="n">
        <v>33838</v>
      </c>
      <c r="M27" s="3" t="n">
        <v>16358.66531627909</v>
      </c>
      <c r="N27" s="3" t="n">
        <v>8800</v>
      </c>
      <c r="O27" s="3" t="n">
        <v>143295.3499379896</v>
      </c>
      <c r="P27" s="3" t="n">
        <v>114000</v>
      </c>
      <c r="Q27" s="3" t="n">
        <v>9000</v>
      </c>
      <c r="R27" s="3" t="n">
        <v>114000</v>
      </c>
      <c r="S27" s="10" t="n"/>
      <c r="T27" s="3">
        <f>R27-S27</f>
        <v/>
      </c>
      <c r="U27" s="3">
        <f>O27-T27</f>
        <v/>
      </c>
      <c r="V27" s="3" t="n">
        <v>27000</v>
      </c>
      <c r="W27" s="10" t="n"/>
      <c r="X27" s="3">
        <f>V27+W27</f>
        <v/>
      </c>
      <c r="Y27" s="3">
        <f>U27-X27</f>
        <v/>
      </c>
      <c r="Z27" s="3" t="n"/>
      <c r="AA27" s="10" t="n"/>
      <c r="AB27" s="3" t="n"/>
      <c r="AC27" s="3" t="n"/>
      <c r="AD27" s="3" t="n">
        <v>141000</v>
      </c>
      <c r="AE27" s="3">
        <f>T27+X27+AB27+AC27</f>
        <v/>
      </c>
    </row>
    <row r="28">
      <c r="A28" s="8" t="inlineStr">
        <is>
          <t>Agro Sudamerica1021023</t>
        </is>
      </c>
      <c r="B28" s="8" t="inlineStr">
        <is>
          <t>Cerdo</t>
        </is>
      </c>
      <c r="C28" s="8" t="inlineStr">
        <is>
          <t>Agro Sudamerica</t>
        </is>
      </c>
      <c r="D28" s="8" t="n">
        <v>1021023</v>
      </c>
      <c r="E28" s="8" t="inlineStr">
        <is>
          <t>GO Gord rebaje@ Bo Cj 20k AS</t>
        </is>
      </c>
      <c r="F28" s="8" t="inlineStr">
        <is>
          <t>Grasas</t>
        </is>
      </c>
      <c r="G28" s="8" t="inlineStr">
        <is>
          <t>Grasa Gordura</t>
        </is>
      </c>
      <c r="H28" s="3" t="n">
        <v>122763</v>
      </c>
      <c r="I28" s="3" t="n">
        <v>120000</v>
      </c>
      <c r="J28" s="9" t="n">
        <v>0</v>
      </c>
      <c r="K28" s="3" t="n">
        <v>0</v>
      </c>
      <c r="L28" s="3" t="n">
        <v>56971</v>
      </c>
      <c r="M28" s="3" t="n">
        <v>29135.147803104</v>
      </c>
      <c r="N28" s="3" t="n"/>
      <c r="O28" s="3" t="n">
        <v>86106.147803104</v>
      </c>
      <c r="P28" s="3" t="n">
        <v>120000</v>
      </c>
      <c r="Q28" s="3" t="n">
        <v>24000</v>
      </c>
      <c r="R28" s="3" t="n">
        <v>120000</v>
      </c>
      <c r="S28" s="10" t="n"/>
      <c r="T28" s="3">
        <f>R28-S28</f>
        <v/>
      </c>
      <c r="U28" s="3">
        <f>O28-T28</f>
        <v/>
      </c>
      <c r="V28" s="3" t="n">
        <v>0</v>
      </c>
      <c r="W28" s="10" t="n"/>
      <c r="X28" s="3" t="n">
        <v>0</v>
      </c>
      <c r="Y28" s="3">
        <f>U28-X28</f>
        <v/>
      </c>
      <c r="Z28" s="3" t="n"/>
      <c r="AA28" s="10" t="n"/>
      <c r="AB28" s="3" t="n"/>
      <c r="AC28" s="3" t="n"/>
      <c r="AD28" s="3" t="n">
        <v>120000</v>
      </c>
      <c r="AE28" s="3">
        <f>T28+X28+AB28+AC28</f>
        <v/>
      </c>
    </row>
    <row r="29">
      <c r="A29" s="8" t="inlineStr">
        <is>
          <t>Agrosuper Brasil1022273</t>
        </is>
      </c>
      <c r="B29" s="8" t="inlineStr">
        <is>
          <t>Cerdo</t>
        </is>
      </c>
      <c r="C29" s="8" t="inlineStr">
        <is>
          <t>Agrosuper Brasil</t>
        </is>
      </c>
      <c r="D29" s="8" t="n">
        <v>1022273</v>
      </c>
      <c r="E29" s="8" t="inlineStr">
        <is>
          <t>GO Grasa Forro Pna Limp@ Bo Cj AS</t>
        </is>
      </c>
      <c r="F29" s="8" t="inlineStr">
        <is>
          <t>Grasas</t>
        </is>
      </c>
      <c r="G29" s="8" t="inlineStr">
        <is>
          <t>Grasa Forro</t>
        </is>
      </c>
      <c r="H29" s="3" t="n">
        <v>119372</v>
      </c>
      <c r="I29" s="3" t="n">
        <v>72000</v>
      </c>
      <c r="J29" s="9" t="n">
        <v>0.6986019736842106</v>
      </c>
      <c r="K29" s="3" t="n">
        <v>83393.51480263159</v>
      </c>
      <c r="L29" s="3" t="n">
        <v>80776</v>
      </c>
      <c r="M29" s="3" t="n">
        <v>21373.19419376</v>
      </c>
      <c r="N29" s="3" t="n">
        <v>24000</v>
      </c>
      <c r="O29" s="3" t="n">
        <v>161542.7089963916</v>
      </c>
      <c r="P29" s="3" t="n">
        <v>118000</v>
      </c>
      <c r="Q29" s="3" t="n">
        <v>24000</v>
      </c>
      <c r="R29" s="3" t="n">
        <v>118000</v>
      </c>
      <c r="S29" s="10" t="n"/>
      <c r="T29" s="3">
        <f>R29-S29</f>
        <v/>
      </c>
      <c r="U29" s="3">
        <f>O29-T29</f>
        <v/>
      </c>
      <c r="V29" s="3" t="n">
        <v>24000</v>
      </c>
      <c r="W29" s="10" t="n"/>
      <c r="X29" s="3">
        <f>V29+W29</f>
        <v/>
      </c>
      <c r="Y29" s="3">
        <f>U29-X29</f>
        <v/>
      </c>
      <c r="Z29" s="3" t="n"/>
      <c r="AA29" s="10" t="n"/>
      <c r="AB29" s="3" t="n"/>
      <c r="AC29" s="3" t="n"/>
      <c r="AD29" s="3" t="n">
        <v>142000</v>
      </c>
      <c r="AE29" s="3">
        <f>T29+X29+AB29+AC29</f>
        <v/>
      </c>
    </row>
    <row r="30">
      <c r="A30" s="8" t="inlineStr">
        <is>
          <t>Agrosuper Asia1021149</t>
        </is>
      </c>
      <c r="B30" s="8" t="inlineStr">
        <is>
          <t>Cerdo</t>
        </is>
      </c>
      <c r="C30" s="8" t="inlineStr">
        <is>
          <t>Agrosuper Asia</t>
        </is>
      </c>
      <c r="D30" s="8" t="n">
        <v>1021149</v>
      </c>
      <c r="E30" s="8" t="inlineStr">
        <is>
          <t>GO Tira Hso Ctro@ Cj 20k TJ</t>
        </is>
      </c>
      <c r="F30" s="8" t="inlineStr">
        <is>
          <t>Huesos</t>
        </is>
      </c>
      <c r="G30" s="8" t="inlineStr">
        <is>
          <t>Huesos Cuarto Centra</t>
        </is>
      </c>
      <c r="H30" s="3" t="n">
        <v>115257</v>
      </c>
      <c r="I30" s="3" t="n">
        <v>110000</v>
      </c>
      <c r="J30" s="9" t="n">
        <v>0</v>
      </c>
      <c r="K30" s="3" t="n">
        <v>0</v>
      </c>
      <c r="L30" s="3" t="n">
        <v>36405</v>
      </c>
      <c r="M30" s="3" t="n">
        <v>16642.3917140729</v>
      </c>
      <c r="N30" s="3" t="n"/>
      <c r="O30" s="3" t="n">
        <v>53047.3917140729</v>
      </c>
      <c r="P30" s="3" t="n">
        <v>66000</v>
      </c>
      <c r="Q30" s="3" t="n">
        <v>22000</v>
      </c>
      <c r="R30" s="3" t="n">
        <v>66000</v>
      </c>
      <c r="S30" s="10" t="n"/>
      <c r="T30" s="3">
        <f>R30-S30</f>
        <v/>
      </c>
      <c r="U30" s="3">
        <f>O30-T30</f>
        <v/>
      </c>
      <c r="V30" s="3" t="n">
        <v>0</v>
      </c>
      <c r="W30" s="10" t="n"/>
      <c r="X30" s="3" t="n">
        <v>0</v>
      </c>
      <c r="Y30" s="3">
        <f>U30-X30</f>
        <v/>
      </c>
      <c r="Z30" s="3" t="n"/>
      <c r="AA30" s="10" t="n"/>
      <c r="AB30" s="3" t="n"/>
      <c r="AC30" s="3" t="n"/>
      <c r="AD30" s="3" t="n">
        <v>66000</v>
      </c>
      <c r="AE30" s="3">
        <f>T30+X30+AB30+AC30</f>
        <v/>
      </c>
    </row>
    <row r="31">
      <c r="A31" s="8" t="inlineStr">
        <is>
          <t>Exportacion Directa1022370</t>
        </is>
      </c>
      <c r="B31" s="8" t="inlineStr">
        <is>
          <t>Cerdo</t>
        </is>
      </c>
      <c r="C31" s="8" t="inlineStr">
        <is>
          <t>Exportacion Directa</t>
        </is>
      </c>
      <c r="D31" s="8" t="n">
        <v>1022370</v>
      </c>
      <c r="E31" s="8" t="inlineStr">
        <is>
          <t>GO MM Loin LL (29-32 VP)@ Bo Cj AP</t>
        </is>
      </c>
      <c r="F31" s="8" t="inlineStr">
        <is>
          <t>Lomo</t>
        </is>
      </c>
      <c r="G31" s="8" t="inlineStr">
        <is>
          <t>Lomo MM Loin</t>
        </is>
      </c>
      <c r="H31" s="3" t="n">
        <v>109840</v>
      </c>
      <c r="I31" s="3" t="n">
        <v>40000</v>
      </c>
      <c r="J31" s="9" t="n">
        <v>0.7808388157894738</v>
      </c>
      <c r="K31" s="3" t="n">
        <v>85767.3355263158</v>
      </c>
      <c r="L31" s="3" t="n">
        <v>7191</v>
      </c>
      <c r="M31" s="3" t="n">
        <v>13176.00668824239</v>
      </c>
      <c r="N31" s="3" t="n">
        <v>10000</v>
      </c>
      <c r="O31" s="3" t="n">
        <v>96134.3422145582</v>
      </c>
      <c r="P31" s="3" t="n">
        <v>94200</v>
      </c>
      <c r="Q31" s="3" t="n">
        <v>6875</v>
      </c>
      <c r="R31" s="3" t="n">
        <v>94200</v>
      </c>
      <c r="S31" s="10" t="n"/>
      <c r="T31" s="3">
        <f>R31-S31</f>
        <v/>
      </c>
      <c r="U31" s="3">
        <f>O31-T31</f>
        <v/>
      </c>
      <c r="V31" s="3" t="n">
        <v>0</v>
      </c>
      <c r="W31" s="10" t="n"/>
      <c r="X31" s="3" t="n">
        <v>0</v>
      </c>
      <c r="Y31" s="3">
        <f>U31-X31</f>
        <v/>
      </c>
      <c r="Z31" s="3" t="n"/>
      <c r="AA31" s="10" t="n"/>
      <c r="AB31" s="3" t="n"/>
      <c r="AC31" s="3" t="n"/>
      <c r="AD31" s="3" t="n">
        <v>94200</v>
      </c>
      <c r="AE31" s="3">
        <f>T31+X31+AB31+AC31</f>
        <v/>
      </c>
    </row>
    <row r="32">
      <c r="A32" s="8" t="inlineStr">
        <is>
          <t>Agro Sudamerica1022150</t>
        </is>
      </c>
      <c r="B32" s="8" t="inlineStr">
        <is>
          <t>Cerdo</t>
        </is>
      </c>
      <c r="C32" s="8" t="inlineStr">
        <is>
          <t>Agro Sudamerica</t>
        </is>
      </c>
      <c r="D32" s="8" t="n">
        <v>1022150</v>
      </c>
      <c r="E32" s="8" t="inlineStr">
        <is>
          <t>GO Gord chic@ Cj 20k AS</t>
        </is>
      </c>
      <c r="F32" s="8" t="inlineStr">
        <is>
          <t>Grasas</t>
        </is>
      </c>
      <c r="G32" s="8" t="inlineStr">
        <is>
          <t>Grasa Gordura</t>
        </is>
      </c>
      <c r="H32" s="3" t="n">
        <v>106716</v>
      </c>
      <c r="I32" s="3" t="n">
        <v>120000</v>
      </c>
      <c r="J32" s="9" t="n">
        <v>0</v>
      </c>
      <c r="K32" s="3" t="n">
        <v>0</v>
      </c>
      <c r="L32" s="3" t="n">
        <v>74541</v>
      </c>
      <c r="M32" s="3" t="n">
        <v>0</v>
      </c>
      <c r="N32" s="3" t="n"/>
      <c r="O32" s="3" t="n">
        <v>74541</v>
      </c>
      <c r="P32" s="3" t="n">
        <v>61400</v>
      </c>
      <c r="Q32" s="3" t="n">
        <v>24000</v>
      </c>
      <c r="R32" s="3" t="n">
        <v>61400</v>
      </c>
      <c r="S32" s="10" t="n"/>
      <c r="T32" s="3">
        <f>R32-S32</f>
        <v/>
      </c>
      <c r="U32" s="3">
        <f>O32-T32</f>
        <v/>
      </c>
      <c r="V32" s="3" t="n">
        <v>0</v>
      </c>
      <c r="W32" s="10" t="n"/>
      <c r="X32" s="3" t="n">
        <v>0</v>
      </c>
      <c r="Y32" s="3">
        <f>U32-X32</f>
        <v/>
      </c>
      <c r="Z32" s="3" t="n"/>
      <c r="AA32" s="10" t="n"/>
      <c r="AB32" s="3" t="n"/>
      <c r="AC32" s="3" t="n"/>
      <c r="AD32" s="3" t="n">
        <v>61400</v>
      </c>
      <c r="AE32" s="3">
        <f>T32+X32+AB32+AC32</f>
        <v/>
      </c>
    </row>
    <row r="33">
      <c r="A33" s="8" t="inlineStr">
        <is>
          <t>Agrosuper Asia1023038</t>
        </is>
      </c>
      <c r="B33" s="8" t="inlineStr">
        <is>
          <t>Cerdo</t>
        </is>
      </c>
      <c r="C33" s="8" t="inlineStr">
        <is>
          <t>Agrosuper Asia</t>
        </is>
      </c>
      <c r="D33" s="8" t="n">
        <v>1023038</v>
      </c>
      <c r="E33" s="8" t="inlineStr">
        <is>
          <t>GO Lom Vet@ Cj 8k AS</t>
        </is>
      </c>
      <c r="F33" s="8" t="inlineStr">
        <is>
          <t>Lomo</t>
        </is>
      </c>
      <c r="G33" s="8" t="inlineStr">
        <is>
          <t>Lomo Vetado</t>
        </is>
      </c>
      <c r="H33" s="3" t="n">
        <v>106594</v>
      </c>
      <c r="I33" s="3" t="n">
        <v>110000</v>
      </c>
      <c r="J33" s="9" t="n">
        <v>0</v>
      </c>
      <c r="K33" s="3" t="n">
        <v>0</v>
      </c>
      <c r="L33" s="3" t="n">
        <v>36408</v>
      </c>
      <c r="M33" s="3" t="n">
        <v>0</v>
      </c>
      <c r="N33" s="3" t="n"/>
      <c r="O33" s="3" t="n">
        <v>36408</v>
      </c>
      <c r="P33" s="3" t="n">
        <v>33000</v>
      </c>
      <c r="Q33" s="3" t="n">
        <v>22000</v>
      </c>
      <c r="R33" s="3" t="n">
        <v>33000</v>
      </c>
      <c r="S33" s="10" t="n"/>
      <c r="T33" s="3">
        <f>R33-S33</f>
        <v/>
      </c>
      <c r="U33" s="3">
        <f>O33-T33</f>
        <v/>
      </c>
      <c r="V33" s="3" t="n">
        <v>0</v>
      </c>
      <c r="W33" s="10" t="n"/>
      <c r="X33" s="3" t="n">
        <v>0</v>
      </c>
      <c r="Y33" s="3">
        <f>U33-X33</f>
        <v/>
      </c>
      <c r="Z33" s="3" t="n"/>
      <c r="AA33" s="10" t="n"/>
      <c r="AB33" s="3" t="n"/>
      <c r="AC33" s="3" t="n"/>
      <c r="AD33" s="3" t="n">
        <v>33000</v>
      </c>
      <c r="AE33" s="3">
        <f>T33+X33+AB33+AC33</f>
        <v/>
      </c>
    </row>
    <row r="34">
      <c r="A34" s="8" t="inlineStr">
        <is>
          <t>Agro Sudamerica1011582</t>
        </is>
      </c>
      <c r="B34" s="8" t="inlineStr">
        <is>
          <t>Pollo</t>
        </is>
      </c>
      <c r="C34" s="8" t="inlineStr">
        <is>
          <t>Agro Sudamerica</t>
        </is>
      </c>
      <c r="D34" s="8" t="n">
        <v>1011582</v>
      </c>
      <c r="E34" s="8" t="inlineStr">
        <is>
          <t>GA S/m@ Gr Cj bca AS</t>
        </is>
      </c>
      <c r="F34" s="8" t="inlineStr">
        <is>
          <t>Reproductor</t>
        </is>
      </c>
      <c r="G34" s="8" t="inlineStr">
        <is>
          <t>Reproductor Gallina</t>
        </is>
      </c>
      <c r="H34" s="3" t="n">
        <v>96000</v>
      </c>
      <c r="I34" s="3" t="n">
        <v>96000</v>
      </c>
      <c r="J34" s="9" t="n">
        <v>0</v>
      </c>
      <c r="K34" s="3" t="n">
        <v>0</v>
      </c>
      <c r="L34" s="11" t="n">
        <v>0</v>
      </c>
      <c r="M34" s="11" t="n">
        <v>0</v>
      </c>
      <c r="N34" s="3" t="n"/>
      <c r="O34" s="3" t="n">
        <v>0</v>
      </c>
      <c r="P34" s="3" t="n">
        <v>0</v>
      </c>
      <c r="Q34" s="11" t="n">
        <v>24000</v>
      </c>
      <c r="R34" s="3" t="n">
        <v>0</v>
      </c>
      <c r="S34" s="10" t="n"/>
      <c r="T34" s="3">
        <f>R34-S34</f>
        <v/>
      </c>
      <c r="U34" s="3">
        <f>O34-T34</f>
        <v/>
      </c>
      <c r="V34" s="3" t="n">
        <v>0</v>
      </c>
      <c r="W34" s="10" t="n"/>
      <c r="X34" s="3" t="n">
        <v>0</v>
      </c>
      <c r="Y34" s="3">
        <f>U34-X34</f>
        <v/>
      </c>
      <c r="Z34" s="3" t="n"/>
      <c r="AA34" s="10" t="n"/>
      <c r="AB34" s="3" t="n"/>
      <c r="AC34" s="3" t="n"/>
      <c r="AD34" s="3" t="n"/>
      <c r="AE34" s="3">
        <f>T34+X34+AB34+AC34</f>
        <v/>
      </c>
    </row>
    <row r="35">
      <c r="A35" s="8" t="inlineStr">
        <is>
          <t>Exportacion Directa1020105</t>
        </is>
      </c>
      <c r="B35" s="8" t="inlineStr">
        <is>
          <t>Cerdo</t>
        </is>
      </c>
      <c r="C35" s="8" t="inlineStr">
        <is>
          <t>Exportacion Directa</t>
        </is>
      </c>
      <c r="D35" s="8" t="n">
        <v>1020105</v>
      </c>
      <c r="E35" s="8" t="inlineStr">
        <is>
          <t>GO Lom Tecla@ Cj Lom Ctro JP</t>
        </is>
      </c>
      <c r="F35" s="8" t="inlineStr">
        <is>
          <t>Lomo</t>
        </is>
      </c>
      <c r="G35" s="8" t="inlineStr">
        <is>
          <t>Lomo Centro</t>
        </is>
      </c>
      <c r="H35" s="3" t="n">
        <v>95566</v>
      </c>
      <c r="I35" s="3" t="n">
        <v>95000</v>
      </c>
      <c r="J35" s="9" t="n">
        <v>0.7808388157894738</v>
      </c>
      <c r="K35" s="3" t="n">
        <v>74621.64226973685</v>
      </c>
      <c r="L35" s="3" t="n">
        <v>50086</v>
      </c>
      <c r="M35" s="3" t="n">
        <v>28371.22792734309</v>
      </c>
      <c r="N35" s="3" t="n">
        <v>21000</v>
      </c>
      <c r="O35" s="3" t="n">
        <v>132078.87019708</v>
      </c>
      <c r="P35" s="3" t="n">
        <v>63500</v>
      </c>
      <c r="Q35" s="3" t="n">
        <v>3552</v>
      </c>
      <c r="R35" s="3" t="n">
        <v>63500</v>
      </c>
      <c r="S35" s="10" t="n"/>
      <c r="T35" s="3">
        <f>R35-S35</f>
        <v/>
      </c>
      <c r="U35" s="3">
        <f>O35-T35</f>
        <v/>
      </c>
      <c r="V35" s="3" t="n">
        <v>67488</v>
      </c>
      <c r="W35" s="10" t="n"/>
      <c r="X35" s="3">
        <f>V35+W35</f>
        <v/>
      </c>
      <c r="Y35" s="3">
        <f>U35-X35</f>
        <v/>
      </c>
      <c r="Z35" s="3" t="n"/>
      <c r="AA35" s="10" t="n"/>
      <c r="AB35" s="3" t="n"/>
      <c r="AC35" s="3" t="n"/>
      <c r="AD35" s="3" t="n">
        <v>130988</v>
      </c>
      <c r="AE35" s="3">
        <f>T35+X35+AB35+AC35</f>
        <v/>
      </c>
    </row>
    <row r="36">
      <c r="A36" s="8" t="inlineStr">
        <is>
          <t>Exportacion Directa1023163</t>
        </is>
      </c>
      <c r="B36" s="8" t="inlineStr">
        <is>
          <t>Cerdo</t>
        </is>
      </c>
      <c r="C36" s="8" t="inlineStr">
        <is>
          <t>Exportacion Directa</t>
        </is>
      </c>
      <c r="D36" s="8" t="n">
        <v>1023163</v>
      </c>
      <c r="E36" s="8" t="inlineStr">
        <is>
          <t>GO Lom Vet &gt;2.0@ Fi Cj 8k AP</t>
        </is>
      </c>
      <c r="F36" s="8" t="inlineStr">
        <is>
          <t>Lomo</t>
        </is>
      </c>
      <c r="G36" s="8" t="inlineStr">
        <is>
          <t>Lomo Vetado</t>
        </is>
      </c>
      <c r="H36" s="3" t="n">
        <v>79223</v>
      </c>
      <c r="I36" s="3" t="n">
        <v>30000</v>
      </c>
      <c r="J36" s="9" t="n">
        <v>0.7808388157894738</v>
      </c>
      <c r="K36" s="3" t="n">
        <v>61860.39350328948</v>
      </c>
      <c r="L36" s="3" t="n">
        <v>9327</v>
      </c>
      <c r="M36" s="3" t="n">
        <v>8089.317909519884</v>
      </c>
      <c r="N36" s="3" t="n">
        <v>15000</v>
      </c>
      <c r="O36" s="3" t="n">
        <v>64276.71141280937</v>
      </c>
      <c r="P36" s="3" t="n">
        <v>55000</v>
      </c>
      <c r="Q36" s="3" t="n">
        <v>5000</v>
      </c>
      <c r="R36" s="3" t="n">
        <v>55000</v>
      </c>
      <c r="S36" s="10" t="n"/>
      <c r="T36" s="3">
        <f>R36-S36</f>
        <v/>
      </c>
      <c r="U36" s="3">
        <f>O36-T36</f>
        <v/>
      </c>
      <c r="V36" s="3" t="n">
        <v>5000</v>
      </c>
      <c r="W36" s="10" t="n"/>
      <c r="X36" s="3">
        <f>V36+W36</f>
        <v/>
      </c>
      <c r="Y36" s="3">
        <f>U36-X36</f>
        <v/>
      </c>
      <c r="Z36" s="3" t="n"/>
      <c r="AA36" s="10" t="n"/>
      <c r="AB36" s="3" t="n"/>
      <c r="AC36" s="3" t="n"/>
      <c r="AD36" s="3" t="n">
        <v>60000</v>
      </c>
      <c r="AE36" s="3">
        <f>T36+X36+AB36+AC36</f>
        <v/>
      </c>
    </row>
    <row r="37">
      <c r="A37" s="8" t="inlineStr">
        <is>
          <t>Agro Sudamerica1020848</t>
        </is>
      </c>
      <c r="B37" s="8" t="inlineStr">
        <is>
          <t>Cerdo</t>
        </is>
      </c>
      <c r="C37" s="8" t="inlineStr">
        <is>
          <t>Agro Sudamerica</t>
        </is>
      </c>
      <c r="D37" s="8" t="n">
        <v>1020848</v>
      </c>
      <c r="E37" s="8" t="inlineStr">
        <is>
          <t>GO Lom Ctro 27@ Cj 20k AS</t>
        </is>
      </c>
      <c r="F37" s="8" t="inlineStr">
        <is>
          <t>Lomo</t>
        </is>
      </c>
      <c r="G37" s="8" t="inlineStr">
        <is>
          <t>Lomo Centro</t>
        </is>
      </c>
      <c r="H37" s="3" t="n">
        <v>72000</v>
      </c>
      <c r="I37" s="3" t="n">
        <v>96000</v>
      </c>
      <c r="J37" s="9" t="n">
        <v>0</v>
      </c>
      <c r="K37" s="3" t="n">
        <v>0</v>
      </c>
      <c r="L37" s="3" t="n">
        <v>86916</v>
      </c>
      <c r="M37" s="3" t="n">
        <v>16283.04254428128</v>
      </c>
      <c r="N37" s="3" t="n"/>
      <c r="O37" s="3" t="n">
        <v>103199.0425442813</v>
      </c>
      <c r="P37" s="3" t="n">
        <v>118000</v>
      </c>
      <c r="Q37" s="3" t="n">
        <v>24000</v>
      </c>
      <c r="R37" s="3" t="n">
        <v>96000</v>
      </c>
      <c r="S37" s="10" t="n"/>
      <c r="T37" s="3">
        <f>R37-S37</f>
        <v/>
      </c>
      <c r="U37" s="3">
        <f>O37-T37</f>
        <v/>
      </c>
      <c r="V37" s="3" t="n">
        <v>0</v>
      </c>
      <c r="W37" s="10" t="n"/>
      <c r="X37" s="3" t="n">
        <v>0</v>
      </c>
      <c r="Y37" s="3">
        <f>U37-X37</f>
        <v/>
      </c>
      <c r="Z37" s="3" t="n"/>
      <c r="AA37" s="10" t="n"/>
      <c r="AB37" s="3" t="n"/>
      <c r="AC37" s="3" t="n"/>
      <c r="AD37" s="3" t="n">
        <v>96000</v>
      </c>
      <c r="AE37" s="3">
        <f>T37+X37+AB37+AC37</f>
        <v/>
      </c>
    </row>
    <row r="38">
      <c r="A38" s="8" t="inlineStr">
        <is>
          <t>Agro Sudamerica1011042</t>
        </is>
      </c>
      <c r="B38" s="8" t="inlineStr">
        <is>
          <t>Pollo</t>
        </is>
      </c>
      <c r="C38" s="8" t="inlineStr">
        <is>
          <t>Agro Sudamerica</t>
        </is>
      </c>
      <c r="D38" s="8" t="n">
        <v>1011042</v>
      </c>
      <c r="E38" s="8" t="inlineStr">
        <is>
          <t>PO Pta Espinaz@ Cj 10k AS</t>
        </is>
      </c>
      <c r="F38" s="8" t="inlineStr">
        <is>
          <t>Cazuela</t>
        </is>
      </c>
      <c r="G38" s="8" t="inlineStr">
        <is>
          <t>Cazuela Espinazo</t>
        </is>
      </c>
      <c r="H38" s="3" t="n">
        <v>72000</v>
      </c>
      <c r="I38" s="3" t="n">
        <v>6160</v>
      </c>
      <c r="J38" s="9" t="n">
        <v>0</v>
      </c>
      <c r="K38" s="3" t="n">
        <v>0</v>
      </c>
      <c r="L38" s="11" t="n">
        <v>0</v>
      </c>
      <c r="M38" s="11" t="n">
        <v>0</v>
      </c>
      <c r="N38" s="3" t="n"/>
      <c r="O38" s="3" t="n">
        <v>0</v>
      </c>
      <c r="P38" s="3" t="n">
        <v>22000</v>
      </c>
      <c r="Q38" s="3" t="n">
        <v>24000</v>
      </c>
      <c r="R38" s="3" t="n">
        <v>0</v>
      </c>
      <c r="S38" s="10" t="n"/>
      <c r="T38" s="3">
        <f>R38-S38</f>
        <v/>
      </c>
      <c r="U38" s="3">
        <f>O38-T38</f>
        <v/>
      </c>
      <c r="V38" s="3" t="n">
        <v>0</v>
      </c>
      <c r="W38" s="10" t="n"/>
      <c r="X38" s="3" t="n">
        <v>0</v>
      </c>
      <c r="Y38" s="3">
        <f>U38-X38</f>
        <v/>
      </c>
      <c r="Z38" s="3" t="n"/>
      <c r="AA38" s="10" t="n"/>
      <c r="AB38" s="3" t="n"/>
      <c r="AC38" s="3" t="n"/>
      <c r="AD38" s="3" t="n"/>
      <c r="AE38" s="3">
        <f>T38+X38+AB38+AC38</f>
        <v/>
      </c>
    </row>
    <row r="39">
      <c r="A39" s="8" t="inlineStr">
        <is>
          <t>Agrosuper Brasil1012362</t>
        </is>
      </c>
      <c r="B39" s="8" t="inlineStr">
        <is>
          <t>Pollo</t>
        </is>
      </c>
      <c r="C39" s="8" t="inlineStr">
        <is>
          <t>Agrosuper Brasil</t>
        </is>
      </c>
      <c r="D39" s="8" t="n">
        <v>1012362</v>
      </c>
      <c r="E39" s="8" t="inlineStr">
        <is>
          <t>PO Corazon@ Cj 18k AS</t>
        </is>
      </c>
      <c r="F39" s="8" t="inlineStr">
        <is>
          <t>Menudencias</t>
        </is>
      </c>
      <c r="G39" s="8" t="inlineStr">
        <is>
          <t>Menudencias Corazón</t>
        </is>
      </c>
      <c r="H39" s="3" t="n">
        <v>72000</v>
      </c>
      <c r="I39" s="3" t="n">
        <v>72000</v>
      </c>
      <c r="J39" s="9" t="n">
        <v>0.7944078947368421</v>
      </c>
      <c r="K39" s="3" t="n">
        <v>57197.36842105263</v>
      </c>
      <c r="L39" s="11" t="n">
        <v>0</v>
      </c>
      <c r="M39" s="11" t="n">
        <v>0</v>
      </c>
      <c r="N39" s="3" t="n"/>
      <c r="O39" s="3" t="n">
        <v>57197.36842105263</v>
      </c>
      <c r="P39" s="3" t="n">
        <v>72000</v>
      </c>
      <c r="Q39" s="3" t="n">
        <v>24000</v>
      </c>
      <c r="R39" s="3" t="n">
        <v>72000</v>
      </c>
      <c r="S39" s="10" t="n"/>
      <c r="T39" s="3">
        <f>R39-S39</f>
        <v/>
      </c>
      <c r="U39" s="3">
        <f>O39-T39</f>
        <v/>
      </c>
      <c r="V39" s="3" t="n">
        <v>0</v>
      </c>
      <c r="W39" s="10" t="n"/>
      <c r="X39" s="3" t="n">
        <v>0</v>
      </c>
      <c r="Y39" s="3">
        <f>U39-X39</f>
        <v/>
      </c>
      <c r="Z39" s="3" t="n"/>
      <c r="AA39" s="10" t="n"/>
      <c r="AB39" s="3" t="n"/>
      <c r="AC39" s="3" t="n"/>
      <c r="AD39" s="3" t="n">
        <v>72000</v>
      </c>
      <c r="AE39" s="3">
        <f>T39+X39+AB39+AC39</f>
        <v/>
      </c>
    </row>
    <row r="40">
      <c r="A40" s="8" t="inlineStr">
        <is>
          <t>Agro Sudamerica1010877</t>
        </is>
      </c>
      <c r="B40" s="8" t="inlineStr">
        <is>
          <t>Pollo</t>
        </is>
      </c>
      <c r="C40" s="8" t="inlineStr">
        <is>
          <t>Agro Sudamerica</t>
        </is>
      </c>
      <c r="D40" s="8" t="n">
        <v>1010877</v>
      </c>
      <c r="E40" s="8" t="inlineStr">
        <is>
          <t>PO Molleja Mrps@ Cj 10k AS</t>
        </is>
      </c>
      <c r="F40" s="8" t="inlineStr">
        <is>
          <t>Menudencias</t>
        </is>
      </c>
      <c r="G40" s="8" t="inlineStr">
        <is>
          <t>Menudencias Contre</t>
        </is>
      </c>
      <c r="H40" s="3" t="n">
        <v>72000</v>
      </c>
      <c r="I40" s="3" t="n">
        <v>72000</v>
      </c>
      <c r="J40" s="9" t="n">
        <v>0</v>
      </c>
      <c r="K40" s="3" t="n">
        <v>0</v>
      </c>
      <c r="L40" s="3" t="n">
        <v>35160</v>
      </c>
      <c r="M40" s="3" t="n">
        <v>34344</v>
      </c>
      <c r="N40" s="3" t="n"/>
      <c r="O40" s="3" t="n">
        <v>69504</v>
      </c>
      <c r="P40" s="3" t="n">
        <v>0</v>
      </c>
      <c r="Q40" s="3" t="n">
        <v>24000</v>
      </c>
      <c r="R40" s="3" t="n">
        <v>0</v>
      </c>
      <c r="S40" s="10" t="n"/>
      <c r="T40" s="3">
        <f>R40-S40</f>
        <v/>
      </c>
      <c r="U40" s="3">
        <f>O40-T40</f>
        <v/>
      </c>
      <c r="V40" s="3" t="n">
        <v>48000</v>
      </c>
      <c r="W40" s="10" t="n"/>
      <c r="X40" s="3">
        <f>V40+W40</f>
        <v/>
      </c>
      <c r="Y40" s="3">
        <f>U40-X40</f>
        <v/>
      </c>
      <c r="Z40" s="3" t="n"/>
      <c r="AA40" s="10" t="n"/>
      <c r="AB40" s="3" t="n"/>
      <c r="AC40" s="3" t="n"/>
      <c r="AD40" s="3" t="n">
        <v>48000</v>
      </c>
      <c r="AE40" s="3">
        <f>T40+X40+AB40+AC40</f>
        <v/>
      </c>
    </row>
    <row r="41">
      <c r="A41" s="8" t="inlineStr">
        <is>
          <t>Agro Sudamerica1020915</t>
        </is>
      </c>
      <c r="B41" s="8" t="inlineStr">
        <is>
          <t>Cerdo</t>
        </is>
      </c>
      <c r="C41" s="8" t="inlineStr">
        <is>
          <t>Agro Sudamerica</t>
        </is>
      </c>
      <c r="D41" s="8" t="n">
        <v>1020915</v>
      </c>
      <c r="E41" s="8" t="inlineStr">
        <is>
          <t>GO Pna Nor@ Bo Cj 20k AS</t>
        </is>
      </c>
      <c r="F41" s="8" t="inlineStr">
        <is>
          <t>Pierna</t>
        </is>
      </c>
      <c r="G41" s="8" t="inlineStr">
        <is>
          <t>Pierna Entera</t>
        </is>
      </c>
      <c r="H41" s="3" t="n">
        <v>69430</v>
      </c>
      <c r="I41" s="3" t="n">
        <v>72000</v>
      </c>
      <c r="J41" s="9" t="n">
        <v>0</v>
      </c>
      <c r="K41" s="3" t="n">
        <v>0</v>
      </c>
      <c r="L41" s="11" t="n">
        <v>0</v>
      </c>
      <c r="M41" s="3" t="n">
        <v>2056.288902149722</v>
      </c>
      <c r="N41" s="3" t="n"/>
      <c r="O41" s="3" t="n">
        <v>2056.288902149722</v>
      </c>
      <c r="P41" s="3" t="n">
        <v>0</v>
      </c>
      <c r="Q41" s="11" t="n">
        <v>24000</v>
      </c>
      <c r="R41" s="3" t="n">
        <v>0</v>
      </c>
      <c r="S41" s="10" t="n"/>
      <c r="T41" s="3">
        <f>R41-S41</f>
        <v/>
      </c>
      <c r="U41" s="3">
        <f>O41-T41</f>
        <v/>
      </c>
      <c r="V41" s="3" t="n">
        <v>0</v>
      </c>
      <c r="W41" s="10" t="n"/>
      <c r="X41" s="3" t="n">
        <v>0</v>
      </c>
      <c r="Y41" s="3">
        <f>U41-X41</f>
        <v/>
      </c>
      <c r="Z41" s="3" t="n"/>
      <c r="AA41" s="10" t="n"/>
      <c r="AB41" s="3" t="n"/>
      <c r="AC41" s="3" t="n"/>
      <c r="AD41" s="3" t="n">
        <v>0</v>
      </c>
      <c r="AE41" s="3" t="n"/>
    </row>
    <row r="42">
      <c r="A42" s="8" t="inlineStr">
        <is>
          <t>Agro Sudamerica1021092</t>
        </is>
      </c>
      <c r="B42" s="8" t="inlineStr">
        <is>
          <t>Cerdo</t>
        </is>
      </c>
      <c r="C42" s="8" t="inlineStr">
        <is>
          <t>Agro Sudamerica</t>
        </is>
      </c>
      <c r="D42" s="8" t="n">
        <v>1021092</v>
      </c>
      <c r="E42" s="8" t="inlineStr">
        <is>
          <t>GO Triming 85/15@ Cj t-f 20k AS</t>
        </is>
      </c>
      <c r="F42" s="8" t="inlineStr">
        <is>
          <t>Recortes</t>
        </is>
      </c>
      <c r="G42" s="8" t="inlineStr">
        <is>
          <t>Recortes No Magro</t>
        </is>
      </c>
      <c r="H42" s="3" t="n">
        <v>65267</v>
      </c>
      <c r="I42" s="3" t="n">
        <v>48000</v>
      </c>
      <c r="J42" s="9" t="n">
        <v>0</v>
      </c>
      <c r="K42" s="3" t="n">
        <v>0</v>
      </c>
      <c r="L42" s="3" t="n">
        <v>66494</v>
      </c>
      <c r="M42" s="3" t="n">
        <v>17108.93629296</v>
      </c>
      <c r="N42" s="3" t="n"/>
      <c r="O42" s="3" t="n">
        <v>83602.93629296</v>
      </c>
      <c r="P42" s="3" t="n">
        <v>114000</v>
      </c>
      <c r="Q42" s="3" t="n">
        <v>24000</v>
      </c>
      <c r="R42" s="3" t="n">
        <v>96000</v>
      </c>
      <c r="S42" s="10" t="n"/>
      <c r="T42" s="3">
        <f>R42-S42</f>
        <v/>
      </c>
      <c r="U42" s="3">
        <f>O42-T42</f>
        <v/>
      </c>
      <c r="V42" s="3" t="n">
        <v>0</v>
      </c>
      <c r="W42" s="10" t="n"/>
      <c r="X42" s="3" t="n">
        <v>0</v>
      </c>
      <c r="Y42" s="3">
        <f>U42-X42</f>
        <v/>
      </c>
      <c r="Z42" s="3" t="n"/>
      <c r="AA42" s="10" t="n"/>
      <c r="AB42" s="3" t="n"/>
      <c r="AC42" s="3" t="n"/>
      <c r="AD42" s="3" t="n">
        <v>96000</v>
      </c>
      <c r="AE42" s="3">
        <f>T42+X42+AB42+AC42</f>
        <v/>
      </c>
    </row>
    <row r="43">
      <c r="A43" s="8" t="inlineStr">
        <is>
          <t>Agrosuper Brasil1023329</t>
        </is>
      </c>
      <c r="B43" s="8" t="inlineStr">
        <is>
          <t>Cerdo</t>
        </is>
      </c>
      <c r="C43" s="8" t="inlineStr">
        <is>
          <t>Agrosuper Brasil</t>
        </is>
      </c>
      <c r="D43" s="8" t="n">
        <v>1023329</v>
      </c>
      <c r="E43" s="8" t="inlineStr">
        <is>
          <t>GO Cue Papda CP@ Cj 20k AS</t>
        </is>
      </c>
      <c r="F43" s="8" t="inlineStr">
        <is>
          <t>Cueros</t>
        </is>
      </c>
      <c r="G43" s="8" t="inlineStr">
        <is>
          <t>Cuero Papada</t>
        </is>
      </c>
      <c r="H43" s="3" t="n">
        <v>62859</v>
      </c>
      <c r="I43" s="3" t="n">
        <v>48000</v>
      </c>
      <c r="J43" s="9" t="n">
        <v>0.6986019736842106</v>
      </c>
      <c r="K43" s="3" t="n">
        <v>43913.42146381579</v>
      </c>
      <c r="L43" s="3" t="n">
        <v>21480</v>
      </c>
      <c r="M43" s="3" t="n">
        <v>5308.285711712</v>
      </c>
      <c r="N43" s="3" t="n"/>
      <c r="O43" s="3" t="n">
        <v>70701.70717552779</v>
      </c>
      <c r="P43" s="3" t="n">
        <v>48000</v>
      </c>
      <c r="Q43" s="3" t="n">
        <v>24000</v>
      </c>
      <c r="R43" s="3" t="n">
        <v>48000</v>
      </c>
      <c r="S43" s="10" t="n"/>
      <c r="T43" s="3">
        <f>R43-S43</f>
        <v/>
      </c>
      <c r="U43" s="3">
        <f>O43-T43</f>
        <v/>
      </c>
      <c r="V43" s="3" t="n">
        <v>0</v>
      </c>
      <c r="W43" s="10" t="n"/>
      <c r="X43" s="3" t="n">
        <v>0</v>
      </c>
      <c r="Y43" s="3">
        <f>U43-X43</f>
        <v/>
      </c>
      <c r="Z43" s="3" t="n"/>
      <c r="AA43" s="10" t="n"/>
      <c r="AB43" s="3" t="n"/>
      <c r="AC43" s="3" t="n"/>
      <c r="AD43" s="3" t="n">
        <v>48000</v>
      </c>
      <c r="AE43" s="3">
        <f>T43+X43+AB43+AC43</f>
        <v/>
      </c>
    </row>
    <row r="44">
      <c r="A44" s="8" t="inlineStr">
        <is>
          <t>Agro Sudamerica1023433</t>
        </is>
      </c>
      <c r="B44" s="8" t="inlineStr">
        <is>
          <t>Cerdo</t>
        </is>
      </c>
      <c r="C44" s="8" t="inlineStr">
        <is>
          <t>Agro Sudamerica</t>
        </is>
      </c>
      <c r="D44" s="8" t="n">
        <v>1023433</v>
      </c>
      <c r="E44" s="8" t="inlineStr">
        <is>
          <t>GO Papda Cab@ Cj 20k AS</t>
        </is>
      </c>
      <c r="F44" s="8" t="inlineStr">
        <is>
          <t>Plancha</t>
        </is>
      </c>
      <c r="G44" s="8" t="inlineStr">
        <is>
          <t>Plancha s/Cuero</t>
        </is>
      </c>
      <c r="H44" s="3" t="n">
        <v>62673</v>
      </c>
      <c r="I44" s="3" t="n">
        <v>48000</v>
      </c>
      <c r="J44" s="9" t="n">
        <v>0</v>
      </c>
      <c r="K44" s="3" t="n">
        <v>0</v>
      </c>
      <c r="L44" s="3" t="n">
        <v>79083</v>
      </c>
      <c r="M44" s="3" t="n">
        <v>2504.8</v>
      </c>
      <c r="N44" s="3" t="n"/>
      <c r="O44" s="3" t="n">
        <v>81587.8</v>
      </c>
      <c r="P44" s="3" t="n">
        <v>110000</v>
      </c>
      <c r="Q44" s="3" t="n">
        <v>24000</v>
      </c>
      <c r="R44" s="3" t="n">
        <v>96000</v>
      </c>
      <c r="S44" s="10" t="n"/>
      <c r="T44" s="3">
        <f>R44-S44</f>
        <v/>
      </c>
      <c r="U44" s="3">
        <f>O44-T44</f>
        <v/>
      </c>
      <c r="V44" s="3" t="n">
        <v>0</v>
      </c>
      <c r="W44" s="10" t="n"/>
      <c r="X44" s="3" t="n">
        <v>0</v>
      </c>
      <c r="Y44" s="3">
        <f>U44-X44</f>
        <v/>
      </c>
      <c r="Z44" s="3" t="n"/>
      <c r="AA44" s="10" t="n"/>
      <c r="AB44" s="3" t="n"/>
      <c r="AC44" s="3" t="n"/>
      <c r="AD44" s="3" t="n">
        <v>96000</v>
      </c>
      <c r="AE44" s="3">
        <f>T44+X44+AB44+AC44</f>
        <v/>
      </c>
    </row>
    <row r="45">
      <c r="A45" s="8" t="inlineStr">
        <is>
          <t>Agro Sudamerica1022149</t>
        </is>
      </c>
      <c r="B45" s="8" t="inlineStr">
        <is>
          <t>Cerdo</t>
        </is>
      </c>
      <c r="C45" s="8" t="inlineStr">
        <is>
          <t>Agro Sudamerica</t>
        </is>
      </c>
      <c r="D45" s="8" t="n">
        <v>1022149</v>
      </c>
      <c r="E45" s="8" t="inlineStr">
        <is>
          <t>GO Plancha Rebaje Ent@ Cj 20k AS</t>
        </is>
      </c>
      <c r="F45" s="8" t="inlineStr">
        <is>
          <t>Plancha</t>
        </is>
      </c>
      <c r="G45" s="8" t="inlineStr">
        <is>
          <t>Plancha s/Cuero</t>
        </is>
      </c>
      <c r="H45" s="3" t="n">
        <v>61211</v>
      </c>
      <c r="I45" s="3" t="n">
        <v>72000</v>
      </c>
      <c r="J45" s="9" t="n">
        <v>0</v>
      </c>
      <c r="K45" s="3" t="n">
        <v>0</v>
      </c>
      <c r="L45" s="3" t="n">
        <v>22789</v>
      </c>
      <c r="M45" s="3" t="n">
        <v>0</v>
      </c>
      <c r="N45" s="3" t="n"/>
      <c r="O45" s="3" t="n">
        <v>22789</v>
      </c>
      <c r="P45" s="3" t="n">
        <v>12000</v>
      </c>
      <c r="Q45" s="3" t="n">
        <v>24000</v>
      </c>
      <c r="R45" s="3" t="n">
        <v>12000</v>
      </c>
      <c r="S45" s="10" t="n"/>
      <c r="T45" s="3">
        <f>R45-S45</f>
        <v/>
      </c>
      <c r="U45" s="3">
        <f>O45-T45</f>
        <v/>
      </c>
      <c r="V45" s="3" t="n">
        <v>0</v>
      </c>
      <c r="W45" s="10" t="n"/>
      <c r="X45" s="3" t="n">
        <v>0</v>
      </c>
      <c r="Y45" s="3">
        <f>U45-X45</f>
        <v/>
      </c>
      <c r="Z45" s="3" t="n"/>
      <c r="AA45" s="10" t="n"/>
      <c r="AB45" s="3" t="n"/>
      <c r="AC45" s="3" t="n"/>
      <c r="AD45" s="3" t="n">
        <v>12000</v>
      </c>
      <c r="AE45" s="3">
        <f>T45+X45+AB45+AC45</f>
        <v/>
      </c>
    </row>
    <row r="46">
      <c r="A46" s="8" t="inlineStr">
        <is>
          <t>Exportacion Directa1020802</t>
        </is>
      </c>
      <c r="B46" s="8" t="inlineStr">
        <is>
          <t>Cerdo</t>
        </is>
      </c>
      <c r="C46" s="8" t="inlineStr">
        <is>
          <t>Exportacion Directa</t>
        </is>
      </c>
      <c r="D46" s="8" t="n">
        <v>1020802</v>
      </c>
      <c r="E46" s="8" t="inlineStr">
        <is>
          <t>GO Panc S/tec N@ Fi Cj 20k AP</t>
        </is>
      </c>
      <c r="F46" s="8" t="inlineStr">
        <is>
          <t>Panceta</t>
        </is>
      </c>
      <c r="G46" s="8" t="inlineStr">
        <is>
          <t>Panceta s/Cuero</t>
        </is>
      </c>
      <c r="H46" s="3" t="n">
        <v>57690</v>
      </c>
      <c r="I46" s="3" t="n">
        <v>45000</v>
      </c>
      <c r="J46" s="9" t="n">
        <v>0.7808388157894738</v>
      </c>
      <c r="K46" s="3" t="n">
        <v>45046.59128289474</v>
      </c>
      <c r="L46" s="3" t="n">
        <v>24911</v>
      </c>
      <c r="M46" s="3" t="n">
        <v>0</v>
      </c>
      <c r="N46" s="3" t="n">
        <v>7400</v>
      </c>
      <c r="O46" s="3" t="n">
        <v>62557.59128289475</v>
      </c>
      <c r="P46" s="3" t="n">
        <v>30200</v>
      </c>
      <c r="Q46" s="3" t="n">
        <v>4923</v>
      </c>
      <c r="R46" s="3" t="n">
        <v>30200</v>
      </c>
      <c r="S46" s="10" t="n"/>
      <c r="T46" s="3">
        <f>R46-S46</f>
        <v/>
      </c>
      <c r="U46" s="3">
        <f>O46-T46</f>
        <v/>
      </c>
      <c r="V46" s="3" t="n">
        <v>29538</v>
      </c>
      <c r="W46" s="10" t="n"/>
      <c r="X46" s="3">
        <f>V46+W46</f>
        <v/>
      </c>
      <c r="Y46" s="3">
        <f>U46-X46</f>
        <v/>
      </c>
      <c r="Z46" s="3" t="n"/>
      <c r="AA46" s="10" t="n"/>
      <c r="AB46" s="3" t="n"/>
      <c r="AC46" s="3" t="n"/>
      <c r="AD46" s="3" t="n">
        <v>59738</v>
      </c>
      <c r="AE46" s="3">
        <f>T46+X46+AB46+AC46</f>
        <v/>
      </c>
    </row>
    <row r="47">
      <c r="A47" s="8" t="inlineStr">
        <is>
          <t>Agro Sudamerica1021105</t>
        </is>
      </c>
      <c r="B47" s="8" t="inlineStr">
        <is>
          <t>Cerdo</t>
        </is>
      </c>
      <c r="C47" s="8" t="inlineStr">
        <is>
          <t>Agro Sudamerica</t>
        </is>
      </c>
      <c r="D47" s="8" t="n">
        <v>1021105</v>
      </c>
      <c r="E47" s="8" t="inlineStr">
        <is>
          <t>GO Pulmon@ Cj 20k bca AS</t>
        </is>
      </c>
      <c r="F47" s="8" t="inlineStr">
        <is>
          <t>Subprod</t>
        </is>
      </c>
      <c r="G47" s="8" t="inlineStr">
        <is>
          <t>Subprod Visceras</t>
        </is>
      </c>
      <c r="H47" s="3" t="n">
        <v>55062</v>
      </c>
      <c r="I47" s="3" t="n">
        <v>48000</v>
      </c>
      <c r="J47" s="9" t="n">
        <v>0</v>
      </c>
      <c r="K47" s="3" t="n">
        <v>0</v>
      </c>
      <c r="L47" s="3" t="n">
        <v>29994</v>
      </c>
      <c r="M47" s="3" t="n">
        <v>10702.4</v>
      </c>
      <c r="N47" s="3" t="n"/>
      <c r="O47" s="3" t="n">
        <v>40696.4</v>
      </c>
      <c r="P47" s="3" t="n">
        <v>46000</v>
      </c>
      <c r="Q47" s="3" t="n">
        <v>24000</v>
      </c>
      <c r="R47" s="3" t="n">
        <v>24000</v>
      </c>
      <c r="S47" s="10" t="n"/>
      <c r="T47" s="3">
        <f>R47-S47</f>
        <v/>
      </c>
      <c r="U47" s="3">
        <f>O47-T47</f>
        <v/>
      </c>
      <c r="V47" s="3" t="n">
        <v>0</v>
      </c>
      <c r="W47" s="10" t="n"/>
      <c r="X47" s="3" t="n">
        <v>0</v>
      </c>
      <c r="Y47" s="3">
        <f>U47-X47</f>
        <v/>
      </c>
      <c r="Z47" s="3" t="n"/>
      <c r="AA47" s="10" t="n"/>
      <c r="AB47" s="3" t="n"/>
      <c r="AC47" s="3" t="n"/>
      <c r="AD47" s="3" t="n">
        <v>24000</v>
      </c>
      <c r="AE47" s="3">
        <f>T47+X47+AB47+AC47</f>
        <v/>
      </c>
    </row>
    <row r="48">
      <c r="A48" s="8" t="inlineStr">
        <is>
          <t>Agro Sudamerica1020352</t>
        </is>
      </c>
      <c r="B48" s="8" t="inlineStr">
        <is>
          <t>Cerdo</t>
        </is>
      </c>
      <c r="C48" s="8" t="inlineStr">
        <is>
          <t>Agro Sudamerica</t>
        </is>
      </c>
      <c r="D48" s="8" t="n">
        <v>1020352</v>
      </c>
      <c r="E48" s="8" t="inlineStr">
        <is>
          <t>GO Cue 20@ Cj 20k AS</t>
        </is>
      </c>
      <c r="F48" s="8" t="inlineStr">
        <is>
          <t>Cueros</t>
        </is>
      </c>
      <c r="G48" s="8" t="inlineStr">
        <is>
          <t>Cuero Panceta</t>
        </is>
      </c>
      <c r="H48" s="3" t="n">
        <v>54915</v>
      </c>
      <c r="I48" s="3" t="n">
        <v>48000</v>
      </c>
      <c r="J48" s="9" t="n">
        <v>0</v>
      </c>
      <c r="K48" s="3" t="n">
        <v>0</v>
      </c>
      <c r="L48" s="3" t="n">
        <v>40320</v>
      </c>
      <c r="M48" s="3" t="n">
        <v>2352.7454656</v>
      </c>
      <c r="N48" s="3" t="n"/>
      <c r="O48" s="3" t="n">
        <v>42672.7454656</v>
      </c>
      <c r="P48" s="3" t="n">
        <v>42600</v>
      </c>
      <c r="Q48" s="3" t="n">
        <v>24000</v>
      </c>
      <c r="R48" s="3" t="n">
        <v>42600</v>
      </c>
      <c r="S48" s="10" t="n"/>
      <c r="T48" s="3">
        <f>R48-S48</f>
        <v/>
      </c>
      <c r="U48" s="3">
        <f>O48-T48</f>
        <v/>
      </c>
      <c r="V48" s="3" t="n">
        <v>0</v>
      </c>
      <c r="W48" s="10" t="n"/>
      <c r="X48" s="3" t="n">
        <v>0</v>
      </c>
      <c r="Y48" s="3">
        <f>U48-X48</f>
        <v/>
      </c>
      <c r="Z48" s="3" t="n"/>
      <c r="AA48" s="10" t="n"/>
      <c r="AB48" s="3" t="n"/>
      <c r="AC48" s="3" t="n"/>
      <c r="AD48" s="3" t="n">
        <v>42600</v>
      </c>
      <c r="AE48" s="3">
        <f>T48+X48+AB48+AC48</f>
        <v/>
      </c>
    </row>
    <row r="49">
      <c r="A49" s="8" t="inlineStr">
        <is>
          <t>Agrosuper Asia1021470</t>
        </is>
      </c>
      <c r="B49" s="8" t="inlineStr">
        <is>
          <t>Cerdo</t>
        </is>
      </c>
      <c r="C49" s="8" t="inlineStr">
        <is>
          <t>Agrosuper Asia</t>
        </is>
      </c>
      <c r="D49" s="8" t="n">
        <v>1021470</v>
      </c>
      <c r="E49" s="8" t="inlineStr">
        <is>
          <t>GO PernilM@ Cj 20k AK</t>
        </is>
      </c>
      <c r="F49" s="8" t="inlineStr">
        <is>
          <t>Pernil</t>
        </is>
      </c>
      <c r="G49" s="8" t="inlineStr">
        <is>
          <t>Pernil Mano</t>
        </is>
      </c>
      <c r="H49" s="3" t="n">
        <v>54838</v>
      </c>
      <c r="I49" s="3" t="n">
        <v>44000</v>
      </c>
      <c r="J49" s="9" t="n">
        <v>0</v>
      </c>
      <c r="K49" s="3" t="n">
        <v>0</v>
      </c>
      <c r="L49" s="3" t="n">
        <v>11145</v>
      </c>
      <c r="M49" s="3" t="n">
        <v>1214.8416</v>
      </c>
      <c r="N49" s="3" t="n"/>
      <c r="O49" s="3" t="n">
        <v>12359.8416</v>
      </c>
      <c r="P49" s="3" t="n">
        <v>22000</v>
      </c>
      <c r="Q49" s="3" t="n">
        <v>22000</v>
      </c>
      <c r="R49" s="3" t="n">
        <v>22000</v>
      </c>
      <c r="S49" s="10" t="n"/>
      <c r="T49" s="3">
        <f>R49-S49</f>
        <v/>
      </c>
      <c r="U49" s="3">
        <f>O49-T49</f>
        <v/>
      </c>
      <c r="V49" s="3" t="n">
        <v>0</v>
      </c>
      <c r="W49" s="10" t="n"/>
      <c r="X49" s="3" t="n">
        <v>0</v>
      </c>
      <c r="Y49" s="3">
        <f>U49-X49</f>
        <v/>
      </c>
      <c r="Z49" s="3" t="n"/>
      <c r="AA49" s="10" t="n"/>
      <c r="AB49" s="3" t="n"/>
      <c r="AC49" s="3" t="n"/>
      <c r="AD49" s="3" t="n">
        <v>22000</v>
      </c>
      <c r="AE49" s="3">
        <f>T49+X49+AB49+AC49</f>
        <v/>
      </c>
    </row>
    <row r="50">
      <c r="A50" s="8" t="inlineStr">
        <is>
          <t>Agrosuper Asia1022887</t>
        </is>
      </c>
      <c r="B50" s="8" t="inlineStr">
        <is>
          <t>Cerdo</t>
        </is>
      </c>
      <c r="C50" s="8" t="inlineStr">
        <is>
          <t>Agrosuper Asia</t>
        </is>
      </c>
      <c r="D50" s="8" t="n">
        <v>1022887</v>
      </c>
      <c r="E50" s="8" t="inlineStr">
        <is>
          <t>GO Panc S/cue@ Cj Panc AK</t>
        </is>
      </c>
      <c r="F50" s="8" t="inlineStr">
        <is>
          <t>Panceta</t>
        </is>
      </c>
      <c r="G50" s="8" t="inlineStr">
        <is>
          <t>Panceta s/Cuero</t>
        </is>
      </c>
      <c r="H50" s="3" t="n">
        <v>53282</v>
      </c>
      <c r="I50" s="3" t="n">
        <v>36000</v>
      </c>
      <c r="J50" s="9" t="n">
        <v>0</v>
      </c>
      <c r="K50" s="3" t="n">
        <v>0</v>
      </c>
      <c r="L50" s="3" t="n">
        <v>52774</v>
      </c>
      <c r="M50" s="3" t="n">
        <v>27076.53401893764</v>
      </c>
      <c r="N50" s="3" t="n"/>
      <c r="O50" s="3" t="n">
        <v>79850.53401893764</v>
      </c>
      <c r="P50" s="3" t="n">
        <v>88000</v>
      </c>
      <c r="Q50" s="3" t="n">
        <v>22000</v>
      </c>
      <c r="R50" s="3" t="n">
        <v>88000</v>
      </c>
      <c r="S50" s="10" t="n"/>
      <c r="T50" s="3">
        <f>R50-S50</f>
        <v/>
      </c>
      <c r="U50" s="3">
        <f>O50-T50</f>
        <v/>
      </c>
      <c r="V50" s="3" t="n">
        <v>0</v>
      </c>
      <c r="W50" s="10" t="n"/>
      <c r="X50" s="3" t="n">
        <v>0</v>
      </c>
      <c r="Y50" s="3">
        <f>U50-X50</f>
        <v/>
      </c>
      <c r="Z50" s="3" t="n"/>
      <c r="AA50" s="10" t="n"/>
      <c r="AB50" s="3" t="n"/>
      <c r="AC50" s="3" t="n"/>
      <c r="AD50" s="3" t="n">
        <v>88000</v>
      </c>
      <c r="AE50" s="3">
        <f>T50+X50+AB50+AC50</f>
        <v/>
      </c>
    </row>
    <row r="51">
      <c r="A51" s="8" t="inlineStr">
        <is>
          <t>Exportacion Directa1020620</t>
        </is>
      </c>
      <c r="B51" s="8" t="inlineStr">
        <is>
          <t>Cerdo</t>
        </is>
      </c>
      <c r="C51" s="8" t="inlineStr">
        <is>
          <t>Exportacion Directa</t>
        </is>
      </c>
      <c r="D51" s="8" t="n">
        <v>1020620</v>
      </c>
      <c r="E51" s="8" t="inlineStr">
        <is>
          <t>GO Lom Vet &lt;2.0@ Fi Cj AP</t>
        </is>
      </c>
      <c r="F51" s="8" t="inlineStr">
        <is>
          <t>Lomo</t>
        </is>
      </c>
      <c r="G51" s="8" t="inlineStr">
        <is>
          <t>Lomo Vetado</t>
        </is>
      </c>
      <c r="H51" s="3" t="n">
        <v>52283</v>
      </c>
      <c r="I51" s="3" t="n">
        <v>40000</v>
      </c>
      <c r="J51" s="9" t="n">
        <v>0.7808388157894738</v>
      </c>
      <c r="K51" s="3" t="n">
        <v>40824.59580592106</v>
      </c>
      <c r="L51" s="3" t="n">
        <v>30292</v>
      </c>
      <c r="M51" s="3" t="n">
        <v>6240.783363639886</v>
      </c>
      <c r="N51" s="3" t="n">
        <v>15500</v>
      </c>
      <c r="O51" s="3" t="n">
        <v>61857.37916956095</v>
      </c>
      <c r="P51" s="3" t="n">
        <v>34500</v>
      </c>
      <c r="Q51" s="3" t="n">
        <v>3810</v>
      </c>
      <c r="R51" s="3" t="n">
        <v>34500</v>
      </c>
      <c r="S51" s="10" t="n"/>
      <c r="T51" s="3">
        <f>R51-S51</f>
        <v/>
      </c>
      <c r="U51" s="3">
        <f>O51-T51</f>
        <v/>
      </c>
      <c r="V51" s="3" t="n">
        <v>26670</v>
      </c>
      <c r="W51" s="10" t="n"/>
      <c r="X51" s="3">
        <f>V51+W51</f>
        <v/>
      </c>
      <c r="Y51" s="3">
        <f>U51-X51</f>
        <v/>
      </c>
      <c r="Z51" s="3" t="n"/>
      <c r="AA51" s="10" t="n"/>
      <c r="AB51" s="3" t="n"/>
      <c r="AC51" s="3" t="n"/>
      <c r="AD51" s="3" t="n">
        <v>61170</v>
      </c>
      <c r="AE51" s="3">
        <f>T51+X51+AB51+AC51</f>
        <v/>
      </c>
    </row>
    <row r="52">
      <c r="A52" s="8" t="inlineStr">
        <is>
          <t>Agro Sudamerica1021078</t>
        </is>
      </c>
      <c r="B52" s="8" t="inlineStr">
        <is>
          <t>Cerdo</t>
        </is>
      </c>
      <c r="C52" s="8" t="inlineStr">
        <is>
          <t>Agro Sudamerica</t>
        </is>
      </c>
      <c r="D52" s="8" t="n">
        <v>1021078</v>
      </c>
      <c r="E52" s="8" t="inlineStr">
        <is>
          <t>GO Triming 80/20@ Cj 20k AS</t>
        </is>
      </c>
      <c r="F52" s="8" t="inlineStr">
        <is>
          <t>Recortes</t>
        </is>
      </c>
      <c r="G52" s="8" t="inlineStr">
        <is>
          <t>Recortes No Magro</t>
        </is>
      </c>
      <c r="H52" s="3" t="n">
        <v>49883</v>
      </c>
      <c r="I52" s="3" t="n">
        <v>48000</v>
      </c>
      <c r="J52" s="9" t="n">
        <v>0</v>
      </c>
      <c r="K52" s="3" t="n">
        <v>0</v>
      </c>
      <c r="L52" s="3" t="n">
        <v>73320</v>
      </c>
      <c r="M52" s="3" t="n">
        <v>29338.66082928</v>
      </c>
      <c r="N52" s="3" t="n"/>
      <c r="O52" s="3" t="n">
        <v>102658.66082928</v>
      </c>
      <c r="P52" s="3" t="n">
        <v>108000</v>
      </c>
      <c r="Q52" s="3" t="n">
        <v>24000</v>
      </c>
      <c r="R52" s="3" t="n">
        <v>96000</v>
      </c>
      <c r="S52" s="10" t="n"/>
      <c r="T52" s="3">
        <f>R52-S52</f>
        <v/>
      </c>
      <c r="U52" s="3">
        <f>O52-T52</f>
        <v/>
      </c>
      <c r="V52" s="3" t="n">
        <v>0</v>
      </c>
      <c r="W52" s="10" t="n"/>
      <c r="X52" s="3" t="n">
        <v>0</v>
      </c>
      <c r="Y52" s="3">
        <f>U52-X52</f>
        <v/>
      </c>
      <c r="Z52" s="3" t="n"/>
      <c r="AA52" s="10" t="n"/>
      <c r="AB52" s="3" t="n"/>
      <c r="AC52" s="3" t="n"/>
      <c r="AD52" s="3" t="n">
        <v>96000</v>
      </c>
      <c r="AE52" s="3">
        <f>T52+X52+AB52+AC52</f>
        <v/>
      </c>
    </row>
    <row r="53">
      <c r="A53" s="8" t="inlineStr">
        <is>
          <t>Agro Sudamerica1022924</t>
        </is>
      </c>
      <c r="B53" s="8" t="inlineStr">
        <is>
          <t>Cerdo</t>
        </is>
      </c>
      <c r="C53" s="8" t="inlineStr">
        <is>
          <t>Agro Sudamerica</t>
        </is>
      </c>
      <c r="D53" s="8" t="n">
        <v>1022924</v>
      </c>
      <c r="E53" s="8" t="inlineStr">
        <is>
          <t>GO Lom Tocino@ Cj 20k AS</t>
        </is>
      </c>
      <c r="F53" s="8" t="inlineStr">
        <is>
          <t>Grasas</t>
        </is>
      </c>
      <c r="G53" s="8" t="inlineStr">
        <is>
          <t>Grasa Lomo Tocino</t>
        </is>
      </c>
      <c r="H53" s="3" t="n">
        <v>48912</v>
      </c>
      <c r="I53" s="3" t="n">
        <v>48000</v>
      </c>
      <c r="J53" s="9" t="n">
        <v>0</v>
      </c>
      <c r="K53" s="3" t="n">
        <v>0</v>
      </c>
      <c r="L53" s="3" t="n">
        <v>22932</v>
      </c>
      <c r="M53" s="11" t="n">
        <v>0</v>
      </c>
      <c r="N53" s="3" t="n"/>
      <c r="O53" s="3" t="n">
        <v>22932</v>
      </c>
      <c r="P53" s="3" t="n">
        <v>23000</v>
      </c>
      <c r="Q53" s="3" t="n">
        <v>23714</v>
      </c>
      <c r="R53" s="3" t="n">
        <v>0</v>
      </c>
      <c r="S53" s="10" t="n"/>
      <c r="T53" s="3">
        <f>R53-S53</f>
        <v/>
      </c>
      <c r="U53" s="3">
        <f>O53-T53</f>
        <v/>
      </c>
      <c r="V53" s="3" t="n">
        <v>0</v>
      </c>
      <c r="W53" s="10" t="n"/>
      <c r="X53" s="3" t="n">
        <v>0</v>
      </c>
      <c r="Y53" s="3">
        <f>U53-X53</f>
        <v/>
      </c>
      <c r="Z53" s="3" t="n"/>
      <c r="AA53" s="10" t="n"/>
      <c r="AB53" s="3" t="n"/>
      <c r="AC53" s="3" t="n"/>
      <c r="AD53" s="3" t="n">
        <v>0</v>
      </c>
      <c r="AE53" s="3" t="n"/>
    </row>
    <row r="54">
      <c r="A54" s="8" t="inlineStr">
        <is>
          <t>Exportacion Directa1022499</t>
        </is>
      </c>
      <c r="B54" s="8" t="inlineStr">
        <is>
          <t>Cerdo</t>
        </is>
      </c>
      <c r="C54" s="8" t="inlineStr">
        <is>
          <t>Exportacion Directa</t>
        </is>
      </c>
      <c r="D54" s="8" t="n">
        <v>1022499</v>
      </c>
      <c r="E54" s="8" t="inlineStr">
        <is>
          <t>GO Lom Vet Mit@ 4 Bo Cj 10k AP</t>
        </is>
      </c>
      <c r="F54" s="8" t="inlineStr">
        <is>
          <t>Lomo</t>
        </is>
      </c>
      <c r="G54" s="8" t="inlineStr">
        <is>
          <t>Lomo Vetado</t>
        </is>
      </c>
      <c r="H54" s="3" t="n">
        <v>48227</v>
      </c>
      <c r="I54" s="3" t="n">
        <v>30000</v>
      </c>
      <c r="J54" s="9" t="n">
        <v>0.7808388157894738</v>
      </c>
      <c r="K54" s="3" t="n">
        <v>37657.51356907895</v>
      </c>
      <c r="L54" s="3" t="n">
        <v>9012</v>
      </c>
      <c r="M54" s="3" t="n">
        <v>8960.770850436582</v>
      </c>
      <c r="N54" s="3" t="n">
        <v>9000</v>
      </c>
      <c r="O54" s="3" t="n">
        <v>46630.28441951553</v>
      </c>
      <c r="P54" s="3" t="n">
        <v>39000</v>
      </c>
      <c r="Q54" s="3" t="n">
        <v>4941</v>
      </c>
      <c r="R54" s="3" t="n">
        <v>39000</v>
      </c>
      <c r="S54" s="10" t="n"/>
      <c r="T54" s="3">
        <f>R54-S54</f>
        <v/>
      </c>
      <c r="U54" s="3">
        <f>O54-T54</f>
        <v/>
      </c>
      <c r="V54" s="3" t="n">
        <v>4941</v>
      </c>
      <c r="W54" s="10" t="n"/>
      <c r="X54" s="3">
        <f>V54+W54</f>
        <v/>
      </c>
      <c r="Y54" s="3">
        <f>U54-X54</f>
        <v/>
      </c>
      <c r="Z54" s="3" t="n"/>
      <c r="AA54" s="10" t="n"/>
      <c r="AB54" s="3" t="n"/>
      <c r="AC54" s="3" t="n"/>
      <c r="AD54" s="3" t="n">
        <v>43941</v>
      </c>
      <c r="AE54" s="3">
        <f>T54+X54+AB54+AC54</f>
        <v/>
      </c>
    </row>
    <row r="55">
      <c r="A55" s="8" t="inlineStr">
        <is>
          <t>Agrosuper Brasil1022218</t>
        </is>
      </c>
      <c r="B55" s="8" t="inlineStr">
        <is>
          <t>Cerdo</t>
        </is>
      </c>
      <c r="C55" s="8" t="inlineStr">
        <is>
          <t>Agrosuper Brasil</t>
        </is>
      </c>
      <c r="D55" s="8" t="n">
        <v>1022218</v>
      </c>
      <c r="E55" s="8" t="inlineStr">
        <is>
          <t>GO Grasa Forro Pna Limp@ Cj 20k AS</t>
        </is>
      </c>
      <c r="F55" s="8" t="inlineStr">
        <is>
          <t>Grasas</t>
        </is>
      </c>
      <c r="G55" s="8" t="inlineStr">
        <is>
          <t>Grasa Forro</t>
        </is>
      </c>
      <c r="H55" s="3" t="n">
        <v>48077</v>
      </c>
      <c r="I55" s="3" t="n">
        <v>48000</v>
      </c>
      <c r="J55" s="9" t="n">
        <v>0.6986019736842106</v>
      </c>
      <c r="K55" s="3" t="n">
        <v>33586.68708881579</v>
      </c>
      <c r="L55" s="3" t="n">
        <v>23367</v>
      </c>
      <c r="M55" s="3" t="n">
        <v>0</v>
      </c>
      <c r="N55" s="3" t="n"/>
      <c r="O55" s="3" t="n">
        <v>56953.68708881579</v>
      </c>
      <c r="P55" s="3" t="n">
        <v>24000</v>
      </c>
      <c r="Q55" s="3" t="n">
        <v>24000</v>
      </c>
      <c r="R55" s="3" t="n">
        <v>24000</v>
      </c>
      <c r="S55" s="10" t="n"/>
      <c r="T55" s="3">
        <f>R55-S55</f>
        <v/>
      </c>
      <c r="U55" s="3">
        <f>O55-T55</f>
        <v/>
      </c>
      <c r="V55" s="3" t="n">
        <v>24000</v>
      </c>
      <c r="W55" s="10" t="n"/>
      <c r="X55" s="3">
        <f>V55+W55</f>
        <v/>
      </c>
      <c r="Y55" s="3">
        <f>U55-X55</f>
        <v/>
      </c>
      <c r="Z55" s="3" t="n"/>
      <c r="AA55" s="10" t="n"/>
      <c r="AB55" s="3" t="n"/>
      <c r="AC55" s="3" t="n"/>
      <c r="AD55" s="3" t="n">
        <v>48000</v>
      </c>
      <c r="AE55" s="3">
        <f>T55+X55+AB55+AC55</f>
        <v/>
      </c>
    </row>
    <row r="56">
      <c r="A56" s="8" t="inlineStr">
        <is>
          <t>Agro Sudamerica1022709</t>
        </is>
      </c>
      <c r="B56" s="8" t="inlineStr">
        <is>
          <t>Cerdo</t>
        </is>
      </c>
      <c r="C56" s="8" t="inlineStr">
        <is>
          <t>Agro Sudamerica</t>
        </is>
      </c>
      <c r="D56" s="8" t="n">
        <v>1022709</v>
      </c>
      <c r="E56" s="8" t="inlineStr">
        <is>
          <t>GO PpPna 57@ Bo Cj AS</t>
        </is>
      </c>
      <c r="F56" s="8" t="inlineStr">
        <is>
          <t>Pierna</t>
        </is>
      </c>
      <c r="G56" s="8" t="inlineStr">
        <is>
          <t>Pierna Pulpa</t>
        </is>
      </c>
      <c r="H56" s="3" t="n">
        <v>48000</v>
      </c>
      <c r="I56" s="3" t="n">
        <v>312000</v>
      </c>
      <c r="J56" s="9" t="n">
        <v>0</v>
      </c>
      <c r="K56" s="3" t="n">
        <v>0</v>
      </c>
      <c r="L56" s="3" t="n">
        <v>134883</v>
      </c>
      <c r="M56" s="3" t="n">
        <v>141162.3817676071</v>
      </c>
      <c r="N56" s="3" t="n"/>
      <c r="O56" s="3" t="n">
        <v>276045.3817676071</v>
      </c>
      <c r="P56" s="3" t="n">
        <v>72000</v>
      </c>
      <c r="Q56" s="3" t="n">
        <v>24000</v>
      </c>
      <c r="R56" s="3" t="n">
        <v>72000</v>
      </c>
      <c r="S56" s="10" t="n"/>
      <c r="T56" s="3">
        <f>R56-S56</f>
        <v/>
      </c>
      <c r="U56" s="3">
        <f>O56-T56</f>
        <v/>
      </c>
      <c r="V56" s="3" t="n">
        <v>192000</v>
      </c>
      <c r="W56" s="10" t="n"/>
      <c r="X56" s="3">
        <f>V56+W56</f>
        <v/>
      </c>
      <c r="Y56" s="3">
        <f>U56-X56</f>
        <v/>
      </c>
      <c r="Z56" s="3" t="n"/>
      <c r="AA56" s="10" t="n"/>
      <c r="AB56" s="3" t="n"/>
      <c r="AC56" s="3" t="n"/>
      <c r="AD56" s="3" t="n">
        <v>264000</v>
      </c>
      <c r="AE56" s="3">
        <f>T56+X56+AB56+AC56</f>
        <v/>
      </c>
    </row>
    <row r="57">
      <c r="A57" s="8" t="inlineStr">
        <is>
          <t>Agrosuper Brasil1012674</t>
        </is>
      </c>
      <c r="B57" s="8" t="inlineStr">
        <is>
          <t>Pollo</t>
        </is>
      </c>
      <c r="C57" s="8" t="inlineStr">
        <is>
          <t>Agrosuper Brasil</t>
        </is>
      </c>
      <c r="D57" s="8" t="n">
        <v>1012674</v>
      </c>
      <c r="E57" s="8" t="inlineStr">
        <is>
          <t>PO Corazon@Pla Cj 19k</t>
        </is>
      </c>
      <c r="F57" s="8" t="inlineStr">
        <is>
          <t>Menudencias</t>
        </is>
      </c>
      <c r="G57" s="8" t="inlineStr">
        <is>
          <t>Menudencias Corazón</t>
        </is>
      </c>
      <c r="H57" s="3" t="n">
        <v>48000</v>
      </c>
      <c r="I57" s="3" t="n">
        <v>47070</v>
      </c>
      <c r="J57" s="9" t="n">
        <v>0.7944078947368421</v>
      </c>
      <c r="K57" s="3" t="n">
        <v>38131.57894736842</v>
      </c>
      <c r="L57" s="3" t="n">
        <v>30584</v>
      </c>
      <c r="M57" s="3" t="n">
        <v>12000</v>
      </c>
      <c r="N57" s="3" t="n"/>
      <c r="O57" s="3" t="n">
        <v>80715.57894736843</v>
      </c>
      <c r="P57" s="3" t="n">
        <v>48000</v>
      </c>
      <c r="Q57" s="3" t="n">
        <v>24000</v>
      </c>
      <c r="R57" s="3" t="n">
        <v>48000</v>
      </c>
      <c r="S57" s="10" t="n"/>
      <c r="T57" s="3">
        <f>R57-S57</f>
        <v/>
      </c>
      <c r="U57" s="3">
        <f>O57-T57</f>
        <v/>
      </c>
      <c r="V57" s="3" t="n">
        <v>24000</v>
      </c>
      <c r="W57" s="10" t="n"/>
      <c r="X57" s="3">
        <f>V57+W57</f>
        <v/>
      </c>
      <c r="Y57" s="3">
        <f>U57-X57</f>
        <v/>
      </c>
      <c r="Z57" s="3" t="n"/>
      <c r="AA57" s="10" t="n"/>
      <c r="AB57" s="3" t="n"/>
      <c r="AC57" s="3" t="n"/>
      <c r="AD57" s="3" t="n">
        <v>72000</v>
      </c>
      <c r="AE57" s="3">
        <f>T57+X57+AB57+AC57</f>
        <v/>
      </c>
    </row>
    <row r="58">
      <c r="A58" s="8" t="inlineStr">
        <is>
          <t>Agrosuper Asia1030535</t>
        </is>
      </c>
      <c r="B58" s="8" t="inlineStr">
        <is>
          <t>Pavo</t>
        </is>
      </c>
      <c r="C58" s="8" t="inlineStr">
        <is>
          <t>Agrosuper Asia</t>
        </is>
      </c>
      <c r="D58" s="8" t="n">
        <v>1030535</v>
      </c>
      <c r="E58" s="8" t="inlineStr">
        <is>
          <t>PV Tru Larg MA@ Bo Cj SO</t>
        </is>
      </c>
      <c r="F58" s="8" t="inlineStr">
        <is>
          <t>Trutro</t>
        </is>
      </c>
      <c r="G58" s="8" t="inlineStr">
        <is>
          <t>Trutro Largo</t>
        </is>
      </c>
      <c r="H58" s="3" t="n">
        <v>46511</v>
      </c>
      <c r="I58" s="3" t="n">
        <v>44000</v>
      </c>
      <c r="J58" s="9" t="n">
        <v>0</v>
      </c>
      <c r="K58" s="3" t="n">
        <v>0</v>
      </c>
      <c r="L58" s="11" t="n">
        <v>0</v>
      </c>
      <c r="M58" s="3" t="n">
        <v>12000</v>
      </c>
      <c r="N58" s="3" t="n"/>
      <c r="O58" s="3" t="n">
        <v>12000</v>
      </c>
      <c r="P58" s="3" t="n">
        <v>66000</v>
      </c>
      <c r="Q58" s="3" t="n">
        <v>22000</v>
      </c>
      <c r="R58" s="3" t="n">
        <v>66000</v>
      </c>
      <c r="S58" s="10" t="n"/>
      <c r="T58" s="3">
        <f>R58-S58</f>
        <v/>
      </c>
      <c r="U58" s="3">
        <f>O58-T58</f>
        <v/>
      </c>
      <c r="V58" s="3" t="n">
        <v>0</v>
      </c>
      <c r="W58" s="10" t="n"/>
      <c r="X58" s="3" t="n">
        <v>0</v>
      </c>
      <c r="Y58" s="3">
        <f>U58-X58</f>
        <v/>
      </c>
      <c r="Z58" s="3" t="n"/>
      <c r="AA58" s="10" t="n"/>
      <c r="AB58" s="3" t="n"/>
      <c r="AC58" s="3" t="n"/>
      <c r="AD58" s="3" t="n">
        <v>66000</v>
      </c>
      <c r="AE58" s="3">
        <f>T58+X58+AB58+AC58</f>
        <v/>
      </c>
    </row>
    <row r="59">
      <c r="A59" s="8" t="inlineStr">
        <is>
          <t>Agrosuper Asia1020861</t>
        </is>
      </c>
      <c r="B59" s="8" t="inlineStr">
        <is>
          <t>Cerdo</t>
        </is>
      </c>
      <c r="C59" s="8" t="inlineStr">
        <is>
          <t>Agrosuper Asia</t>
        </is>
      </c>
      <c r="D59" s="8" t="n">
        <v>1020861</v>
      </c>
      <c r="E59" s="8" t="inlineStr">
        <is>
          <t>GO Lom Vet@ Cj 12k TJ</t>
        </is>
      </c>
      <c r="F59" s="8" t="inlineStr">
        <is>
          <t>Lomo</t>
        </is>
      </c>
      <c r="G59" s="8" t="inlineStr">
        <is>
          <t>Lomo Vetado</t>
        </is>
      </c>
      <c r="H59" s="3" t="n">
        <v>45770</v>
      </c>
      <c r="I59" s="3" t="n">
        <v>44000</v>
      </c>
      <c r="J59" s="9" t="n">
        <v>0</v>
      </c>
      <c r="K59" s="3" t="n">
        <v>0</v>
      </c>
      <c r="L59" s="3" t="n">
        <v>10871</v>
      </c>
      <c r="M59" s="3" t="n">
        <v>8829.111146122856</v>
      </c>
      <c r="N59" s="3" t="n"/>
      <c r="O59" s="3" t="n">
        <v>19700.11114612286</v>
      </c>
      <c r="P59" s="3" t="n">
        <v>22000</v>
      </c>
      <c r="Q59" s="3" t="n">
        <v>22000</v>
      </c>
      <c r="R59" s="3" t="n">
        <v>22000</v>
      </c>
      <c r="S59" s="10" t="n"/>
      <c r="T59" s="3">
        <f>R59-S59</f>
        <v/>
      </c>
      <c r="U59" s="3">
        <f>O59-T59</f>
        <v/>
      </c>
      <c r="V59" s="3" t="n">
        <v>0</v>
      </c>
      <c r="W59" s="10" t="n"/>
      <c r="X59" s="3" t="n">
        <v>0</v>
      </c>
      <c r="Y59" s="3">
        <f>U59-X59</f>
        <v/>
      </c>
      <c r="Z59" s="3" t="n"/>
      <c r="AA59" s="10" t="n"/>
      <c r="AB59" s="3" t="n"/>
      <c r="AC59" s="3" t="n"/>
      <c r="AD59" s="3" t="n">
        <v>22000</v>
      </c>
      <c r="AE59" s="3">
        <f>T59+X59+AB59+AC59</f>
        <v/>
      </c>
    </row>
    <row r="60">
      <c r="A60" s="8" t="inlineStr">
        <is>
          <t>Agro Sudamerica1022196</t>
        </is>
      </c>
      <c r="B60" s="8" t="inlineStr">
        <is>
          <t>Cerdo</t>
        </is>
      </c>
      <c r="C60" s="8" t="inlineStr">
        <is>
          <t>Agro Sudamerica</t>
        </is>
      </c>
      <c r="D60" s="8" t="n">
        <v>1022196</v>
      </c>
      <c r="E60" s="8" t="inlineStr">
        <is>
          <t>GO Forro Pal@ Cj 20k AS</t>
        </is>
      </c>
      <c r="F60" s="8" t="inlineStr">
        <is>
          <t>Cueros</t>
        </is>
      </c>
      <c r="G60" s="8" t="inlineStr">
        <is>
          <t>Cuero Forro</t>
        </is>
      </c>
      <c r="H60" s="3" t="n">
        <v>45635</v>
      </c>
      <c r="I60" s="3" t="n">
        <v>48000</v>
      </c>
      <c r="J60" s="9" t="n">
        <v>0</v>
      </c>
      <c r="K60" s="3" t="n">
        <v>0</v>
      </c>
      <c r="L60" s="3" t="n">
        <v>54365</v>
      </c>
      <c r="M60" s="3" t="n">
        <v>0</v>
      </c>
      <c r="N60" s="3" t="n"/>
      <c r="O60" s="3" t="n">
        <v>54365</v>
      </c>
      <c r="P60" s="3" t="n">
        <v>52000</v>
      </c>
      <c r="Q60" s="3" t="n">
        <v>24000</v>
      </c>
      <c r="R60" s="3" t="n">
        <v>52000</v>
      </c>
      <c r="S60" s="10" t="n"/>
      <c r="T60" s="3">
        <f>R60-S60</f>
        <v/>
      </c>
      <c r="U60" s="3">
        <f>O60-T60</f>
        <v/>
      </c>
      <c r="V60" s="3" t="n">
        <v>0</v>
      </c>
      <c r="W60" s="10" t="n"/>
      <c r="X60" s="3" t="n">
        <v>0</v>
      </c>
      <c r="Y60" s="3">
        <f>U60-X60</f>
        <v/>
      </c>
      <c r="Z60" s="3" t="n"/>
      <c r="AA60" s="10" t="n"/>
      <c r="AB60" s="3" t="n"/>
      <c r="AC60" s="3" t="n"/>
      <c r="AD60" s="3" t="n">
        <v>52000</v>
      </c>
      <c r="AE60" s="3">
        <f>T60+X60+AB60+AC60</f>
        <v/>
      </c>
    </row>
    <row r="61">
      <c r="A61" s="8" t="inlineStr">
        <is>
          <t>Agrosuper Asia1023144</t>
        </is>
      </c>
      <c r="B61" s="8" t="inlineStr">
        <is>
          <t>Cerdo</t>
        </is>
      </c>
      <c r="C61" s="8" t="inlineStr">
        <is>
          <t>Agrosuper Asia</t>
        </is>
      </c>
      <c r="D61" s="8" t="n">
        <v>1023144</v>
      </c>
      <c r="E61" s="8" t="inlineStr">
        <is>
          <t>GO Papda C/Cue granel@ Bo Cj AS</t>
        </is>
      </c>
      <c r="F61" s="8" t="inlineStr">
        <is>
          <t>Plancha</t>
        </is>
      </c>
      <c r="G61" s="8" t="inlineStr">
        <is>
          <t>Plancha c/Cuero</t>
        </is>
      </c>
      <c r="H61" s="3" t="n">
        <v>44050</v>
      </c>
      <c r="I61" s="3" t="n">
        <v>0</v>
      </c>
      <c r="J61" s="9" t="n">
        <v>0</v>
      </c>
      <c r="K61" s="3" t="n">
        <v>0</v>
      </c>
      <c r="L61" s="3" t="n">
        <v>22687</v>
      </c>
      <c r="M61" s="3" t="n">
        <v>8440.800000000001</v>
      </c>
      <c r="N61" s="3" t="n"/>
      <c r="O61" s="3" t="n">
        <v>31127.8</v>
      </c>
      <c r="P61" s="3" t="n">
        <v>120000</v>
      </c>
      <c r="Q61" s="3" t="n">
        <v>24000</v>
      </c>
      <c r="R61" s="3" t="n">
        <v>120000</v>
      </c>
      <c r="S61" s="10" t="n"/>
      <c r="T61" s="3">
        <f>R61-S61</f>
        <v/>
      </c>
      <c r="U61" s="3">
        <f>O61-T61</f>
        <v/>
      </c>
      <c r="V61" s="3" t="n">
        <v>0</v>
      </c>
      <c r="W61" s="10" t="n"/>
      <c r="X61" s="3" t="n">
        <v>0</v>
      </c>
      <c r="Y61" s="3">
        <f>U61-X61</f>
        <v/>
      </c>
      <c r="Z61" s="3" t="n"/>
      <c r="AA61" s="10" t="n"/>
      <c r="AB61" s="3" t="n"/>
      <c r="AC61" s="3" t="n"/>
      <c r="AD61" s="3" t="n">
        <v>120000</v>
      </c>
      <c r="AE61" s="3">
        <f>T61+X61+AB61+AC61</f>
        <v/>
      </c>
    </row>
    <row r="62">
      <c r="A62" s="8" t="inlineStr">
        <is>
          <t>Agro Sudamerica1022921</t>
        </is>
      </c>
      <c r="B62" s="8" t="inlineStr">
        <is>
          <t>Cerdo</t>
        </is>
      </c>
      <c r="C62" s="8" t="inlineStr">
        <is>
          <t>Agro Sudamerica</t>
        </is>
      </c>
      <c r="D62" s="8" t="n">
        <v>1022921</v>
      </c>
      <c r="E62" s="8" t="inlineStr">
        <is>
          <t>GO Gord Chic@ Cj 20k AS</t>
        </is>
      </c>
      <c r="F62" s="8" t="inlineStr">
        <is>
          <t>Grasas</t>
        </is>
      </c>
      <c r="G62" s="8" t="inlineStr">
        <is>
          <t>Grasa Gordura</t>
        </is>
      </c>
      <c r="H62" s="3" t="n">
        <v>44050</v>
      </c>
      <c r="I62" s="3" t="n">
        <v>48000</v>
      </c>
      <c r="J62" s="9" t="n">
        <v>0</v>
      </c>
      <c r="K62" s="3" t="n">
        <v>0</v>
      </c>
      <c r="L62" s="3" t="n">
        <v>1168</v>
      </c>
      <c r="M62" s="3" t="n">
        <v>0</v>
      </c>
      <c r="N62" s="3" t="n"/>
      <c r="O62" s="3" t="n">
        <v>1168</v>
      </c>
      <c r="P62" s="3" t="n">
        <v>0</v>
      </c>
      <c r="Q62" s="3" t="n">
        <v>23667</v>
      </c>
      <c r="R62" s="3" t="n">
        <v>0</v>
      </c>
      <c r="S62" s="10" t="n"/>
      <c r="T62" s="3">
        <f>R62-S62</f>
        <v/>
      </c>
      <c r="U62" s="3">
        <f>O62-T62</f>
        <v/>
      </c>
      <c r="V62" s="3" t="n">
        <v>0</v>
      </c>
      <c r="W62" s="10" t="n"/>
      <c r="X62" s="3" t="n">
        <v>0</v>
      </c>
      <c r="Y62" s="3">
        <f>U62-X62</f>
        <v/>
      </c>
      <c r="Z62" s="3" t="n"/>
      <c r="AA62" s="10" t="n"/>
      <c r="AB62" s="3" t="n"/>
      <c r="AC62" s="3" t="n"/>
      <c r="AD62" s="3" t="n">
        <v>0</v>
      </c>
      <c r="AE62" s="3" t="n"/>
    </row>
    <row r="63">
      <c r="A63" s="8" t="inlineStr">
        <is>
          <t>Agrosuper Asia1021666</t>
        </is>
      </c>
      <c r="B63" s="8" t="inlineStr">
        <is>
          <t>Cerdo</t>
        </is>
      </c>
      <c r="C63" s="8" t="inlineStr">
        <is>
          <t>Agrosuper Asia</t>
        </is>
      </c>
      <c r="D63" s="8" t="n">
        <v>1021666</v>
      </c>
      <c r="E63" s="8" t="inlineStr">
        <is>
          <t>GO Pecho C/cue K@ Cj 20k TJ</t>
        </is>
      </c>
      <c r="F63" s="8" t="inlineStr">
        <is>
          <t>Cost-Pec</t>
        </is>
      </c>
      <c r="G63" s="8" t="inlineStr">
        <is>
          <t>Cost-Pec Entero</t>
        </is>
      </c>
      <c r="H63" s="3" t="n">
        <v>44000</v>
      </c>
      <c r="I63" s="3" t="n">
        <v>44000</v>
      </c>
      <c r="J63" s="9" t="n">
        <v>0</v>
      </c>
      <c r="K63" s="3" t="n">
        <v>0</v>
      </c>
      <c r="L63" s="11" t="n">
        <v>0</v>
      </c>
      <c r="M63" s="3" t="n">
        <v>0</v>
      </c>
      <c r="N63" s="3" t="n"/>
      <c r="O63" s="3" t="n">
        <v>0</v>
      </c>
      <c r="P63" s="3" t="n">
        <v>0</v>
      </c>
      <c r="Q63" s="11" t="n">
        <v>24000</v>
      </c>
      <c r="R63" s="3" t="n">
        <v>0</v>
      </c>
      <c r="S63" s="10" t="n"/>
      <c r="T63" s="3">
        <f>R63-S63</f>
        <v/>
      </c>
      <c r="U63" s="3">
        <f>O63-T63</f>
        <v/>
      </c>
      <c r="V63" s="3" t="n">
        <v>0</v>
      </c>
      <c r="W63" s="10" t="n"/>
      <c r="X63" s="3" t="n">
        <v>0</v>
      </c>
      <c r="Y63" s="3">
        <f>U63-X63</f>
        <v/>
      </c>
      <c r="Z63" s="3" t="n"/>
      <c r="AA63" s="10" t="n"/>
      <c r="AB63" s="3" t="n"/>
      <c r="AC63" s="3" t="n"/>
      <c r="AD63" s="3" t="n"/>
      <c r="AE63" s="3" t="n"/>
    </row>
    <row r="64">
      <c r="A64" s="8" t="inlineStr">
        <is>
          <t>Agrosuper Asia1023283</t>
        </is>
      </c>
      <c r="B64" s="8" t="inlineStr">
        <is>
          <t>Cerdo</t>
        </is>
      </c>
      <c r="C64" s="8" t="inlineStr">
        <is>
          <t>Agrosuper Asia</t>
        </is>
      </c>
      <c r="D64" s="8" t="n">
        <v>1023283</v>
      </c>
      <c r="E64" s="8" t="inlineStr">
        <is>
          <t>GO Grasa Chaleco@ Cj 10k AS</t>
        </is>
      </c>
      <c r="F64" s="8" t="inlineStr">
        <is>
          <t>Subprod</t>
        </is>
      </c>
      <c r="G64" s="8" t="inlineStr">
        <is>
          <t>Subprod Grasa</t>
        </is>
      </c>
      <c r="H64" s="3" t="n">
        <v>43901</v>
      </c>
      <c r="I64" s="3" t="n">
        <v>60000</v>
      </c>
      <c r="J64" s="9" t="n">
        <v>0</v>
      </c>
      <c r="K64" s="3" t="n">
        <v>0</v>
      </c>
      <c r="L64" s="3" t="n">
        <v>24657</v>
      </c>
      <c r="M64" s="3" t="n">
        <v>10238.84011072</v>
      </c>
      <c r="N64" s="3" t="n"/>
      <c r="O64" s="3" t="n">
        <v>34895.84011072</v>
      </c>
      <c r="P64" s="3" t="n">
        <v>24000</v>
      </c>
      <c r="Q64" s="3" t="n">
        <v>24000</v>
      </c>
      <c r="R64" s="3" t="n">
        <v>24000</v>
      </c>
      <c r="S64" s="10" t="n"/>
      <c r="T64" s="3">
        <f>R64-S64</f>
        <v/>
      </c>
      <c r="U64" s="3">
        <f>O64-T64</f>
        <v/>
      </c>
      <c r="V64" s="3" t="n">
        <v>0</v>
      </c>
      <c r="W64" s="10" t="n"/>
      <c r="X64" s="3" t="n">
        <v>0</v>
      </c>
      <c r="Y64" s="3">
        <f>U64-X64</f>
        <v/>
      </c>
      <c r="Z64" s="3" t="n"/>
      <c r="AA64" s="10" t="n"/>
      <c r="AB64" s="3" t="n"/>
      <c r="AC64" s="3" t="n"/>
      <c r="AD64" s="3" t="n">
        <v>24000</v>
      </c>
      <c r="AE64" s="3">
        <f>T64+X64+AB64+AC64</f>
        <v/>
      </c>
    </row>
    <row r="65">
      <c r="A65" s="8" t="inlineStr">
        <is>
          <t>Agro Sudamerica1021868</t>
        </is>
      </c>
      <c r="B65" s="8" t="inlineStr">
        <is>
          <t>Cerdo</t>
        </is>
      </c>
      <c r="C65" s="8" t="inlineStr">
        <is>
          <t>Agro Sudamerica</t>
        </is>
      </c>
      <c r="D65" s="8" t="n">
        <v>1021868</v>
      </c>
      <c r="E65" s="8" t="inlineStr">
        <is>
          <t>GO PpPna 54@ Cj 20k AS</t>
        </is>
      </c>
      <c r="F65" s="8" t="inlineStr">
        <is>
          <t>Pierna</t>
        </is>
      </c>
      <c r="G65" s="8" t="inlineStr">
        <is>
          <t>Pierna Pulpa Fina</t>
        </is>
      </c>
      <c r="H65" s="3" t="n">
        <v>43718</v>
      </c>
      <c r="I65" s="3" t="n">
        <v>48000</v>
      </c>
      <c r="J65" s="9" t="n">
        <v>0</v>
      </c>
      <c r="K65" s="3" t="n">
        <v>0</v>
      </c>
      <c r="L65" s="3" t="n">
        <v>44326</v>
      </c>
      <c r="M65" s="3" t="n">
        <v>19058.84</v>
      </c>
      <c r="N65" s="3" t="n"/>
      <c r="O65" s="3" t="n">
        <v>63384.84</v>
      </c>
      <c r="P65" s="3" t="n">
        <v>67000</v>
      </c>
      <c r="Q65" s="3" t="n">
        <v>24000</v>
      </c>
      <c r="R65" s="3" t="n">
        <v>48000</v>
      </c>
      <c r="S65" s="10" t="n"/>
      <c r="T65" s="3">
        <f>R65-S65</f>
        <v/>
      </c>
      <c r="U65" s="3">
        <f>O65-T65</f>
        <v/>
      </c>
      <c r="V65" s="3" t="n">
        <v>0</v>
      </c>
      <c r="W65" s="10" t="n"/>
      <c r="X65" s="3" t="n">
        <v>0</v>
      </c>
      <c r="Y65" s="3">
        <f>U65-X65</f>
        <v/>
      </c>
      <c r="Z65" s="3" t="n"/>
      <c r="AA65" s="10" t="n"/>
      <c r="AB65" s="3" t="n"/>
      <c r="AC65" s="3" t="n"/>
      <c r="AD65" s="3" t="n">
        <v>48000</v>
      </c>
      <c r="AE65" s="3">
        <f>T65+X65+AB65+AC65</f>
        <v/>
      </c>
    </row>
    <row r="66">
      <c r="A66" s="8" t="inlineStr">
        <is>
          <t>Agrosuper Asia1022182</t>
        </is>
      </c>
      <c r="B66" s="8" t="inlineStr">
        <is>
          <t>Cerdo</t>
        </is>
      </c>
      <c r="C66" s="8" t="inlineStr">
        <is>
          <t>Agrosuper Asia</t>
        </is>
      </c>
      <c r="D66" s="8" t="n">
        <v>1022182</v>
      </c>
      <c r="E66" s="8" t="inlineStr">
        <is>
          <t>GO BB Ribs 20-24 oz@ Cj 10k AS</t>
        </is>
      </c>
      <c r="F66" s="8" t="inlineStr">
        <is>
          <t>Chuleta</t>
        </is>
      </c>
      <c r="G66" s="8" t="inlineStr">
        <is>
          <t>Chuleta Huesos</t>
        </is>
      </c>
      <c r="H66" s="3" t="n">
        <v>42148</v>
      </c>
      <c r="I66" s="3" t="n">
        <v>44000</v>
      </c>
      <c r="J66" s="9" t="n">
        <v>0</v>
      </c>
      <c r="K66" s="3" t="n">
        <v>0</v>
      </c>
      <c r="L66" s="3" t="n">
        <v>22682</v>
      </c>
      <c r="M66" s="3" t="n">
        <v>0</v>
      </c>
      <c r="N66" s="3" t="n"/>
      <c r="O66" s="3" t="n">
        <v>22682</v>
      </c>
      <c r="P66" s="3" t="n">
        <v>22000</v>
      </c>
      <c r="Q66" s="3" t="n">
        <v>22000</v>
      </c>
      <c r="R66" s="3" t="n">
        <v>22000</v>
      </c>
      <c r="S66" s="10" t="n"/>
      <c r="T66" s="3">
        <f>R66-S66</f>
        <v/>
      </c>
      <c r="U66" s="3">
        <f>O66-T66</f>
        <v/>
      </c>
      <c r="V66" s="3" t="n">
        <v>0</v>
      </c>
      <c r="W66" s="10" t="n"/>
      <c r="X66" s="3" t="n">
        <v>0</v>
      </c>
      <c r="Y66" s="3">
        <f>U66-X66</f>
        <v/>
      </c>
      <c r="Z66" s="3" t="n"/>
      <c r="AA66" s="10" t="n"/>
      <c r="AB66" s="3" t="n"/>
      <c r="AC66" s="3" t="n"/>
      <c r="AD66" s="3" t="n">
        <v>22000</v>
      </c>
      <c r="AE66" s="3">
        <f>T66+X66+AB66+AC66</f>
        <v/>
      </c>
    </row>
    <row r="67">
      <c r="A67" s="8" t="inlineStr">
        <is>
          <t>Agrosuper Asia1020860</t>
        </is>
      </c>
      <c r="B67" s="8" t="inlineStr">
        <is>
          <t>Cerdo</t>
        </is>
      </c>
      <c r="C67" s="8" t="inlineStr">
        <is>
          <t>Agrosuper Asia</t>
        </is>
      </c>
      <c r="D67" s="8" t="n">
        <v>1020860</v>
      </c>
      <c r="E67" s="8" t="inlineStr">
        <is>
          <t>GO Lom Vet@ Cj 12k AK</t>
        </is>
      </c>
      <c r="F67" s="8" t="inlineStr">
        <is>
          <t>Lomo</t>
        </is>
      </c>
      <c r="G67" s="8" t="inlineStr">
        <is>
          <t>Lomo Vetado</t>
        </is>
      </c>
      <c r="H67" s="3" t="n">
        <v>41876</v>
      </c>
      <c r="I67" s="3" t="n">
        <v>44000</v>
      </c>
      <c r="J67" s="9" t="n">
        <v>0</v>
      </c>
      <c r="K67" s="3" t="n">
        <v>0</v>
      </c>
      <c r="L67" s="3" t="n">
        <v>28252</v>
      </c>
      <c r="M67" s="3" t="n">
        <v>0</v>
      </c>
      <c r="N67" s="3" t="n"/>
      <c r="O67" s="3" t="n">
        <v>28252</v>
      </c>
      <c r="P67" s="3" t="n">
        <v>22000</v>
      </c>
      <c r="Q67" s="3" t="n">
        <v>22000</v>
      </c>
      <c r="R67" s="3" t="n">
        <v>22000</v>
      </c>
      <c r="S67" s="10" t="n"/>
      <c r="T67" s="3">
        <f>R67-S67</f>
        <v/>
      </c>
      <c r="U67" s="3">
        <f>O67-T67</f>
        <v/>
      </c>
      <c r="V67" s="3" t="n">
        <v>0</v>
      </c>
      <c r="W67" s="10" t="n"/>
      <c r="X67" s="3" t="n">
        <v>0</v>
      </c>
      <c r="Y67" s="3">
        <f>U67-X67</f>
        <v/>
      </c>
      <c r="Z67" s="3" t="n"/>
      <c r="AA67" s="10" t="n"/>
      <c r="AB67" s="3" t="n"/>
      <c r="AC67" s="3" t="n"/>
      <c r="AD67" s="3" t="n">
        <v>22000</v>
      </c>
      <c r="AE67" s="3">
        <f>T67+X67+AB67+AC67</f>
        <v/>
      </c>
    </row>
    <row r="68">
      <c r="A68" s="8" t="inlineStr">
        <is>
          <t>Agro Sudamerica1020339</t>
        </is>
      </c>
      <c r="B68" s="8" t="inlineStr">
        <is>
          <t>Cerdo</t>
        </is>
      </c>
      <c r="C68" s="8" t="inlineStr">
        <is>
          <t>Agro Sudamerica</t>
        </is>
      </c>
      <c r="D68" s="8" t="n">
        <v>1020339</v>
      </c>
      <c r="E68" s="8" t="inlineStr">
        <is>
          <t>GO Lom Tocino@ Cj 20k AS</t>
        </is>
      </c>
      <c r="F68" s="8" t="inlineStr">
        <is>
          <t>Grasas</t>
        </is>
      </c>
      <c r="G68" s="8" t="inlineStr">
        <is>
          <t>Grasa Lomo Tocino</t>
        </is>
      </c>
      <c r="H68" s="3" t="n">
        <v>39933</v>
      </c>
      <c r="I68" s="3" t="n">
        <v>48000</v>
      </c>
      <c r="J68" s="9" t="n">
        <v>0</v>
      </c>
      <c r="K68" s="3" t="n">
        <v>0</v>
      </c>
      <c r="L68" s="3" t="n">
        <v>23790</v>
      </c>
      <c r="M68" s="3" t="n">
        <v>0</v>
      </c>
      <c r="N68" s="3" t="n"/>
      <c r="O68" s="3" t="n">
        <v>23790</v>
      </c>
      <c r="P68" s="3" t="n">
        <v>17000</v>
      </c>
      <c r="Q68" s="3" t="n">
        <v>24000</v>
      </c>
      <c r="R68" s="3" t="n">
        <v>17000</v>
      </c>
      <c r="S68" s="10" t="n"/>
      <c r="T68" s="3">
        <f>R68-S68</f>
        <v/>
      </c>
      <c r="U68" s="3">
        <f>O68-T68</f>
        <v/>
      </c>
      <c r="V68" s="3" t="n">
        <v>0</v>
      </c>
      <c r="W68" s="10" t="n"/>
      <c r="X68" s="3" t="n">
        <v>0</v>
      </c>
      <c r="Y68" s="3">
        <f>U68-X68</f>
        <v/>
      </c>
      <c r="Z68" s="3" t="n"/>
      <c r="AA68" s="10" t="n"/>
      <c r="AB68" s="3" t="n"/>
      <c r="AC68" s="3" t="n"/>
      <c r="AD68" s="3" t="n">
        <v>17000</v>
      </c>
      <c r="AE68" s="3">
        <f>T68+X68+AB68+AC68</f>
        <v/>
      </c>
    </row>
    <row r="69">
      <c r="A69" s="8" t="inlineStr">
        <is>
          <t>Exportacion Directa1023350</t>
        </is>
      </c>
      <c r="B69" s="8" t="inlineStr">
        <is>
          <t>Cerdo</t>
        </is>
      </c>
      <c r="C69" s="8" t="inlineStr">
        <is>
          <t>Exportacion Directa</t>
        </is>
      </c>
      <c r="D69" s="8" t="n">
        <v>1023350</v>
      </c>
      <c r="E69" s="8" t="inlineStr">
        <is>
          <t>Lom Vet &gt;2.0@ VP Cj Lom Vet AP</t>
        </is>
      </c>
      <c r="F69" s="8" t="inlineStr">
        <is>
          <t>Lomo</t>
        </is>
      </c>
      <c r="G69" s="8" t="inlineStr">
        <is>
          <t>Lomo Vetado</t>
        </is>
      </c>
      <c r="H69" s="3" t="n">
        <v>39639</v>
      </c>
      <c r="I69" s="3" t="n">
        <v>30000</v>
      </c>
      <c r="J69" s="9" t="n">
        <v>0.7808388157894738</v>
      </c>
      <c r="K69" s="3" t="n">
        <v>30951.66981907895</v>
      </c>
      <c r="L69" s="3" t="n">
        <v>10029</v>
      </c>
      <c r="M69" s="3" t="n">
        <v>0</v>
      </c>
      <c r="N69" s="3" t="n">
        <v>4000</v>
      </c>
      <c r="O69" s="3" t="n">
        <v>36980.66981907895</v>
      </c>
      <c r="P69" s="3" t="n">
        <v>32000</v>
      </c>
      <c r="Q69" s="3" t="n">
        <v>2581</v>
      </c>
      <c r="R69" s="3" t="n">
        <v>32000</v>
      </c>
      <c r="S69" s="10" t="n"/>
      <c r="T69" s="3">
        <f>R69-S69</f>
        <v/>
      </c>
      <c r="U69" s="3">
        <f>O69-T69</f>
        <v/>
      </c>
      <c r="V69" s="3" t="n">
        <v>2581</v>
      </c>
      <c r="W69" s="10" t="n"/>
      <c r="X69" s="3">
        <f>V69+W69</f>
        <v/>
      </c>
      <c r="Y69" s="3">
        <f>U69-X69</f>
        <v/>
      </c>
      <c r="Z69" s="3" t="n"/>
      <c r="AA69" s="10" t="n"/>
      <c r="AB69" s="3" t="n"/>
      <c r="AC69" s="3" t="n"/>
      <c r="AD69" s="3" t="n">
        <v>34581</v>
      </c>
      <c r="AE69" s="3">
        <f>T69+X69+AB69+AC69</f>
        <v/>
      </c>
    </row>
    <row r="70">
      <c r="A70" s="8" t="inlineStr">
        <is>
          <t>Agrosuper Brasil1021864</t>
        </is>
      </c>
      <c r="B70" s="8" t="inlineStr">
        <is>
          <t>Cerdo</t>
        </is>
      </c>
      <c r="C70" s="8" t="inlineStr">
        <is>
          <t>Agrosuper Brasil</t>
        </is>
      </c>
      <c r="D70" s="8" t="n">
        <v>1021864</v>
      </c>
      <c r="E70" s="8" t="inlineStr">
        <is>
          <t>GO Cue Papda CP@ Cj 20k AS</t>
        </is>
      </c>
      <c r="F70" s="8" t="inlineStr">
        <is>
          <t>Cueros</t>
        </is>
      </c>
      <c r="G70" s="8" t="inlineStr">
        <is>
          <t>Cuero Papada</t>
        </is>
      </c>
      <c r="H70" s="3" t="n">
        <v>39513</v>
      </c>
      <c r="I70" s="3" t="n">
        <v>48000</v>
      </c>
      <c r="J70" s="9" t="n">
        <v>0.6986019736842106</v>
      </c>
      <c r="K70" s="3" t="n">
        <v>27603.85978618421</v>
      </c>
      <c r="L70" s="3" t="n">
        <v>28999</v>
      </c>
      <c r="M70" s="3" t="n">
        <v>2961.700199223274</v>
      </c>
      <c r="N70" s="3" t="n"/>
      <c r="O70" s="3" t="n">
        <v>59564.55998540749</v>
      </c>
      <c r="P70" s="3" t="n">
        <v>24000</v>
      </c>
      <c r="Q70" s="3" t="n">
        <v>24000</v>
      </c>
      <c r="R70" s="3" t="n">
        <v>24000</v>
      </c>
      <c r="S70" s="10" t="n"/>
      <c r="T70" s="3">
        <f>R70-S70</f>
        <v/>
      </c>
      <c r="U70" s="3">
        <f>O70-T70</f>
        <v/>
      </c>
      <c r="V70" s="3" t="n">
        <v>24000</v>
      </c>
      <c r="W70" s="10" t="n"/>
      <c r="X70" s="3">
        <f>V70+W70</f>
        <v/>
      </c>
      <c r="Y70" s="3">
        <f>U70-X70</f>
        <v/>
      </c>
      <c r="Z70" s="3" t="n"/>
      <c r="AA70" s="10" t="n"/>
      <c r="AB70" s="3" t="n"/>
      <c r="AC70" s="3" t="n"/>
      <c r="AD70" s="3" t="n">
        <v>48000</v>
      </c>
      <c r="AE70" s="3">
        <f>T70+X70+AB70+AC70</f>
        <v/>
      </c>
    </row>
    <row r="71">
      <c r="A71" s="8" t="inlineStr">
        <is>
          <t>Exportacion Directa1023352</t>
        </is>
      </c>
      <c r="B71" s="8" t="inlineStr">
        <is>
          <t>Cerdo</t>
        </is>
      </c>
      <c r="C71" s="8" t="inlineStr">
        <is>
          <t>Exportacion Directa</t>
        </is>
      </c>
      <c r="D71" s="8" t="n">
        <v>1023352</v>
      </c>
      <c r="E71" s="8" t="inlineStr">
        <is>
          <t>GO Panc Tec S/cue@ R VP Cj ch AP</t>
        </is>
      </c>
      <c r="F71" s="8" t="inlineStr">
        <is>
          <t>Panceta</t>
        </is>
      </c>
      <c r="G71" s="8" t="inlineStr">
        <is>
          <t>Panceta s/Cuero</t>
        </is>
      </c>
      <c r="H71" s="3" t="n">
        <v>37831</v>
      </c>
      <c r="I71" s="3" t="n">
        <v>46000</v>
      </c>
      <c r="J71" s="9" t="n">
        <v>0.7808388157894738</v>
      </c>
      <c r="K71" s="3" t="n">
        <v>29539.91324013158</v>
      </c>
      <c r="L71" s="3" t="n">
        <v>51647</v>
      </c>
      <c r="M71" s="3" t="n">
        <v>8417.392043774666</v>
      </c>
      <c r="N71" s="3" t="n">
        <v>16000</v>
      </c>
      <c r="O71" s="3" t="n">
        <v>73604.30528390626</v>
      </c>
      <c r="P71" s="3" t="n">
        <v>52000</v>
      </c>
      <c r="Q71" s="3" t="n">
        <v>3787</v>
      </c>
      <c r="R71" s="3" t="n">
        <v>52000</v>
      </c>
      <c r="S71" s="10" t="n"/>
      <c r="T71" s="3">
        <f>R71-S71</f>
        <v/>
      </c>
      <c r="U71" s="3">
        <f>O71-T71</f>
        <v/>
      </c>
      <c r="V71" s="3" t="n">
        <v>18935</v>
      </c>
      <c r="W71" s="10" t="n"/>
      <c r="X71" s="3">
        <f>V71+W71</f>
        <v/>
      </c>
      <c r="Y71" s="3">
        <f>U71-X71</f>
        <v/>
      </c>
      <c r="Z71" s="3" t="n"/>
      <c r="AA71" s="10" t="n"/>
      <c r="AB71" s="3" t="n"/>
      <c r="AC71" s="3" t="n"/>
      <c r="AD71" s="3" t="n">
        <v>70935</v>
      </c>
      <c r="AE71" s="3">
        <f>T71+X71+AB71+AC71</f>
        <v/>
      </c>
    </row>
    <row r="72">
      <c r="A72" s="8" t="inlineStr">
        <is>
          <t>Agrosuper Asia1021156</t>
        </is>
      </c>
      <c r="B72" s="8" t="inlineStr">
        <is>
          <t>Cerdo</t>
        </is>
      </c>
      <c r="C72" s="8" t="inlineStr">
        <is>
          <t>Agrosuper Asia</t>
        </is>
      </c>
      <c r="D72" s="8" t="n">
        <v>1021156</v>
      </c>
      <c r="E72" s="8" t="inlineStr">
        <is>
          <t>GO Hso Pecho@ Cj Lom Vet TJ</t>
        </is>
      </c>
      <c r="F72" s="8" t="inlineStr">
        <is>
          <t>Huesos</t>
        </is>
      </c>
      <c r="G72" s="8" t="inlineStr">
        <is>
          <t>Huesos Cuarto Centra</t>
        </is>
      </c>
      <c r="H72" s="3" t="n">
        <v>35521</v>
      </c>
      <c r="I72" s="3" t="n">
        <v>22000</v>
      </c>
      <c r="J72" s="9" t="n">
        <v>0</v>
      </c>
      <c r="K72" s="3" t="n">
        <v>0</v>
      </c>
      <c r="L72" s="3" t="n">
        <v>33942</v>
      </c>
      <c r="M72" s="3" t="n">
        <v>7667.935999999999</v>
      </c>
      <c r="N72" s="3" t="n"/>
      <c r="O72" s="3" t="n">
        <v>41609.936</v>
      </c>
      <c r="P72" s="3" t="n">
        <v>48000</v>
      </c>
      <c r="Q72" s="3" t="n">
        <v>24000</v>
      </c>
      <c r="R72" s="3" t="n">
        <v>48000</v>
      </c>
      <c r="S72" s="10" t="n"/>
      <c r="T72" s="3">
        <f>R72-S72</f>
        <v/>
      </c>
      <c r="U72" s="3">
        <f>O72-T72</f>
        <v/>
      </c>
      <c r="V72" s="3" t="n">
        <v>0</v>
      </c>
      <c r="W72" s="10" t="n"/>
      <c r="X72" s="3" t="n">
        <v>0</v>
      </c>
      <c r="Y72" s="3">
        <f>U72-X72</f>
        <v/>
      </c>
      <c r="Z72" s="3" t="n"/>
      <c r="AA72" s="10" t="n"/>
      <c r="AB72" s="3" t="n"/>
      <c r="AC72" s="3" t="n"/>
      <c r="AD72" s="3" t="n">
        <v>48000</v>
      </c>
      <c r="AE72" s="3">
        <f>T72+X72+AB72+AC72</f>
        <v/>
      </c>
    </row>
    <row r="73">
      <c r="A73" s="8" t="inlineStr">
        <is>
          <t>Exportacion Directa1022326</t>
        </is>
      </c>
      <c r="B73" s="8" t="inlineStr">
        <is>
          <t>Cerdo</t>
        </is>
      </c>
      <c r="C73" s="8" t="inlineStr">
        <is>
          <t>Exportacion Directa</t>
        </is>
      </c>
      <c r="D73" s="8" t="n">
        <v>1022326</v>
      </c>
      <c r="E73" s="8" t="inlineStr">
        <is>
          <t>GO CC Loin L (S/T)@ Fi Cj AP</t>
        </is>
      </c>
      <c r="F73" s="8" t="inlineStr">
        <is>
          <t>Lomo</t>
        </is>
      </c>
      <c r="G73" s="8" t="inlineStr">
        <is>
          <t>Lomo CC Loin</t>
        </is>
      </c>
      <c r="H73" s="3" t="n">
        <v>32367</v>
      </c>
      <c r="I73" s="3" t="n">
        <v>30000</v>
      </c>
      <c r="J73" s="9" t="n">
        <v>0.7808388157894738</v>
      </c>
      <c r="K73" s="3" t="n">
        <v>25273.4099506579</v>
      </c>
      <c r="L73" s="3" t="n">
        <v>9668</v>
      </c>
      <c r="M73" s="3" t="n">
        <v>10456.90049729219</v>
      </c>
      <c r="N73" s="3" t="n">
        <v>5000</v>
      </c>
      <c r="O73" s="3" t="n">
        <v>40398.31044795008</v>
      </c>
      <c r="P73" s="3" t="n">
        <v>20000</v>
      </c>
      <c r="Q73" s="3" t="n">
        <v>5000</v>
      </c>
      <c r="R73" s="3" t="n">
        <v>20000</v>
      </c>
      <c r="S73" s="10" t="n"/>
      <c r="T73" s="3">
        <f>R73-S73</f>
        <v/>
      </c>
      <c r="U73" s="3">
        <f>O73-T73</f>
        <v/>
      </c>
      <c r="V73" s="3" t="n">
        <v>20000</v>
      </c>
      <c r="W73" s="10" t="n"/>
      <c r="X73" s="3">
        <f>V73+W73</f>
        <v/>
      </c>
      <c r="Y73" s="3">
        <f>U73-X73</f>
        <v/>
      </c>
      <c r="Z73" s="3" t="n"/>
      <c r="AA73" s="10" t="n"/>
      <c r="AB73" s="3" t="n"/>
      <c r="AC73" s="3" t="n"/>
      <c r="AD73" s="3" t="n">
        <v>40000</v>
      </c>
      <c r="AE73" s="3">
        <f>T73+X73+AB73+AC73</f>
        <v/>
      </c>
    </row>
    <row r="74">
      <c r="A74" s="8" t="inlineStr">
        <is>
          <t>Agro Sudamerica1012552</t>
        </is>
      </c>
      <c r="B74" s="8" t="inlineStr">
        <is>
          <t>Pollo</t>
        </is>
      </c>
      <c r="C74" s="8" t="inlineStr">
        <is>
          <t>Agro Sudamerica</t>
        </is>
      </c>
      <c r="D74" s="8" t="n">
        <v>1012552</v>
      </c>
      <c r="E74" s="8" t="inlineStr">
        <is>
          <t>PO PchDeh Random@ Cj 10k AS</t>
        </is>
      </c>
      <c r="F74" s="8" t="inlineStr">
        <is>
          <t>Pechuga Desh</t>
        </is>
      </c>
      <c r="G74" s="8" t="inlineStr">
        <is>
          <t>Pechuga Desh s/Piel</t>
        </is>
      </c>
      <c r="H74" s="3" t="n">
        <v>30870</v>
      </c>
      <c r="I74" s="3" t="n">
        <v>72000</v>
      </c>
      <c r="J74" s="9" t="n">
        <v>0</v>
      </c>
      <c r="K74" s="3" t="n">
        <v>0</v>
      </c>
      <c r="L74" s="3" t="n">
        <v>94090</v>
      </c>
      <c r="M74" s="11" t="n">
        <v>0</v>
      </c>
      <c r="N74" s="3" t="n"/>
      <c r="O74" s="3" t="n">
        <v>94090</v>
      </c>
      <c r="P74" s="3" t="n">
        <v>70000</v>
      </c>
      <c r="Q74" s="3" t="n">
        <v>23000</v>
      </c>
      <c r="R74" s="3" t="n">
        <v>70000</v>
      </c>
      <c r="S74" s="10" t="n"/>
      <c r="T74" s="3">
        <f>R74-S74</f>
        <v/>
      </c>
      <c r="U74" s="3">
        <f>O74-T74</f>
        <v/>
      </c>
      <c r="V74" s="3" t="n">
        <v>23000</v>
      </c>
      <c r="W74" s="10" t="n"/>
      <c r="X74" s="3">
        <f>V74+W74</f>
        <v/>
      </c>
      <c r="Y74" s="3">
        <f>U74-X74</f>
        <v/>
      </c>
      <c r="Z74" s="3" t="n"/>
      <c r="AA74" s="10" t="n"/>
      <c r="AB74" s="3" t="n"/>
      <c r="AC74" s="3" t="n"/>
      <c r="AD74" s="3" t="n">
        <v>93000</v>
      </c>
      <c r="AE74" s="3">
        <f>T74+X74+AB74+AC74</f>
        <v/>
      </c>
    </row>
    <row r="75">
      <c r="A75" s="8" t="inlineStr">
        <is>
          <t>Agro Sudamerica1022847</t>
        </is>
      </c>
      <c r="B75" s="8" t="inlineStr">
        <is>
          <t>Cerdo</t>
        </is>
      </c>
      <c r="C75" s="8" t="inlineStr">
        <is>
          <t>Agro Sudamerica</t>
        </is>
      </c>
      <c r="D75" s="8" t="n">
        <v>1022847</v>
      </c>
      <c r="E75" s="8" t="inlineStr">
        <is>
          <t>GO Cne Falda Pan@ CJ 20k AS</t>
        </is>
      </c>
      <c r="F75" s="8" t="inlineStr">
        <is>
          <t>Panceta</t>
        </is>
      </c>
      <c r="G75" s="8" t="inlineStr">
        <is>
          <t>Panceta s/Cuero</t>
        </is>
      </c>
      <c r="H75" s="3" t="n">
        <v>29282</v>
      </c>
      <c r="I75" s="3" t="n">
        <v>24000</v>
      </c>
      <c r="J75" s="9" t="n">
        <v>0</v>
      </c>
      <c r="K75" s="3" t="n">
        <v>0</v>
      </c>
      <c r="L75" s="3" t="n">
        <v>28413</v>
      </c>
      <c r="M75" s="3" t="n">
        <v>0</v>
      </c>
      <c r="N75" s="3" t="n"/>
      <c r="O75" s="3" t="n">
        <v>28413</v>
      </c>
      <c r="P75" s="3" t="n">
        <v>48000</v>
      </c>
      <c r="Q75" s="3" t="n">
        <v>24000</v>
      </c>
      <c r="R75" s="3" t="n">
        <v>48000</v>
      </c>
      <c r="S75" s="10" t="n"/>
      <c r="T75" s="3">
        <f>R75-S75</f>
        <v/>
      </c>
      <c r="U75" s="3">
        <f>O75-T75</f>
        <v/>
      </c>
      <c r="V75" s="3" t="n">
        <v>0</v>
      </c>
      <c r="W75" s="10" t="n"/>
      <c r="X75" s="3" t="n">
        <v>0</v>
      </c>
      <c r="Y75" s="3">
        <f>U75-X75</f>
        <v/>
      </c>
      <c r="Z75" s="3" t="n"/>
      <c r="AA75" s="10" t="n"/>
      <c r="AB75" s="3" t="n"/>
      <c r="AC75" s="3" t="n"/>
      <c r="AD75" s="3" t="n">
        <v>48000</v>
      </c>
      <c r="AE75" s="3">
        <f>T75+X75+AB75+AC75</f>
        <v/>
      </c>
    </row>
    <row r="76">
      <c r="A76" s="8" t="inlineStr">
        <is>
          <t>Agro Sudamerica1012744</t>
        </is>
      </c>
      <c r="B76" s="8" t="inlineStr">
        <is>
          <t>Pollo</t>
        </is>
      </c>
      <c r="C76" s="8" t="inlineStr">
        <is>
          <t>Agro Sudamerica</t>
        </is>
      </c>
      <c r="D76" s="8" t="n">
        <v>1012744</v>
      </c>
      <c r="E76" s="8" t="inlineStr">
        <is>
          <t>PO Pch Deh NMr@SD Cj 20kg AS</t>
        </is>
      </c>
      <c r="F76" s="8" t="inlineStr">
        <is>
          <t>Pechuga Desh</t>
        </is>
      </c>
      <c r="G76" s="8" t="inlineStr">
        <is>
          <t>Pechuga Desh s/Piel</t>
        </is>
      </c>
      <c r="H76" s="3" t="n">
        <v>29232</v>
      </c>
      <c r="I76" s="3" t="n">
        <v>9786</v>
      </c>
      <c r="J76" s="9" t="n">
        <v>0</v>
      </c>
      <c r="K76" s="3" t="n">
        <v>0</v>
      </c>
      <c r="L76" s="3" t="n">
        <v>51274</v>
      </c>
      <c r="M76" s="3" t="n">
        <v>40000</v>
      </c>
      <c r="N76" s="3" t="n"/>
      <c r="O76" s="3" t="n">
        <v>91274</v>
      </c>
      <c r="P76" s="3" t="n">
        <v>96000</v>
      </c>
      <c r="Q76" s="3" t="n">
        <v>24000</v>
      </c>
      <c r="R76" s="3" t="n">
        <v>96000</v>
      </c>
      <c r="S76" s="10" t="n"/>
      <c r="T76" s="3">
        <f>R76-S76</f>
        <v/>
      </c>
      <c r="U76" s="3">
        <f>O76-T76</f>
        <v/>
      </c>
      <c r="V76" s="3" t="n">
        <v>0</v>
      </c>
      <c r="W76" s="10" t="n"/>
      <c r="X76" s="3" t="n">
        <v>0</v>
      </c>
      <c r="Y76" s="3">
        <f>U76-X76</f>
        <v/>
      </c>
      <c r="Z76" s="3" t="n"/>
      <c r="AA76" s="10" t="n"/>
      <c r="AB76" s="3" t="n"/>
      <c r="AC76" s="3" t="n"/>
      <c r="AD76" s="3" t="n">
        <v>96000</v>
      </c>
      <c r="AE76" s="3">
        <f>T76+X76+AB76+AC76</f>
        <v/>
      </c>
    </row>
    <row r="77">
      <c r="A77" s="8" t="inlineStr">
        <is>
          <t>Agrosuper Asia1022607</t>
        </is>
      </c>
      <c r="B77" s="8" t="inlineStr">
        <is>
          <t>Cerdo</t>
        </is>
      </c>
      <c r="C77" s="8" t="inlineStr">
        <is>
          <t>Agrosuper Asia</t>
        </is>
      </c>
      <c r="D77" s="8" t="n">
        <v>1022607</v>
      </c>
      <c r="E77" s="8" t="inlineStr">
        <is>
          <t>GO Platead Lom TF@ Cj 10k AK (TS)</t>
        </is>
      </c>
      <c r="F77" s="8" t="inlineStr">
        <is>
          <t>Prolijado</t>
        </is>
      </c>
      <c r="G77" s="8" t="inlineStr">
        <is>
          <t>Prolijado Plateada</t>
        </is>
      </c>
      <c r="H77" s="3" t="n">
        <v>28632</v>
      </c>
      <c r="I77" s="3" t="n">
        <v>36000</v>
      </c>
      <c r="J77" s="9" t="n">
        <v>0</v>
      </c>
      <c r="K77" s="3" t="n">
        <v>0</v>
      </c>
      <c r="L77" s="3" t="n">
        <v>5858</v>
      </c>
      <c r="M77" s="3" t="n">
        <v>1369.6</v>
      </c>
      <c r="N77" s="3" t="n"/>
      <c r="O77" s="3" t="n">
        <v>7227.6</v>
      </c>
      <c r="P77" s="3" t="n">
        <v>0</v>
      </c>
      <c r="Q77" s="3" t="n">
        <v>22000</v>
      </c>
      <c r="R77" s="3" t="n">
        <v>0</v>
      </c>
      <c r="S77" s="10" t="n"/>
      <c r="T77" s="3">
        <f>R77-S77</f>
        <v/>
      </c>
      <c r="U77" s="3">
        <f>O77-T77</f>
        <v/>
      </c>
      <c r="V77" s="3" t="n">
        <v>0</v>
      </c>
      <c r="W77" s="10" t="n"/>
      <c r="X77" s="3" t="n">
        <v>0</v>
      </c>
      <c r="Y77" s="3">
        <f>U77-X77</f>
        <v/>
      </c>
      <c r="Z77" s="3" t="n"/>
      <c r="AA77" s="10" t="n"/>
      <c r="AB77" s="3" t="n"/>
      <c r="AC77" s="3" t="n"/>
      <c r="AD77" s="3" t="n">
        <v>0</v>
      </c>
      <c r="AE77" s="3" t="n"/>
    </row>
    <row r="78">
      <c r="A78" s="8" t="inlineStr">
        <is>
          <t>Agro Sudamerica1023355</t>
        </is>
      </c>
      <c r="B78" s="8" t="inlineStr">
        <is>
          <t>Cerdo</t>
        </is>
      </c>
      <c r="C78" s="8" t="inlineStr">
        <is>
          <t>Agro Sudamerica</t>
        </is>
      </c>
      <c r="D78" s="8" t="n">
        <v>1023355</v>
      </c>
      <c r="E78" s="8" t="inlineStr">
        <is>
          <t>GO Pulmon@ Cj 20k AS</t>
        </is>
      </c>
      <c r="F78" s="8" t="inlineStr">
        <is>
          <t>Subprod</t>
        </is>
      </c>
      <c r="G78" s="8" t="inlineStr">
        <is>
          <t>Subprod Visceras</t>
        </is>
      </c>
      <c r="H78" s="3" t="n">
        <v>27531</v>
      </c>
      <c r="I78" s="3" t="n">
        <v>0</v>
      </c>
      <c r="J78" s="9" t="n">
        <v>0</v>
      </c>
      <c r="K78" s="3" t="n">
        <v>0</v>
      </c>
      <c r="L78" s="3" t="n">
        <v>8511</v>
      </c>
      <c r="M78" s="3" t="n">
        <v>5304.8</v>
      </c>
      <c r="N78" s="3" t="n"/>
      <c r="O78" s="3" t="n">
        <v>13815.8</v>
      </c>
      <c r="P78" s="3" t="n">
        <v>45000</v>
      </c>
      <c r="Q78" s="3" t="n">
        <v>19400</v>
      </c>
      <c r="R78" s="3" t="n">
        <v>38800</v>
      </c>
      <c r="S78" s="10" t="n"/>
      <c r="T78" s="3">
        <f>R78-S78</f>
        <v/>
      </c>
      <c r="U78" s="3">
        <f>O78-T78</f>
        <v/>
      </c>
      <c r="V78" s="3" t="n">
        <v>0</v>
      </c>
      <c r="W78" s="10" t="n"/>
      <c r="X78" s="3" t="n">
        <v>0</v>
      </c>
      <c r="Y78" s="3">
        <f>U78-X78</f>
        <v/>
      </c>
      <c r="Z78" s="3" t="n"/>
      <c r="AA78" s="10" t="n"/>
      <c r="AB78" s="3" t="n"/>
      <c r="AC78" s="3" t="n"/>
      <c r="AD78" s="3" t="n">
        <v>38800</v>
      </c>
      <c r="AE78" s="3">
        <f>T78+X78+AB78+AC78</f>
        <v/>
      </c>
    </row>
    <row r="79">
      <c r="A79" s="8" t="inlineStr">
        <is>
          <t>Agro Sudamerica1022781</t>
        </is>
      </c>
      <c r="B79" s="8" t="inlineStr">
        <is>
          <t>Cerdo</t>
        </is>
      </c>
      <c r="C79" s="8" t="inlineStr">
        <is>
          <t>Agro Sudamerica</t>
        </is>
      </c>
      <c r="D79" s="8" t="n">
        <v>1022781</v>
      </c>
      <c r="E79" s="8" t="inlineStr">
        <is>
          <t>GO Tripa Calib 32/35# Bo Bidon AS</t>
        </is>
      </c>
      <c r="F79" s="8" t="inlineStr">
        <is>
          <t>Subprod</t>
        </is>
      </c>
      <c r="G79" s="8" t="inlineStr">
        <is>
          <t>Subprod Tripa</t>
        </is>
      </c>
      <c r="H79" s="3" t="n">
        <v>24227</v>
      </c>
      <c r="I79" s="3" t="n">
        <v>12000</v>
      </c>
      <c r="J79" s="9" t="n">
        <v>0</v>
      </c>
      <c r="K79" s="3" t="n">
        <v>0</v>
      </c>
      <c r="L79" s="11" t="n">
        <v>0</v>
      </c>
      <c r="M79" s="3" t="n">
        <v>0</v>
      </c>
      <c r="N79" s="3" t="n"/>
      <c r="O79" s="3" t="n">
        <v>0</v>
      </c>
      <c r="P79" s="3" t="n">
        <v>0</v>
      </c>
      <c r="Q79" s="3" t="n">
        <v>3953</v>
      </c>
      <c r="R79" s="3" t="n">
        <v>0</v>
      </c>
      <c r="S79" s="10" t="n"/>
      <c r="T79" s="3">
        <f>R79-S79</f>
        <v/>
      </c>
      <c r="U79" s="3">
        <f>O79-T79</f>
        <v/>
      </c>
      <c r="V79" s="3" t="n">
        <v>0</v>
      </c>
      <c r="W79" s="10" t="n"/>
      <c r="X79" s="3" t="n">
        <v>0</v>
      </c>
      <c r="Y79" s="3">
        <f>U79-X79</f>
        <v/>
      </c>
      <c r="Z79" s="3" t="n"/>
      <c r="AA79" s="10" t="n"/>
      <c r="AB79" s="3" t="n"/>
      <c r="AC79" s="3" t="n"/>
      <c r="AD79" s="3" t="n"/>
      <c r="AE79" s="3">
        <f>T79+X79+AB79+AC79</f>
        <v/>
      </c>
    </row>
    <row r="80">
      <c r="A80" s="8" t="inlineStr">
        <is>
          <t>Exportacion Directa1021533</t>
        </is>
      </c>
      <c r="B80" s="8" t="inlineStr">
        <is>
          <t>Cerdo</t>
        </is>
      </c>
      <c r="C80" s="8" t="inlineStr">
        <is>
          <t>Exportacion Directa</t>
        </is>
      </c>
      <c r="D80" s="8" t="n">
        <v>1021533</v>
      </c>
      <c r="E80" s="8" t="inlineStr">
        <is>
          <t>GO Panc Mit@ Va Cj 20k AP</t>
        </is>
      </c>
      <c r="F80" s="8" t="inlineStr">
        <is>
          <t>Panceta</t>
        </is>
      </c>
      <c r="G80" s="8" t="inlineStr">
        <is>
          <t>Panceta s/Cuero</t>
        </is>
      </c>
      <c r="H80" s="3" t="n">
        <v>24000</v>
      </c>
      <c r="I80" s="3" t="n">
        <v>15000</v>
      </c>
      <c r="J80" s="9" t="n">
        <v>0.7808388157894738</v>
      </c>
      <c r="K80" s="3" t="n">
        <v>18740.13157894737</v>
      </c>
      <c r="L80" s="3" t="n">
        <v>19496</v>
      </c>
      <c r="M80" s="3" t="n">
        <v>3733.356019901097</v>
      </c>
      <c r="N80" s="3" t="n">
        <v>15000</v>
      </c>
      <c r="O80" s="3" t="n">
        <v>26969.48759884847</v>
      </c>
      <c r="P80" s="3" t="n">
        <v>30000</v>
      </c>
      <c r="Q80" s="3" t="n">
        <v>5000</v>
      </c>
      <c r="R80" s="3" t="n">
        <v>30000</v>
      </c>
      <c r="S80" s="10" t="n"/>
      <c r="T80" s="3">
        <f>R80-S80</f>
        <v/>
      </c>
      <c r="U80" s="3">
        <f>O80-T80</f>
        <v/>
      </c>
      <c r="V80" s="3" t="n">
        <v>0</v>
      </c>
      <c r="W80" s="10" t="n"/>
      <c r="X80" s="3" t="n">
        <v>0</v>
      </c>
      <c r="Y80" s="3">
        <f>U80-X80</f>
        <v/>
      </c>
      <c r="Z80" s="3" t="n"/>
      <c r="AA80" s="10" t="n"/>
      <c r="AB80" s="3" t="n"/>
      <c r="AC80" s="3" t="n"/>
      <c r="AD80" s="3" t="n">
        <v>30000</v>
      </c>
      <c r="AE80" s="3">
        <f>T80+X80+AB80+AC80</f>
        <v/>
      </c>
    </row>
    <row r="81">
      <c r="A81" s="8" t="inlineStr">
        <is>
          <t>Agro Sudamerica1012782</t>
        </is>
      </c>
      <c r="B81" s="8" t="inlineStr">
        <is>
          <t>Pollo</t>
        </is>
      </c>
      <c r="C81" s="8" t="inlineStr">
        <is>
          <t>Agro Sudamerica</t>
        </is>
      </c>
      <c r="D81" s="8" t="n">
        <v>1012782</v>
      </c>
      <c r="E81" s="8" t="inlineStr">
        <is>
          <t>PO Pch Piel@CF Cj 18 k</t>
        </is>
      </c>
      <c r="F81" s="8" t="inlineStr">
        <is>
          <t>Subprod</t>
        </is>
      </c>
      <c r="G81" s="8" t="inlineStr">
        <is>
          <t>Subprod Piel</t>
        </is>
      </c>
      <c r="H81" s="3" t="n">
        <v>24000</v>
      </c>
      <c r="I81" s="3" t="n">
        <v>0</v>
      </c>
      <c r="J81" s="9" t="n">
        <v>0</v>
      </c>
      <c r="K81" s="3" t="n">
        <v>0</v>
      </c>
      <c r="L81" s="11" t="n">
        <v>0</v>
      </c>
      <c r="M81" s="11" t="n">
        <v>0</v>
      </c>
      <c r="N81" s="3" t="n"/>
      <c r="O81" s="3" t="n">
        <v>0</v>
      </c>
      <c r="P81" s="3" t="n">
        <v>24000</v>
      </c>
      <c r="Q81" s="3" t="n">
        <v>24000</v>
      </c>
      <c r="R81" s="3" t="n">
        <v>24000</v>
      </c>
      <c r="S81" s="10" t="n"/>
      <c r="T81" s="3">
        <f>R81-S81</f>
        <v/>
      </c>
      <c r="U81" s="3">
        <f>O81-T81</f>
        <v/>
      </c>
      <c r="V81" s="3" t="n">
        <v>0</v>
      </c>
      <c r="W81" s="10" t="n"/>
      <c r="X81" s="3" t="n">
        <v>0</v>
      </c>
      <c r="Y81" s="3">
        <f>U81-X81</f>
        <v/>
      </c>
      <c r="Z81" s="3" t="n"/>
      <c r="AA81" s="10" t="n"/>
      <c r="AB81" s="3" t="n"/>
      <c r="AC81" s="3" t="n"/>
      <c r="AD81" s="3" t="n"/>
      <c r="AE81" s="3">
        <f>T81+X81+AB81+AC81</f>
        <v/>
      </c>
    </row>
    <row r="82">
      <c r="A82" s="8" t="inlineStr">
        <is>
          <t>Agro Sudamerica1021077</t>
        </is>
      </c>
      <c r="B82" s="8" t="inlineStr">
        <is>
          <t>Cerdo</t>
        </is>
      </c>
      <c r="C82" s="8" t="inlineStr">
        <is>
          <t>Agro Sudamerica</t>
        </is>
      </c>
      <c r="D82" s="8" t="n">
        <v>1021077</v>
      </c>
      <c r="E82" s="8" t="inlineStr">
        <is>
          <t>GO Gord chic@ Cj 20k AS</t>
        </is>
      </c>
      <c r="F82" s="8" t="inlineStr">
        <is>
          <t>Grasas</t>
        </is>
      </c>
      <c r="G82" s="8" t="inlineStr">
        <is>
          <t>Grasa Gordura</t>
        </is>
      </c>
      <c r="H82" s="3" t="n">
        <v>23348</v>
      </c>
      <c r="I82" s="3" t="n">
        <v>24000</v>
      </c>
      <c r="J82" s="9" t="n">
        <v>0</v>
      </c>
      <c r="K82" s="3" t="n">
        <v>0</v>
      </c>
      <c r="L82" s="3" t="n">
        <v>56476</v>
      </c>
      <c r="M82" s="3" t="n">
        <v>0</v>
      </c>
      <c r="N82" s="3" t="n"/>
      <c r="O82" s="3" t="n">
        <v>56476</v>
      </c>
      <c r="P82" s="3" t="n">
        <v>55000</v>
      </c>
      <c r="Q82" s="3" t="n">
        <v>24000</v>
      </c>
      <c r="R82" s="3" t="n">
        <v>55000</v>
      </c>
      <c r="S82" s="10" t="n"/>
      <c r="T82" s="3">
        <f>R82-S82</f>
        <v/>
      </c>
      <c r="U82" s="3">
        <f>O82-T82</f>
        <v/>
      </c>
      <c r="V82" s="3" t="n">
        <v>0</v>
      </c>
      <c r="W82" s="10" t="n"/>
      <c r="X82" s="3" t="n">
        <v>0</v>
      </c>
      <c r="Y82" s="3">
        <f>U82-X82</f>
        <v/>
      </c>
      <c r="Z82" s="3" t="n"/>
      <c r="AA82" s="10" t="n"/>
      <c r="AB82" s="3" t="n"/>
      <c r="AC82" s="3" t="n"/>
      <c r="AD82" s="3" t="n">
        <v>55000</v>
      </c>
      <c r="AE82" s="3">
        <f>T82+X82+AB82+AC82</f>
        <v/>
      </c>
    </row>
    <row r="83">
      <c r="A83" s="8" t="inlineStr">
        <is>
          <t>Agrosuper Asia1021667</t>
        </is>
      </c>
      <c r="B83" s="8" t="inlineStr">
        <is>
          <t>Cerdo</t>
        </is>
      </c>
      <c r="C83" s="8" t="inlineStr">
        <is>
          <t>Agrosuper Asia</t>
        </is>
      </c>
      <c r="D83" s="8" t="n">
        <v>1021667</v>
      </c>
      <c r="E83" s="8" t="inlineStr">
        <is>
          <t>GO Pecho C/cue K@ Cj 20k AK</t>
        </is>
      </c>
      <c r="F83" s="8" t="inlineStr">
        <is>
          <t>Cost-Pec</t>
        </is>
      </c>
      <c r="G83" s="8" t="inlineStr">
        <is>
          <t>Cost-Pec Entero</t>
        </is>
      </c>
      <c r="H83" s="3" t="n">
        <v>22000</v>
      </c>
      <c r="I83" s="3" t="n">
        <v>22000</v>
      </c>
      <c r="J83" s="9" t="n">
        <v>0</v>
      </c>
      <c r="K83" s="3" t="n">
        <v>0</v>
      </c>
      <c r="L83" s="11" t="n">
        <v>0</v>
      </c>
      <c r="M83" s="3" t="n">
        <v>0</v>
      </c>
      <c r="N83" s="3" t="n"/>
      <c r="O83" s="3" t="n">
        <v>0</v>
      </c>
      <c r="P83" s="3" t="n">
        <v>0</v>
      </c>
      <c r="Q83" s="11" t="n">
        <v>24000</v>
      </c>
      <c r="R83" s="3" t="n">
        <v>0</v>
      </c>
      <c r="S83" s="10" t="n"/>
      <c r="T83" s="3">
        <f>R83-S83</f>
        <v/>
      </c>
      <c r="U83" s="3">
        <f>O83-T83</f>
        <v/>
      </c>
      <c r="V83" s="3" t="n">
        <v>0</v>
      </c>
      <c r="W83" s="10" t="n"/>
      <c r="X83" s="3" t="n">
        <v>0</v>
      </c>
      <c r="Y83" s="3">
        <f>U83-X83</f>
        <v/>
      </c>
      <c r="Z83" s="3" t="n"/>
      <c r="AA83" s="10" t="n"/>
      <c r="AB83" s="3" t="n"/>
      <c r="AC83" s="3" t="n"/>
      <c r="AD83" s="3" t="n"/>
      <c r="AE83" s="3">
        <f>T83+X83+AB83+AC83</f>
        <v/>
      </c>
    </row>
    <row r="84">
      <c r="A84" s="8" t="inlineStr">
        <is>
          <t>Agrosuper Brasil1011560</t>
        </is>
      </c>
      <c r="B84" s="8" t="inlineStr">
        <is>
          <t>Pollo</t>
        </is>
      </c>
      <c r="C84" s="8" t="inlineStr">
        <is>
          <t>Agrosuper Brasil</t>
        </is>
      </c>
      <c r="D84" s="8" t="n">
        <v>1011560</v>
      </c>
      <c r="E84" s="8" t="inlineStr">
        <is>
          <t>PO Corazón@ Bo Cj 18k AS</t>
        </is>
      </c>
      <c r="F84" s="8" t="inlineStr">
        <is>
          <t>Menudencias</t>
        </is>
      </c>
      <c r="G84" s="8" t="inlineStr">
        <is>
          <t>Menudencias Corazón</t>
        </is>
      </c>
      <c r="H84" s="3" t="n">
        <v>21837</v>
      </c>
      <c r="I84" s="3" t="n">
        <v>9122</v>
      </c>
      <c r="J84" s="9" t="n">
        <v>0.7944078947368421</v>
      </c>
      <c r="K84" s="3" t="n">
        <v>17347.48519736842</v>
      </c>
      <c r="L84" s="3" t="n">
        <v>28314</v>
      </c>
      <c r="M84" s="3" t="n">
        <v>9520</v>
      </c>
      <c r="N84" s="3" t="n"/>
      <c r="O84" s="3" t="n">
        <v>55181.48519736843</v>
      </c>
      <c r="P84" s="3" t="n">
        <v>48000</v>
      </c>
      <c r="Q84" s="3" t="n">
        <v>24000</v>
      </c>
      <c r="R84" s="3" t="n">
        <v>48000</v>
      </c>
      <c r="S84" s="10" t="n"/>
      <c r="T84" s="3">
        <f>R84-S84</f>
        <v/>
      </c>
      <c r="U84" s="3">
        <f>O84-T84</f>
        <v/>
      </c>
      <c r="V84" s="3" t="n">
        <v>0</v>
      </c>
      <c r="W84" s="10" t="n"/>
      <c r="X84" s="3" t="n">
        <v>0</v>
      </c>
      <c r="Y84" s="3">
        <f>U84-X84</f>
        <v/>
      </c>
      <c r="Z84" s="3" t="n"/>
      <c r="AA84" s="10" t="n"/>
      <c r="AB84" s="3" t="n"/>
      <c r="AC84" s="3" t="n"/>
      <c r="AD84" s="3" t="n">
        <v>48000</v>
      </c>
      <c r="AE84" s="3">
        <f>T84+X84+AB84+AC84</f>
        <v/>
      </c>
    </row>
    <row r="85">
      <c r="A85" s="8" t="inlineStr">
        <is>
          <t>Exportacion Directa1020636</t>
        </is>
      </c>
      <c r="B85" s="8" t="inlineStr">
        <is>
          <t>Cerdo</t>
        </is>
      </c>
      <c r="C85" s="8" t="inlineStr">
        <is>
          <t>Exportacion Directa</t>
        </is>
      </c>
      <c r="D85" s="8" t="n">
        <v>1020636</v>
      </c>
      <c r="E85" s="8" t="inlineStr">
        <is>
          <t>GO File C/cab@ Va Cj 10k AP</t>
        </is>
      </c>
      <c r="F85" s="8" t="inlineStr">
        <is>
          <t>Filete</t>
        </is>
      </c>
      <c r="G85" s="8" t="inlineStr">
        <is>
          <t>Filete c/Cabeza</t>
        </is>
      </c>
      <c r="H85" s="3" t="n">
        <v>21390</v>
      </c>
      <c r="I85" s="3" t="n">
        <v>20000</v>
      </c>
      <c r="J85" s="9" t="n">
        <v>0.7808388157894738</v>
      </c>
      <c r="K85" s="3" t="n">
        <v>16702.14226973684</v>
      </c>
      <c r="L85" s="3" t="n">
        <v>10732</v>
      </c>
      <c r="M85" s="3" t="n">
        <v>7473.478140001698</v>
      </c>
      <c r="N85" s="3" t="n"/>
      <c r="O85" s="3" t="n">
        <v>34907.62040973854</v>
      </c>
      <c r="P85" s="3" t="n">
        <v>21000</v>
      </c>
      <c r="Q85" s="3" t="n">
        <v>3158</v>
      </c>
      <c r="R85" s="3" t="n">
        <v>21000</v>
      </c>
      <c r="S85" s="10" t="n"/>
      <c r="T85" s="3">
        <f>R85-S85</f>
        <v/>
      </c>
      <c r="U85" s="3">
        <f>O85-T85</f>
        <v/>
      </c>
      <c r="V85" s="3" t="n">
        <v>12632</v>
      </c>
      <c r="W85" s="10" t="n"/>
      <c r="X85" s="3">
        <f>V85+W85</f>
        <v/>
      </c>
      <c r="Y85" s="3">
        <f>U85-X85</f>
        <v/>
      </c>
      <c r="Z85" s="3" t="n"/>
      <c r="AA85" s="10" t="n"/>
      <c r="AB85" s="3" t="n"/>
      <c r="AC85" s="3" t="n"/>
      <c r="AD85" s="3" t="n">
        <v>33632</v>
      </c>
      <c r="AE85" s="3">
        <f>T85+X85+AB85+AC85</f>
        <v/>
      </c>
    </row>
    <row r="86">
      <c r="A86" s="8" t="inlineStr">
        <is>
          <t>Exportacion Directa1022931</t>
        </is>
      </c>
      <c r="B86" s="8" t="inlineStr">
        <is>
          <t>Cerdo</t>
        </is>
      </c>
      <c r="C86" s="8" t="inlineStr">
        <is>
          <t>Exportacion Directa</t>
        </is>
      </c>
      <c r="D86" s="8" t="n">
        <v>1022931</v>
      </c>
      <c r="E86" s="8" t="inlineStr">
        <is>
          <t>GO File C/cab 6x1@ VP Cj AP</t>
        </is>
      </c>
      <c r="F86" s="8" t="inlineStr">
        <is>
          <t>Filete</t>
        </is>
      </c>
      <c r="G86" s="8" t="inlineStr">
        <is>
          <t>Filete c/Cabeza</t>
        </is>
      </c>
      <c r="H86" s="3" t="n">
        <v>21361</v>
      </c>
      <c r="I86" s="3" t="n">
        <v>20000</v>
      </c>
      <c r="J86" s="9" t="n">
        <v>0.7808388157894738</v>
      </c>
      <c r="K86" s="3" t="n">
        <v>16679.49794407895</v>
      </c>
      <c r="L86" s="3" t="n">
        <v>12397</v>
      </c>
      <c r="M86" s="3" t="n">
        <v>8150.780042127296</v>
      </c>
      <c r="N86" s="3" t="n">
        <v>12000</v>
      </c>
      <c r="O86" s="3" t="n">
        <v>25227.27798620625</v>
      </c>
      <c r="P86" s="3" t="n">
        <v>12000</v>
      </c>
      <c r="Q86" s="3" t="n">
        <v>4286</v>
      </c>
      <c r="R86" s="3" t="n">
        <v>12000</v>
      </c>
      <c r="S86" s="10" t="n"/>
      <c r="T86" s="3">
        <f>R86-S86</f>
        <v/>
      </c>
      <c r="U86" s="3">
        <f>O86-T86</f>
        <v/>
      </c>
      <c r="V86" s="3" t="n">
        <v>12858</v>
      </c>
      <c r="W86" s="10" t="n"/>
      <c r="X86" s="3">
        <f>V86+W86</f>
        <v/>
      </c>
      <c r="Y86" s="3">
        <f>U86-X86</f>
        <v/>
      </c>
      <c r="Z86" s="3" t="n"/>
      <c r="AA86" s="10" t="n"/>
      <c r="AB86" s="3" t="n"/>
      <c r="AC86" s="3" t="n"/>
      <c r="AD86" s="3" t="n">
        <v>24858</v>
      </c>
      <c r="AE86" s="3">
        <f>T86+X86+AB86+AC86</f>
        <v/>
      </c>
    </row>
    <row r="87">
      <c r="A87" s="8" t="inlineStr">
        <is>
          <t>Agro Sudamerica1021085</t>
        </is>
      </c>
      <c r="B87" s="8" t="inlineStr">
        <is>
          <t>Cerdo</t>
        </is>
      </c>
      <c r="C87" s="8" t="inlineStr">
        <is>
          <t>Agro Sudamerica</t>
        </is>
      </c>
      <c r="D87" s="8" t="n">
        <v>1021085</v>
      </c>
      <c r="E87" s="8" t="inlineStr">
        <is>
          <t>GO Gord Esp@ Cj 20k AS</t>
        </is>
      </c>
      <c r="F87" s="8" t="inlineStr">
        <is>
          <t>Grasas</t>
        </is>
      </c>
      <c r="G87" s="8" t="inlineStr">
        <is>
          <t>Grasa Gordura</t>
        </is>
      </c>
      <c r="H87" s="3" t="n">
        <v>20746</v>
      </c>
      <c r="I87" s="3" t="n">
        <v>24000</v>
      </c>
      <c r="J87" s="9" t="n">
        <v>0</v>
      </c>
      <c r="K87" s="3" t="n">
        <v>0</v>
      </c>
      <c r="L87" s="3" t="n">
        <v>2741</v>
      </c>
      <c r="M87" s="3" t="n">
        <v>0</v>
      </c>
      <c r="N87" s="3" t="n"/>
      <c r="O87" s="3" t="n">
        <v>2741</v>
      </c>
      <c r="P87" s="3" t="n">
        <v>0</v>
      </c>
      <c r="Q87" s="3" t="n">
        <v>24000</v>
      </c>
      <c r="R87" s="3" t="n">
        <v>0</v>
      </c>
      <c r="S87" s="10" t="n"/>
      <c r="T87" s="3">
        <f>R87-S87</f>
        <v/>
      </c>
      <c r="U87" s="3">
        <f>O87-T87</f>
        <v/>
      </c>
      <c r="V87" s="3" t="n">
        <v>0</v>
      </c>
      <c r="W87" s="10" t="n"/>
      <c r="X87" s="3" t="n">
        <v>0</v>
      </c>
      <c r="Y87" s="3">
        <f>U87-X87</f>
        <v/>
      </c>
      <c r="Z87" s="3" t="n"/>
      <c r="AA87" s="10" t="n"/>
      <c r="AB87" s="3" t="n"/>
      <c r="AC87" s="3" t="n"/>
      <c r="AD87" s="3" t="n">
        <v>0</v>
      </c>
      <c r="AE87" s="3" t="n"/>
    </row>
    <row r="88">
      <c r="A88" s="8" t="inlineStr">
        <is>
          <t>Agrosuper Asia1012012</t>
        </is>
      </c>
      <c r="B88" s="8" t="inlineStr">
        <is>
          <t>Pollo</t>
        </is>
      </c>
      <c r="C88" s="8" t="inlineStr">
        <is>
          <t>Agrosuper Asia</t>
        </is>
      </c>
      <c r="D88" s="8" t="n">
        <v>1012012</v>
      </c>
      <c r="E88" s="8" t="inlineStr">
        <is>
          <t>PO Ala Ctro Mr@ Fi Cj 18k AS</t>
        </is>
      </c>
      <c r="F88" s="8" t="inlineStr">
        <is>
          <t>Ala</t>
        </is>
      </c>
      <c r="G88" s="8" t="inlineStr">
        <is>
          <t>Ala Centro</t>
        </is>
      </c>
      <c r="H88" s="3" t="n">
        <v>20000</v>
      </c>
      <c r="I88" s="3" t="n">
        <v>20000</v>
      </c>
      <c r="J88" s="9" t="n">
        <v>0</v>
      </c>
      <c r="K88" s="3" t="n">
        <v>0</v>
      </c>
      <c r="L88" s="3" t="n">
        <v>599</v>
      </c>
      <c r="M88" s="11" t="n">
        <v>0</v>
      </c>
      <c r="N88" s="3" t="n"/>
      <c r="O88" s="3" t="n">
        <v>599</v>
      </c>
      <c r="P88" s="3" t="n">
        <v>0</v>
      </c>
      <c r="Q88" s="11" t="n">
        <v>24000</v>
      </c>
      <c r="R88" s="3" t="n">
        <v>0</v>
      </c>
      <c r="S88" s="10" t="n"/>
      <c r="T88" s="3">
        <f>R88-S88</f>
        <v/>
      </c>
      <c r="U88" s="3">
        <f>O88-T88</f>
        <v/>
      </c>
      <c r="V88" s="3" t="n">
        <v>0</v>
      </c>
      <c r="W88" s="10" t="n"/>
      <c r="X88" s="3" t="n">
        <v>0</v>
      </c>
      <c r="Y88" s="3">
        <f>U88-X88</f>
        <v/>
      </c>
      <c r="Z88" s="3" t="n"/>
      <c r="AA88" s="10" t="n"/>
      <c r="AB88" s="3" t="n"/>
      <c r="AC88" s="3" t="n"/>
      <c r="AD88" s="3" t="n">
        <v>0</v>
      </c>
      <c r="AE88" s="3" t="n"/>
    </row>
    <row r="89">
      <c r="A89" s="8" t="inlineStr">
        <is>
          <t>Exportacion Directa1022869</t>
        </is>
      </c>
      <c r="B89" s="8" t="inlineStr">
        <is>
          <t>Cerdo</t>
        </is>
      </c>
      <c r="C89" s="8" t="inlineStr">
        <is>
          <t>Exportacion Directa</t>
        </is>
      </c>
      <c r="D89" s="8" t="n">
        <v>1022869</v>
      </c>
      <c r="E89" s="8" t="inlineStr">
        <is>
          <t>GO Hso Pecho@ Cj 10k AP</t>
        </is>
      </c>
      <c r="F89" s="8" t="inlineStr">
        <is>
          <t>Huesos</t>
        </is>
      </c>
      <c r="G89" s="8" t="inlineStr">
        <is>
          <t>Huesos Cuarto Centra</t>
        </is>
      </c>
      <c r="H89" s="3" t="n">
        <v>20000</v>
      </c>
      <c r="I89" s="3" t="n">
        <v>20000</v>
      </c>
      <c r="J89" s="9" t="n">
        <v>0.7808388157894738</v>
      </c>
      <c r="K89" s="3" t="n">
        <v>15616.77631578948</v>
      </c>
      <c r="L89" s="11" t="n">
        <v>0</v>
      </c>
      <c r="M89" s="3" t="n">
        <v>0</v>
      </c>
      <c r="N89" s="3" t="n"/>
      <c r="O89" s="3" t="n">
        <v>15616.77631578948</v>
      </c>
      <c r="P89" s="3" t="n">
        <v>0</v>
      </c>
      <c r="Q89" s="11" t="n">
        <v>24000</v>
      </c>
      <c r="R89" s="3" t="n">
        <v>0</v>
      </c>
      <c r="S89" s="10" t="n"/>
      <c r="T89" s="3">
        <f>R89-S89</f>
        <v/>
      </c>
      <c r="U89" s="3">
        <f>O89-T89</f>
        <v/>
      </c>
      <c r="V89" s="3" t="n">
        <v>0</v>
      </c>
      <c r="W89" s="10" t="n"/>
      <c r="X89" s="3" t="n">
        <v>0</v>
      </c>
      <c r="Y89" s="3">
        <f>U89-X89</f>
        <v/>
      </c>
      <c r="Z89" s="3" t="n"/>
      <c r="AA89" s="10" t="n"/>
      <c r="AB89" s="3" t="n"/>
      <c r="AC89" s="3" t="n"/>
      <c r="AD89" s="3" t="n">
        <v>0</v>
      </c>
      <c r="AE89" s="3" t="n"/>
    </row>
    <row r="90">
      <c r="A90" s="8" t="inlineStr">
        <is>
          <t>Exportacion Directa1021609</t>
        </is>
      </c>
      <c r="B90" s="8" t="inlineStr">
        <is>
          <t>Cerdo</t>
        </is>
      </c>
      <c r="C90" s="8" t="inlineStr">
        <is>
          <t>Exportacion Directa</t>
        </is>
      </c>
      <c r="D90" s="8" t="n">
        <v>1021609</v>
      </c>
      <c r="E90" s="8" t="inlineStr">
        <is>
          <t>GO File C/cab@ IWP Cj 10k SC</t>
        </is>
      </c>
      <c r="F90" s="8" t="inlineStr">
        <is>
          <t>Filete</t>
        </is>
      </c>
      <c r="G90" s="8" t="inlineStr">
        <is>
          <t>Filete c/Cabeza</t>
        </is>
      </c>
      <c r="H90" s="3" t="n">
        <v>19924</v>
      </c>
      <c r="I90" s="3" t="n">
        <v>20000</v>
      </c>
      <c r="J90" s="9" t="n">
        <v>0.7808388157894738</v>
      </c>
      <c r="K90" s="3" t="n">
        <v>15557.43256578948</v>
      </c>
      <c r="L90" s="3" t="n">
        <v>38933</v>
      </c>
      <c r="M90" s="3" t="n">
        <v>4810.242970331516</v>
      </c>
      <c r="N90" s="3" t="n">
        <v>6700</v>
      </c>
      <c r="O90" s="3" t="n">
        <v>52600.67553612099</v>
      </c>
      <c r="P90" s="3" t="n">
        <v>38000</v>
      </c>
      <c r="Q90" s="3" t="n">
        <v>6663</v>
      </c>
      <c r="R90" s="3" t="n">
        <v>38000</v>
      </c>
      <c r="S90" s="10" t="n"/>
      <c r="T90" s="3">
        <f>R90-S90</f>
        <v/>
      </c>
      <c r="U90" s="3">
        <f>O90-T90</f>
        <v/>
      </c>
      <c r="V90" s="3" t="n">
        <v>13326</v>
      </c>
      <c r="W90" s="10" t="n"/>
      <c r="X90" s="3">
        <f>V90+W90</f>
        <v/>
      </c>
      <c r="Y90" s="3">
        <f>U90-X90</f>
        <v/>
      </c>
      <c r="Z90" s="3" t="n"/>
      <c r="AA90" s="10" t="n"/>
      <c r="AB90" s="3" t="n"/>
      <c r="AC90" s="3" t="n"/>
      <c r="AD90" s="3" t="n">
        <v>51326</v>
      </c>
      <c r="AE90" s="3">
        <f>T90+X90+AB90+AC90</f>
        <v/>
      </c>
    </row>
    <row r="91">
      <c r="A91" s="8" t="inlineStr">
        <is>
          <t>Exportacion Directa1020662</t>
        </is>
      </c>
      <c r="B91" s="8" t="inlineStr">
        <is>
          <t>Cerdo</t>
        </is>
      </c>
      <c r="C91" s="8" t="inlineStr">
        <is>
          <t>Exportacion Directa</t>
        </is>
      </c>
      <c r="D91" s="8" t="n">
        <v>1020662</v>
      </c>
      <c r="E91" s="8" t="inlineStr">
        <is>
          <t>GO Ganso C/asto 3P@ Va Cj t-f AP</t>
        </is>
      </c>
      <c r="F91" s="8" t="inlineStr">
        <is>
          <t>Pierna</t>
        </is>
      </c>
      <c r="G91" s="8" t="inlineStr">
        <is>
          <t>Pierna Pulpa Fina</t>
        </is>
      </c>
      <c r="H91" s="3" t="n">
        <v>19362</v>
      </c>
      <c r="I91" s="3" t="n">
        <v>20000</v>
      </c>
      <c r="J91" s="9" t="n">
        <v>0.7808388157894738</v>
      </c>
      <c r="K91" s="3" t="n">
        <v>15118.60115131579</v>
      </c>
      <c r="L91" s="3" t="n">
        <v>35638</v>
      </c>
      <c r="M91" s="3" t="n">
        <v>0</v>
      </c>
      <c r="N91" s="3" t="n">
        <v>10000</v>
      </c>
      <c r="O91" s="3" t="n">
        <v>40756.60115131579</v>
      </c>
      <c r="P91" s="3" t="n">
        <v>25000</v>
      </c>
      <c r="Q91" s="3" t="n">
        <v>5000</v>
      </c>
      <c r="R91" s="3" t="n">
        <v>25000</v>
      </c>
      <c r="S91" s="10" t="n"/>
      <c r="T91" s="3">
        <f>R91-S91</f>
        <v/>
      </c>
      <c r="U91" s="3">
        <f>O91-T91</f>
        <v/>
      </c>
      <c r="V91" s="3" t="n">
        <v>15000</v>
      </c>
      <c r="W91" s="10" t="n"/>
      <c r="X91" s="3">
        <f>V91+W91</f>
        <v/>
      </c>
      <c r="Y91" s="3">
        <f>U91-X91</f>
        <v/>
      </c>
      <c r="Z91" s="3" t="n"/>
      <c r="AA91" s="10" t="n"/>
      <c r="AB91" s="3" t="n"/>
      <c r="AC91" s="3" t="n"/>
      <c r="AD91" s="3" t="n">
        <v>40000</v>
      </c>
      <c r="AE91" s="3">
        <f>T91+X91+AB91+AC91</f>
        <v/>
      </c>
    </row>
    <row r="92">
      <c r="A92" s="8" t="inlineStr">
        <is>
          <t>Agro Sudamerica1020886</t>
        </is>
      </c>
      <c r="B92" s="8" t="inlineStr">
        <is>
          <t>Cerdo</t>
        </is>
      </c>
      <c r="C92" s="8" t="inlineStr">
        <is>
          <t>Agro Sudamerica</t>
        </is>
      </c>
      <c r="D92" s="8" t="n">
        <v>1020886</v>
      </c>
      <c r="E92" s="8" t="inlineStr">
        <is>
          <t>GO Panc Tecl Nor@ Cj 20k AS</t>
        </is>
      </c>
      <c r="F92" s="8" t="inlineStr">
        <is>
          <t>Panceta</t>
        </is>
      </c>
      <c r="G92" s="8" t="inlineStr">
        <is>
          <t>Panceta s/Cuero</t>
        </is>
      </c>
      <c r="H92" s="3" t="n">
        <v>17112</v>
      </c>
      <c r="I92" s="3" t="n">
        <v>0</v>
      </c>
      <c r="J92" s="9" t="n">
        <v>0</v>
      </c>
      <c r="K92" s="3" t="n">
        <v>0</v>
      </c>
      <c r="L92" s="3" t="n">
        <v>39767</v>
      </c>
      <c r="M92" s="3" t="n">
        <v>10874.27074549761</v>
      </c>
      <c r="N92" s="3" t="n"/>
      <c r="O92" s="3" t="n">
        <v>50641.27074549761</v>
      </c>
      <c r="P92" s="3" t="n">
        <v>73000</v>
      </c>
      <c r="Q92" s="3" t="n">
        <v>24000</v>
      </c>
      <c r="R92" s="3" t="n">
        <v>72000</v>
      </c>
      <c r="S92" s="10" t="n"/>
      <c r="T92" s="3">
        <f>R92-S92</f>
        <v/>
      </c>
      <c r="U92" s="3">
        <f>O92-T92</f>
        <v/>
      </c>
      <c r="V92" s="3" t="n">
        <v>0</v>
      </c>
      <c r="W92" s="10" t="n"/>
      <c r="X92" s="3" t="n">
        <v>0</v>
      </c>
      <c r="Y92" s="3">
        <f>U92-X92</f>
        <v/>
      </c>
      <c r="Z92" s="3" t="n"/>
      <c r="AA92" s="10" t="n"/>
      <c r="AB92" s="3" t="n"/>
      <c r="AC92" s="3" t="n"/>
      <c r="AD92" s="3" t="n">
        <v>72000</v>
      </c>
      <c r="AE92" s="3">
        <f>T92+X92+AB92+AC92</f>
        <v/>
      </c>
    </row>
    <row r="93">
      <c r="A93" s="8" t="inlineStr">
        <is>
          <t>Exportacion Directa1020731</t>
        </is>
      </c>
      <c r="B93" s="8" t="inlineStr">
        <is>
          <t>Cerdo</t>
        </is>
      </c>
      <c r="C93" s="8" t="inlineStr">
        <is>
          <t>Exportacion Directa</t>
        </is>
      </c>
      <c r="D93" s="8" t="n">
        <v>1020731</v>
      </c>
      <c r="E93" s="8" t="inlineStr">
        <is>
          <t>GO Panc S/tec/cue I@ Fi Cj Panc 4s AP</t>
        </is>
      </c>
      <c r="F93" s="8" t="inlineStr">
        <is>
          <t>Panceta</t>
        </is>
      </c>
      <c r="G93" s="8" t="inlineStr">
        <is>
          <t>Panceta s/Cuero</t>
        </is>
      </c>
      <c r="H93" s="3" t="n">
        <v>17000</v>
      </c>
      <c r="I93" s="3" t="n">
        <v>17000</v>
      </c>
      <c r="J93" s="9" t="n">
        <v>0.7808388157894738</v>
      </c>
      <c r="K93" s="3" t="n">
        <v>13274.25986842106</v>
      </c>
      <c r="L93" s="3" t="n">
        <v>23648</v>
      </c>
      <c r="M93" s="3" t="n">
        <v>7163.853076481686</v>
      </c>
      <c r="N93" s="3" t="n">
        <v>17000</v>
      </c>
      <c r="O93" s="3" t="n">
        <v>27086.11294490274</v>
      </c>
      <c r="P93" s="3" t="n">
        <v>17000</v>
      </c>
      <c r="Q93" s="3" t="n">
        <v>3933</v>
      </c>
      <c r="R93" s="3" t="n">
        <v>17000</v>
      </c>
      <c r="S93" s="10" t="n"/>
      <c r="T93" s="3">
        <f>R93-S93</f>
        <v/>
      </c>
      <c r="U93" s="3">
        <f>O93-T93</f>
        <v/>
      </c>
      <c r="V93" s="3" t="n">
        <v>7866</v>
      </c>
      <c r="W93" s="10" t="n"/>
      <c r="X93" s="3">
        <f>V93+W93</f>
        <v/>
      </c>
      <c r="Y93" s="3">
        <f>U93-X93</f>
        <v/>
      </c>
      <c r="Z93" s="3" t="n"/>
      <c r="AA93" s="10" t="n"/>
      <c r="AB93" s="3" t="n"/>
      <c r="AC93" s="3" t="n"/>
      <c r="AD93" s="3" t="n">
        <v>24866</v>
      </c>
      <c r="AE93" s="3">
        <f>T93+X93+AB93+AC93</f>
        <v/>
      </c>
    </row>
    <row r="94">
      <c r="A94" s="8" t="inlineStr">
        <is>
          <t>Agro Sudamerica1022102</t>
        </is>
      </c>
      <c r="B94" s="8" t="inlineStr">
        <is>
          <t>Cerdo</t>
        </is>
      </c>
      <c r="C94" s="8" t="inlineStr">
        <is>
          <t>Agro Sudamerica</t>
        </is>
      </c>
      <c r="D94" s="8" t="n">
        <v>1022102</v>
      </c>
      <c r="E94" s="8" t="inlineStr">
        <is>
          <t>GO Pecho S/cue K@ Cj 20k AS</t>
        </is>
      </c>
      <c r="F94" s="8" t="inlineStr">
        <is>
          <t>Cost-Pec</t>
        </is>
      </c>
      <c r="G94" s="8" t="inlineStr">
        <is>
          <t>Cost-Pec Entero</t>
        </is>
      </c>
      <c r="H94" s="3" t="n">
        <v>16798</v>
      </c>
      <c r="I94" s="3" t="n">
        <v>24000</v>
      </c>
      <c r="J94" s="9" t="n">
        <v>0</v>
      </c>
      <c r="K94" s="3" t="n">
        <v>0</v>
      </c>
      <c r="L94" s="3" t="n">
        <v>10202</v>
      </c>
      <c r="M94" s="3" t="n">
        <v>0</v>
      </c>
      <c r="N94" s="3" t="n"/>
      <c r="O94" s="3" t="n">
        <v>10202</v>
      </c>
      <c r="P94" s="3" t="n">
        <v>3000</v>
      </c>
      <c r="Q94" s="3" t="n">
        <v>24000</v>
      </c>
      <c r="R94" s="3" t="n">
        <v>3000</v>
      </c>
      <c r="S94" s="10" t="n"/>
      <c r="T94" s="3">
        <f>R94-S94</f>
        <v/>
      </c>
      <c r="U94" s="3">
        <f>O94-T94</f>
        <v/>
      </c>
      <c r="V94" s="3" t="n">
        <v>0</v>
      </c>
      <c r="W94" s="10" t="n"/>
      <c r="X94" s="3" t="n">
        <v>0</v>
      </c>
      <c r="Y94" s="3">
        <f>U94-X94</f>
        <v/>
      </c>
      <c r="Z94" s="3" t="n"/>
      <c r="AA94" s="10" t="n"/>
      <c r="AB94" s="3" t="n"/>
      <c r="AC94" s="3" t="n"/>
      <c r="AD94" s="3" t="n">
        <v>3000</v>
      </c>
      <c r="AE94" s="3">
        <f>T94+X94+AB94+AC94</f>
        <v/>
      </c>
    </row>
    <row r="95">
      <c r="A95" s="8" t="inlineStr">
        <is>
          <t>Agrosuper Asia1022605</t>
        </is>
      </c>
      <c r="B95" s="8" t="inlineStr">
        <is>
          <t>Cerdo</t>
        </is>
      </c>
      <c r="C95" s="8" t="inlineStr">
        <is>
          <t>Agrosuper Asia</t>
        </is>
      </c>
      <c r="D95" s="8" t="n">
        <v>1022605</v>
      </c>
      <c r="E95" s="8" t="inlineStr">
        <is>
          <t>GO Recto Tubo Crud@ Cj 10k AS</t>
        </is>
      </c>
      <c r="F95" s="8" t="inlineStr">
        <is>
          <t>Subprod</t>
        </is>
      </c>
      <c r="G95" s="8" t="inlineStr">
        <is>
          <t>Subprod Tripa</t>
        </is>
      </c>
      <c r="H95" s="3" t="n">
        <v>16256</v>
      </c>
      <c r="I95" s="3" t="n">
        <v>0</v>
      </c>
      <c r="J95" s="9" t="n">
        <v>0</v>
      </c>
      <c r="K95" s="3" t="n">
        <v>0</v>
      </c>
      <c r="L95" s="3" t="n">
        <v>13040</v>
      </c>
      <c r="M95" s="3" t="n">
        <v>1995.2</v>
      </c>
      <c r="N95" s="3" t="n"/>
      <c r="O95" s="3" t="n">
        <v>15035.2</v>
      </c>
      <c r="P95" s="3" t="n">
        <v>44000</v>
      </c>
      <c r="Q95" s="3" t="n">
        <v>22000</v>
      </c>
      <c r="R95" s="3" t="n">
        <v>44000</v>
      </c>
      <c r="S95" s="10" t="n"/>
      <c r="T95" s="3">
        <f>R95-S95</f>
        <v/>
      </c>
      <c r="U95" s="3">
        <f>O95-T95</f>
        <v/>
      </c>
      <c r="V95" s="3" t="n">
        <v>0</v>
      </c>
      <c r="W95" s="10" t="n"/>
      <c r="X95" s="3" t="n">
        <v>0</v>
      </c>
      <c r="Y95" s="3">
        <f>U95-X95</f>
        <v/>
      </c>
      <c r="Z95" s="3" t="n"/>
      <c r="AA95" s="10" t="n"/>
      <c r="AB95" s="3" t="n"/>
      <c r="AC95" s="3" t="n"/>
      <c r="AD95" s="3" t="n">
        <v>44000</v>
      </c>
      <c r="AE95" s="3">
        <f>T95+X95+AB95+AC95</f>
        <v/>
      </c>
    </row>
    <row r="96">
      <c r="A96" s="8" t="inlineStr">
        <is>
          <t>Exportacion Directa1020681</t>
        </is>
      </c>
      <c r="B96" s="8" t="inlineStr">
        <is>
          <t>Cerdo</t>
        </is>
      </c>
      <c r="C96" s="8" t="inlineStr">
        <is>
          <t>Exportacion Directa</t>
        </is>
      </c>
      <c r="D96" s="8" t="n">
        <v>1020681</v>
      </c>
      <c r="E96" s="8" t="inlineStr">
        <is>
          <t>GO MM Loin D@ Fi Cj 12k AP</t>
        </is>
      </c>
      <c r="F96" s="8" t="inlineStr">
        <is>
          <t>Lomo</t>
        </is>
      </c>
      <c r="G96" s="8" t="inlineStr">
        <is>
          <t>Lomo MM Loin</t>
        </is>
      </c>
      <c r="H96" s="3" t="n">
        <v>16053</v>
      </c>
      <c r="I96" s="3" t="n">
        <v>10000</v>
      </c>
      <c r="J96" s="9" t="n">
        <v>0.7808388157894738</v>
      </c>
      <c r="K96" s="3" t="n">
        <v>12534.80550986842</v>
      </c>
      <c r="L96" s="3" t="n">
        <v>5764</v>
      </c>
      <c r="M96" s="3" t="n">
        <v>2734.955432855212</v>
      </c>
      <c r="N96" s="3" t="n">
        <v>7300</v>
      </c>
      <c r="O96" s="3" t="n">
        <v>13733.76094272363</v>
      </c>
      <c r="P96" s="3" t="n">
        <v>8000</v>
      </c>
      <c r="Q96" s="3" t="n">
        <v>3000</v>
      </c>
      <c r="R96" s="3" t="n">
        <v>8000</v>
      </c>
      <c r="S96" s="10" t="n"/>
      <c r="T96" s="3">
        <f>R96-S96</f>
        <v/>
      </c>
      <c r="U96" s="3">
        <f>O96-T96</f>
        <v/>
      </c>
      <c r="V96" s="3" t="n">
        <v>3000</v>
      </c>
      <c r="W96" s="10" t="n"/>
      <c r="X96" s="3">
        <f>V96+W96</f>
        <v/>
      </c>
      <c r="Y96" s="3">
        <f>U96-X96</f>
        <v/>
      </c>
      <c r="Z96" s="3" t="n"/>
      <c r="AA96" s="10" t="n"/>
      <c r="AB96" s="3" t="n"/>
      <c r="AC96" s="3" t="n"/>
      <c r="AD96" s="3" t="n">
        <v>11000</v>
      </c>
      <c r="AE96" s="3">
        <f>T96+X96+AB96+AC96</f>
        <v/>
      </c>
    </row>
    <row r="97">
      <c r="A97" s="8" t="inlineStr">
        <is>
          <t>Agro Sudamerica1022409</t>
        </is>
      </c>
      <c r="B97" s="8" t="inlineStr">
        <is>
          <t>Cerdo</t>
        </is>
      </c>
      <c r="C97" s="8" t="inlineStr">
        <is>
          <t>Agro Sudamerica</t>
        </is>
      </c>
      <c r="D97" s="8" t="n">
        <v>1022409</v>
      </c>
      <c r="E97" s="8" t="inlineStr">
        <is>
          <t>GO Tripa s/Cal# Bidon AS</t>
        </is>
      </c>
      <c r="F97" s="8" t="inlineStr">
        <is>
          <t>Subprod</t>
        </is>
      </c>
      <c r="G97" s="8" t="inlineStr">
        <is>
          <t>Subprod Tripa</t>
        </is>
      </c>
      <c r="H97" s="3" t="n">
        <v>15233</v>
      </c>
      <c r="I97" s="3" t="n">
        <v>24000</v>
      </c>
      <c r="J97" s="9" t="n">
        <v>0</v>
      </c>
      <c r="K97" s="3" t="n">
        <v>0</v>
      </c>
      <c r="L97" s="3" t="n">
        <v>7245</v>
      </c>
      <c r="M97" s="3" t="n">
        <v>2225.6</v>
      </c>
      <c r="N97" s="3" t="n"/>
      <c r="O97" s="3" t="n">
        <v>9470.6</v>
      </c>
      <c r="P97" s="3" t="n">
        <v>23940</v>
      </c>
      <c r="Q97" s="3" t="n">
        <v>13680</v>
      </c>
      <c r="R97" s="3" t="n">
        <v>13680</v>
      </c>
      <c r="S97" s="10" t="n"/>
      <c r="T97" s="3">
        <f>R97-S97</f>
        <v/>
      </c>
      <c r="U97" s="3">
        <f>O97-T97</f>
        <v/>
      </c>
      <c r="V97" s="3" t="n">
        <v>0</v>
      </c>
      <c r="W97" s="10" t="n"/>
      <c r="X97" s="3" t="n">
        <v>0</v>
      </c>
      <c r="Y97" s="3">
        <f>U97-X97</f>
        <v/>
      </c>
      <c r="Z97" s="3" t="n"/>
      <c r="AA97" s="10" t="n"/>
      <c r="AB97" s="3" t="n"/>
      <c r="AC97" s="3" t="n"/>
      <c r="AD97" s="3" t="n">
        <v>13680</v>
      </c>
      <c r="AE97" s="3">
        <f>T97+X97+AB97+AC97</f>
        <v/>
      </c>
    </row>
    <row r="98">
      <c r="A98" s="8" t="inlineStr">
        <is>
          <t>Exportacion Directa1023194</t>
        </is>
      </c>
      <c r="B98" s="8" t="inlineStr">
        <is>
          <t>Cerdo</t>
        </is>
      </c>
      <c r="C98" s="8" t="inlineStr">
        <is>
          <t>Exportacion Directa</t>
        </is>
      </c>
      <c r="D98" s="8" t="n">
        <v>1023194</v>
      </c>
      <c r="E98" s="8" t="inlineStr">
        <is>
          <t>GO Cne Falda Panc@ Bo Cj AP</t>
        </is>
      </c>
      <c r="F98" s="8" t="inlineStr">
        <is>
          <t>Panceta</t>
        </is>
      </c>
      <c r="G98" s="8" t="inlineStr">
        <is>
          <t>Panceta s/Cuero</t>
        </is>
      </c>
      <c r="H98" s="3" t="n">
        <v>14768</v>
      </c>
      <c r="I98" s="3" t="n">
        <v>11000</v>
      </c>
      <c r="J98" s="9" t="n">
        <v>0.7808388157894738</v>
      </c>
      <c r="K98" s="3" t="n">
        <v>11531.42763157895</v>
      </c>
      <c r="L98" s="3" t="n">
        <v>5798</v>
      </c>
      <c r="M98" s="3" t="n">
        <v>4220.8</v>
      </c>
      <c r="N98" s="3" t="n">
        <v>2200</v>
      </c>
      <c r="O98" s="3" t="n">
        <v>19350.22763157895</v>
      </c>
      <c r="P98" s="3" t="n">
        <v>14900</v>
      </c>
      <c r="Q98" s="3" t="n">
        <v>3333</v>
      </c>
      <c r="R98" s="3" t="n">
        <v>14900</v>
      </c>
      <c r="S98" s="10" t="n"/>
      <c r="T98" s="3">
        <f>R98-S98</f>
        <v/>
      </c>
      <c r="U98" s="3">
        <f>O98-T98</f>
        <v/>
      </c>
      <c r="V98" s="3" t="n">
        <v>3333</v>
      </c>
      <c r="W98" s="10" t="n"/>
      <c r="X98" s="3">
        <f>V98+W98</f>
        <v/>
      </c>
      <c r="Y98" s="3">
        <f>U98-X98</f>
        <v/>
      </c>
      <c r="Z98" s="3" t="n"/>
      <c r="AA98" s="10" t="n"/>
      <c r="AB98" s="3" t="n"/>
      <c r="AC98" s="3" t="n"/>
      <c r="AD98" s="3" t="n">
        <v>18233</v>
      </c>
      <c r="AE98" s="3">
        <f>T98+X98+AB98+AC98</f>
        <v/>
      </c>
    </row>
    <row r="99">
      <c r="A99" s="8" t="inlineStr">
        <is>
          <t>Agrosuper Asia1022283</t>
        </is>
      </c>
      <c r="B99" s="8" t="inlineStr">
        <is>
          <t>Cerdo</t>
        </is>
      </c>
      <c r="C99" s="8" t="inlineStr">
        <is>
          <t>Agrosuper Asia</t>
        </is>
      </c>
      <c r="D99" s="8" t="n">
        <v>1022283</v>
      </c>
      <c r="E99" s="8" t="inlineStr">
        <is>
          <t>GO Malaya 5-6mm@ Bo Cj 9k AS</t>
        </is>
      </c>
      <c r="F99" s="8" t="inlineStr">
        <is>
          <t>Prolijado</t>
        </is>
      </c>
      <c r="G99" s="8" t="inlineStr">
        <is>
          <t>Prolijado Malaya</t>
        </is>
      </c>
      <c r="H99" s="3" t="n">
        <v>14707</v>
      </c>
      <c r="I99" s="3" t="n">
        <v>17000</v>
      </c>
      <c r="J99" s="9" t="n">
        <v>0</v>
      </c>
      <c r="K99" s="3" t="n">
        <v>0</v>
      </c>
      <c r="L99" s="3" t="n">
        <v>2220</v>
      </c>
      <c r="M99" s="3" t="n">
        <v>714.4000000000001</v>
      </c>
      <c r="N99" s="3" t="n"/>
      <c r="O99" s="3" t="n">
        <v>2934.4</v>
      </c>
      <c r="P99" s="3" t="n">
        <v>0</v>
      </c>
      <c r="Q99" s="11" t="n">
        <v>24000</v>
      </c>
      <c r="R99" s="3" t="n">
        <v>0</v>
      </c>
      <c r="S99" s="10" t="n"/>
      <c r="T99" s="3">
        <f>R99-S99</f>
        <v/>
      </c>
      <c r="U99" s="3">
        <f>O99-T99</f>
        <v/>
      </c>
      <c r="V99" s="3" t="n">
        <v>0</v>
      </c>
      <c r="W99" s="10" t="n"/>
      <c r="X99" s="3" t="n">
        <v>0</v>
      </c>
      <c r="Y99" s="3">
        <f>U99-X99</f>
        <v/>
      </c>
      <c r="Z99" s="3" t="n"/>
      <c r="AA99" s="10" t="n"/>
      <c r="AB99" s="3" t="n"/>
      <c r="AC99" s="3" t="n"/>
      <c r="AD99" s="3" t="n">
        <v>0</v>
      </c>
      <c r="AE99" s="3" t="n"/>
    </row>
    <row r="100">
      <c r="A100" s="8" t="inlineStr">
        <is>
          <t>Exportacion Directa1023467</t>
        </is>
      </c>
      <c r="B100" s="8" t="inlineStr">
        <is>
          <t>Cerdo</t>
        </is>
      </c>
      <c r="C100" s="8" t="inlineStr">
        <is>
          <t>Exportacion Directa</t>
        </is>
      </c>
      <c r="D100" s="8" t="n">
        <v>1023467</v>
      </c>
      <c r="E100" s="8" t="inlineStr">
        <is>
          <t>GO Lom Vet Mad@ Cj AP</t>
        </is>
      </c>
      <c r="F100" s="8" t="inlineStr">
        <is>
          <t>Lomo</t>
        </is>
      </c>
      <c r="G100" s="8" t="inlineStr">
        <is>
          <t>Lomo Vetado</t>
        </is>
      </c>
      <c r="H100" s="3" t="n">
        <v>14000</v>
      </c>
      <c r="I100" s="3" t="n">
        <v>14000</v>
      </c>
      <c r="J100" s="9" t="n">
        <v>0.7808388157894738</v>
      </c>
      <c r="K100" s="3" t="n">
        <v>10931.74342105263</v>
      </c>
      <c r="L100" s="11" t="n">
        <v>0</v>
      </c>
      <c r="M100" s="11" t="n">
        <v>0</v>
      </c>
      <c r="N100" s="3" t="n"/>
      <c r="O100" s="3" t="n">
        <v>10931.74342105263</v>
      </c>
      <c r="P100" s="3" t="n">
        <v>23700</v>
      </c>
      <c r="Q100" s="11" t="n">
        <v>24000</v>
      </c>
      <c r="R100" s="3" t="n">
        <v>0</v>
      </c>
      <c r="S100" s="10" t="n"/>
      <c r="T100" s="3">
        <f>R100-S100</f>
        <v/>
      </c>
      <c r="U100" s="3">
        <f>O100-T100</f>
        <v/>
      </c>
      <c r="V100" s="3" t="n">
        <v>0</v>
      </c>
      <c r="W100" s="10" t="n"/>
      <c r="X100" s="3" t="n">
        <v>0</v>
      </c>
      <c r="Y100" s="3">
        <f>U100-X100</f>
        <v/>
      </c>
      <c r="Z100" s="3" t="n"/>
      <c r="AA100" s="10" t="n"/>
      <c r="AB100" s="3" t="n"/>
      <c r="AC100" s="3" t="n"/>
      <c r="AD100" s="3" t="n">
        <v>0</v>
      </c>
      <c r="AE100" s="3" t="n"/>
    </row>
    <row r="101">
      <c r="A101" s="8" t="inlineStr">
        <is>
          <t>Agro Sudamerica1021187</t>
        </is>
      </c>
      <c r="B101" s="8" t="inlineStr">
        <is>
          <t>Cerdo</t>
        </is>
      </c>
      <c r="C101" s="8" t="inlineStr">
        <is>
          <t>Agro Sudamerica</t>
        </is>
      </c>
      <c r="D101" s="8" t="n">
        <v>1021187</v>
      </c>
      <c r="E101" s="8" t="inlineStr">
        <is>
          <t>GO Cue Back@ Cj 20k t-f AS</t>
        </is>
      </c>
      <c r="F101" s="8" t="inlineStr">
        <is>
          <t>Cueros</t>
        </is>
      </c>
      <c r="G101" s="8" t="inlineStr">
        <is>
          <t>Cuero Back</t>
        </is>
      </c>
      <c r="H101" s="3" t="n">
        <v>13557</v>
      </c>
      <c r="I101" s="3" t="n">
        <v>0</v>
      </c>
      <c r="J101" s="9" t="n">
        <v>0</v>
      </c>
      <c r="K101" s="3" t="n">
        <v>0</v>
      </c>
      <c r="L101" s="3" t="n">
        <v>49579</v>
      </c>
      <c r="M101" s="3" t="n">
        <v>9243.157905745624</v>
      </c>
      <c r="N101" s="3" t="n"/>
      <c r="O101" s="3" t="n">
        <v>58822.15790574563</v>
      </c>
      <c r="P101" s="3" t="n">
        <v>74660</v>
      </c>
      <c r="Q101" s="3" t="n">
        <v>24000</v>
      </c>
      <c r="R101" s="3" t="n">
        <v>72000</v>
      </c>
      <c r="S101" s="10" t="n"/>
      <c r="T101" s="3">
        <f>R101-S101</f>
        <v/>
      </c>
      <c r="U101" s="3">
        <f>O101-T101</f>
        <v/>
      </c>
      <c r="V101" s="3" t="n">
        <v>0</v>
      </c>
      <c r="W101" s="10" t="n"/>
      <c r="X101" s="3" t="n">
        <v>0</v>
      </c>
      <c r="Y101" s="3">
        <f>U101-X101</f>
        <v/>
      </c>
      <c r="Z101" s="3" t="n"/>
      <c r="AA101" s="10" t="n"/>
      <c r="AB101" s="3" t="n"/>
      <c r="AC101" s="3" t="n"/>
      <c r="AD101" s="3" t="n">
        <v>72000</v>
      </c>
      <c r="AE101" s="3">
        <f>T101+X101+AB101+AC101</f>
        <v/>
      </c>
    </row>
    <row r="102">
      <c r="A102" s="8" t="inlineStr">
        <is>
          <t>Exportacion Directa1022987</t>
        </is>
      </c>
      <c r="B102" s="8" t="inlineStr">
        <is>
          <t>Cerdo</t>
        </is>
      </c>
      <c r="C102" s="8" t="inlineStr">
        <is>
          <t>Exportacion Directa</t>
        </is>
      </c>
      <c r="D102" s="8" t="n">
        <v>1022987</v>
      </c>
      <c r="E102" s="8" t="inlineStr">
        <is>
          <t>GO Lom Tocino@ Bo Cj 20k AP</t>
        </is>
      </c>
      <c r="F102" s="8" t="inlineStr">
        <is>
          <t>Plancha</t>
        </is>
      </c>
      <c r="G102" s="8" t="inlineStr">
        <is>
          <t>Plancha s/Cuero</t>
        </is>
      </c>
      <c r="H102" s="3" t="n">
        <v>12387</v>
      </c>
      <c r="I102" s="3" t="n">
        <v>0</v>
      </c>
      <c r="J102" s="9" t="n">
        <v>0.7808388157894738</v>
      </c>
      <c r="K102" s="3" t="n">
        <v>9672.250411184212</v>
      </c>
      <c r="L102" s="3" t="n">
        <v>12140</v>
      </c>
      <c r="M102" s="3" t="n">
        <v>0</v>
      </c>
      <c r="N102" s="3" t="n"/>
      <c r="O102" s="3" t="n">
        <v>21812.25041118421</v>
      </c>
      <c r="P102" s="3" t="n">
        <v>48000</v>
      </c>
      <c r="Q102" s="3" t="n">
        <v>19200</v>
      </c>
      <c r="R102" s="3" t="n">
        <v>38400</v>
      </c>
      <c r="S102" s="10" t="n"/>
      <c r="T102" s="3">
        <f>R102-S102</f>
        <v/>
      </c>
      <c r="U102" s="3">
        <f>O102-T102</f>
        <v/>
      </c>
      <c r="V102" s="3" t="n">
        <v>0</v>
      </c>
      <c r="W102" s="10" t="n"/>
      <c r="X102" s="3" t="n">
        <v>0</v>
      </c>
      <c r="Y102" s="3">
        <f>U102-X102</f>
        <v/>
      </c>
      <c r="Z102" s="3" t="n"/>
      <c r="AA102" s="10" t="n"/>
      <c r="AB102" s="3" t="n"/>
      <c r="AC102" s="3" t="n"/>
      <c r="AD102" s="3" t="n">
        <v>38400</v>
      </c>
      <c r="AE102" s="3">
        <f>T102+X102+AB102+AC102</f>
        <v/>
      </c>
    </row>
    <row r="103">
      <c r="A103" s="8" t="inlineStr">
        <is>
          <t>Agrosuper Asia1023397</t>
        </is>
      </c>
      <c r="B103" s="8" t="inlineStr">
        <is>
          <t>Cerdo</t>
        </is>
      </c>
      <c r="C103" s="8" t="inlineStr">
        <is>
          <t>Agrosuper Asia</t>
        </is>
      </c>
      <c r="D103" s="8" t="n">
        <v>1023397</v>
      </c>
      <c r="E103" s="8" t="inlineStr">
        <is>
          <t>GO Gord Esp@ Cj 20k AS</t>
        </is>
      </c>
      <c r="F103" s="8" t="inlineStr">
        <is>
          <t>Grasas</t>
        </is>
      </c>
      <c r="G103" s="8" t="inlineStr">
        <is>
          <t>Grasa Gordura</t>
        </is>
      </c>
      <c r="H103" s="3" t="n">
        <v>12321</v>
      </c>
      <c r="I103" s="3" t="n">
        <v>0</v>
      </c>
      <c r="J103" s="9" t="n">
        <v>0</v>
      </c>
      <c r="K103" s="3" t="n">
        <v>0</v>
      </c>
      <c r="L103" s="3" t="n">
        <v>20198</v>
      </c>
      <c r="M103" s="3" t="n">
        <v>1984.8</v>
      </c>
      <c r="N103" s="3" t="n"/>
      <c r="O103" s="3" t="n">
        <v>22182.8</v>
      </c>
      <c r="P103" s="3" t="n">
        <v>24000</v>
      </c>
      <c r="Q103" s="3" t="n">
        <v>24000</v>
      </c>
      <c r="R103" s="3" t="n">
        <v>24000</v>
      </c>
      <c r="S103" s="10" t="n"/>
      <c r="T103" s="3">
        <f>R103-S103</f>
        <v/>
      </c>
      <c r="U103" s="3">
        <f>O103-T103</f>
        <v/>
      </c>
      <c r="V103" s="3" t="n">
        <v>0</v>
      </c>
      <c r="W103" s="10" t="n"/>
      <c r="X103" s="3" t="n">
        <v>0</v>
      </c>
      <c r="Y103" s="3">
        <f>U103-X103</f>
        <v/>
      </c>
      <c r="Z103" s="3" t="n"/>
      <c r="AA103" s="10" t="n"/>
      <c r="AB103" s="3" t="n"/>
      <c r="AC103" s="3" t="n"/>
      <c r="AD103" s="3" t="n">
        <v>24000</v>
      </c>
      <c r="AE103" s="3">
        <f>T103+X103+AB103+AC103</f>
        <v/>
      </c>
    </row>
    <row r="104">
      <c r="A104" s="8" t="inlineStr">
        <is>
          <t>Agro Sudamerica1021101</t>
        </is>
      </c>
      <c r="B104" s="8" t="inlineStr">
        <is>
          <t>Cerdo</t>
        </is>
      </c>
      <c r="C104" s="8" t="inlineStr">
        <is>
          <t>Agro Sudamerica</t>
        </is>
      </c>
      <c r="D104" s="8" t="n">
        <v>1021101</v>
      </c>
      <c r="E104" s="8" t="inlineStr">
        <is>
          <t>GO Corazón Partido@ Cj t-f 20k AS</t>
        </is>
      </c>
      <c r="F104" s="8" t="inlineStr">
        <is>
          <t>Subprod</t>
        </is>
      </c>
      <c r="G104" s="8" t="inlineStr">
        <is>
          <t>Subprod Visceras</t>
        </is>
      </c>
      <c r="H104" s="3" t="n">
        <v>11270</v>
      </c>
      <c r="I104" s="3" t="n">
        <v>0</v>
      </c>
      <c r="J104" s="9" t="n">
        <v>0</v>
      </c>
      <c r="K104" s="3" t="n">
        <v>0</v>
      </c>
      <c r="L104" s="3" t="n">
        <v>31426</v>
      </c>
      <c r="M104" s="3" t="n">
        <v>11691.2</v>
      </c>
      <c r="N104" s="3" t="n"/>
      <c r="O104" s="3" t="n">
        <v>43117.2</v>
      </c>
      <c r="P104" s="3" t="n">
        <v>23720</v>
      </c>
      <c r="Q104" s="3" t="n">
        <v>24000</v>
      </c>
      <c r="R104" s="3" t="n">
        <v>23720</v>
      </c>
      <c r="S104" s="10" t="n"/>
      <c r="T104" s="3">
        <f>R104-S104</f>
        <v/>
      </c>
      <c r="U104" s="3">
        <f>O104-T104</f>
        <v/>
      </c>
      <c r="V104" s="3" t="n">
        <v>0</v>
      </c>
      <c r="W104" s="10" t="n"/>
      <c r="X104" s="3" t="n">
        <v>0</v>
      </c>
      <c r="Y104" s="3">
        <f>U104-X104</f>
        <v/>
      </c>
      <c r="Z104" s="3" t="n"/>
      <c r="AA104" s="10" t="n"/>
      <c r="AB104" s="3" t="n"/>
      <c r="AC104" s="3" t="n"/>
      <c r="AD104" s="3" t="n">
        <v>23720</v>
      </c>
      <c r="AE104" s="3">
        <f>T104+X104+AB104+AC104</f>
        <v/>
      </c>
    </row>
    <row r="105">
      <c r="A105" s="8" t="inlineStr">
        <is>
          <t>Exportacion Directa1020664</t>
        </is>
      </c>
      <c r="B105" s="8" t="inlineStr">
        <is>
          <t>Cerdo</t>
        </is>
      </c>
      <c r="C105" s="8" t="inlineStr">
        <is>
          <t>Exportacion Directa</t>
        </is>
      </c>
      <c r="D105" s="8" t="n">
        <v>1020664</v>
      </c>
      <c r="E105" s="8" t="inlineStr">
        <is>
          <t>GO Ganso C/asto C/abas S/g@ Va Cj JP</t>
        </is>
      </c>
      <c r="F105" s="8" t="inlineStr">
        <is>
          <t>Pierna</t>
        </is>
      </c>
      <c r="G105" s="8" t="inlineStr">
        <is>
          <t>Pierna Pulpa Fina</t>
        </is>
      </c>
      <c r="H105" s="3" t="n">
        <v>10925</v>
      </c>
      <c r="I105" s="3" t="n">
        <v>9000</v>
      </c>
      <c r="J105" s="9" t="n">
        <v>0.7808388157894738</v>
      </c>
      <c r="K105" s="3" t="n">
        <v>8530.664062500002</v>
      </c>
      <c r="L105" s="3" t="n">
        <v>2575</v>
      </c>
      <c r="M105" s="3" t="n">
        <v>0</v>
      </c>
      <c r="N105" s="3" t="n">
        <v>2000</v>
      </c>
      <c r="O105" s="3" t="n">
        <v>9105.664062500002</v>
      </c>
      <c r="P105" s="3" t="n">
        <v>4000</v>
      </c>
      <c r="Q105" s="3" t="n">
        <v>3429</v>
      </c>
      <c r="R105" s="3" t="n">
        <v>4000</v>
      </c>
      <c r="S105" s="10" t="n"/>
      <c r="T105" s="3">
        <f>R105-S105</f>
        <v/>
      </c>
      <c r="U105" s="3">
        <f>O105-T105</f>
        <v/>
      </c>
      <c r="V105" s="3" t="n">
        <v>3429</v>
      </c>
      <c r="W105" s="10" t="n"/>
      <c r="X105" s="3">
        <f>V105+W105</f>
        <v/>
      </c>
      <c r="Y105" s="3">
        <f>U105-X105</f>
        <v/>
      </c>
      <c r="Z105" s="3" t="n"/>
      <c r="AA105" s="10" t="n"/>
      <c r="AB105" s="3" t="n"/>
      <c r="AC105" s="3" t="n"/>
      <c r="AD105" s="3" t="n">
        <v>7429</v>
      </c>
      <c r="AE105" s="3">
        <f>T105+X105+AB105+AC105</f>
        <v/>
      </c>
    </row>
    <row r="106">
      <c r="A106" s="8" t="inlineStr">
        <is>
          <t>Exportacion Directa1020758</t>
        </is>
      </c>
      <c r="B106" s="8" t="inlineStr">
        <is>
          <t>Cerdo</t>
        </is>
      </c>
      <c r="C106" s="8" t="inlineStr">
        <is>
          <t>Exportacion Directa</t>
        </is>
      </c>
      <c r="D106" s="8" t="n">
        <v>1020758</v>
      </c>
      <c r="E106" s="8" t="inlineStr">
        <is>
          <t>GO Lom Vet S/g@ Va Cj ch AP</t>
        </is>
      </c>
      <c r="F106" s="8" t="inlineStr">
        <is>
          <t>Lomo</t>
        </is>
      </c>
      <c r="G106" s="8" t="inlineStr">
        <is>
          <t>Lomo Vetado</t>
        </is>
      </c>
      <c r="H106" s="3" t="n">
        <v>10735</v>
      </c>
      <c r="I106" s="3" t="n">
        <v>7000</v>
      </c>
      <c r="J106" s="9" t="n">
        <v>0.7808388157894738</v>
      </c>
      <c r="K106" s="3" t="n">
        <v>8382.304687500002</v>
      </c>
      <c r="L106" s="3" t="n">
        <v>4667</v>
      </c>
      <c r="M106" s="3" t="n">
        <v>0</v>
      </c>
      <c r="N106" s="3" t="n"/>
      <c r="O106" s="3" t="n">
        <v>13049.3046875</v>
      </c>
      <c r="P106" s="3" t="n">
        <v>8400</v>
      </c>
      <c r="Q106" s="3" t="n">
        <v>2556</v>
      </c>
      <c r="R106" s="3" t="n">
        <v>8400</v>
      </c>
      <c r="S106" s="10" t="n"/>
      <c r="T106" s="3">
        <f>R106-S106</f>
        <v/>
      </c>
      <c r="U106" s="3">
        <f>O106-T106</f>
        <v/>
      </c>
      <c r="V106" s="3" t="n">
        <v>2556</v>
      </c>
      <c r="W106" s="10" t="n"/>
      <c r="X106" s="3">
        <f>V106+W106</f>
        <v/>
      </c>
      <c r="Y106" s="3">
        <f>U106-X106</f>
        <v/>
      </c>
      <c r="Z106" s="3" t="n"/>
      <c r="AA106" s="10" t="n"/>
      <c r="AB106" s="3" t="n"/>
      <c r="AC106" s="3" t="n"/>
      <c r="AD106" s="3" t="n">
        <v>10956</v>
      </c>
      <c r="AE106" s="3">
        <f>T106+X106+AB106+AC106</f>
        <v/>
      </c>
    </row>
    <row r="107">
      <c r="A107" s="8" t="inlineStr">
        <is>
          <t>Agro Sudamerica1022786</t>
        </is>
      </c>
      <c r="B107" s="8" t="inlineStr">
        <is>
          <t>Cerdo</t>
        </is>
      </c>
      <c r="C107" s="8" t="inlineStr">
        <is>
          <t>Agro Sudamerica</t>
        </is>
      </c>
      <c r="D107" s="8" t="n">
        <v>1022786</v>
      </c>
      <c r="E107" s="8" t="inlineStr">
        <is>
          <t>GO Trip Calib Tub 35/39 Azul# Bidon AS</t>
        </is>
      </c>
      <c r="F107" s="8" t="inlineStr">
        <is>
          <t>Subprod</t>
        </is>
      </c>
      <c r="G107" s="8" t="inlineStr">
        <is>
          <t>Subprod Tripa</t>
        </is>
      </c>
      <c r="H107" s="3" t="n">
        <v>10440</v>
      </c>
      <c r="I107" s="3" t="n">
        <v>0</v>
      </c>
      <c r="J107" s="9" t="n">
        <v>0</v>
      </c>
      <c r="K107" s="3" t="n">
        <v>0</v>
      </c>
      <c r="L107" s="11" t="n">
        <v>0</v>
      </c>
      <c r="M107" s="3" t="n">
        <v>0</v>
      </c>
      <c r="N107" s="3" t="n"/>
      <c r="O107" s="3" t="n">
        <v>0</v>
      </c>
      <c r="P107" s="3" t="n">
        <v>10140</v>
      </c>
      <c r="Q107" s="3" t="n">
        <v>24000</v>
      </c>
      <c r="R107" s="3" t="n">
        <v>0</v>
      </c>
      <c r="S107" s="10" t="n"/>
      <c r="T107" s="3">
        <f>R107-S107</f>
        <v/>
      </c>
      <c r="U107" s="3">
        <f>O107-T107</f>
        <v/>
      </c>
      <c r="V107" s="3" t="n">
        <v>0</v>
      </c>
      <c r="W107" s="10" t="n"/>
      <c r="X107" s="3" t="n">
        <v>0</v>
      </c>
      <c r="Y107" s="3">
        <f>U107-X107</f>
        <v/>
      </c>
      <c r="Z107" s="3" t="n"/>
      <c r="AA107" s="10" t="n"/>
      <c r="AB107" s="3" t="n"/>
      <c r="AC107" s="3" t="n"/>
      <c r="AD107" s="3" t="n"/>
      <c r="AE107" s="3">
        <f>T107+X107+AB107+AC107</f>
        <v/>
      </c>
    </row>
    <row r="108">
      <c r="A108" s="8" t="inlineStr">
        <is>
          <t>Exportacion Directa1022371</t>
        </is>
      </c>
      <c r="B108" s="8" t="inlineStr">
        <is>
          <t>Cerdo</t>
        </is>
      </c>
      <c r="C108" s="8" t="inlineStr">
        <is>
          <t>Exportacion Directa</t>
        </is>
      </c>
      <c r="D108" s="8" t="n">
        <v>1022371</v>
      </c>
      <c r="E108" s="8" t="inlineStr">
        <is>
          <t>GO Panc S/tec SP@ Fi Cj AP</t>
        </is>
      </c>
      <c r="F108" s="8" t="inlineStr">
        <is>
          <t>Panceta</t>
        </is>
      </c>
      <c r="G108" s="8" t="inlineStr">
        <is>
          <t>Panceta s/Cuero</t>
        </is>
      </c>
      <c r="H108" s="3" t="n">
        <v>10434</v>
      </c>
      <c r="I108" s="3" t="n">
        <v>9000</v>
      </c>
      <c r="J108" s="9" t="n">
        <v>0.7808388157894738</v>
      </c>
      <c r="K108" s="3" t="n">
        <v>8147.272203947369</v>
      </c>
      <c r="L108" s="3" t="n">
        <v>16566</v>
      </c>
      <c r="M108" s="3" t="n">
        <v>0</v>
      </c>
      <c r="N108" s="3" t="n">
        <v>4500</v>
      </c>
      <c r="O108" s="3" t="n">
        <v>20213.27220394737</v>
      </c>
      <c r="P108" s="3" t="n">
        <v>13500</v>
      </c>
      <c r="Q108" s="3" t="n">
        <v>3700</v>
      </c>
      <c r="R108" s="3" t="n">
        <v>13500</v>
      </c>
      <c r="S108" s="10" t="n"/>
      <c r="T108" s="3">
        <f>R108-S108</f>
        <v/>
      </c>
      <c r="U108" s="3">
        <f>O108-T108</f>
        <v/>
      </c>
      <c r="V108" s="3" t="n">
        <v>3700</v>
      </c>
      <c r="W108" s="10" t="n"/>
      <c r="X108" s="3">
        <f>V108+W108</f>
        <v/>
      </c>
      <c r="Y108" s="3">
        <f>U108-X108</f>
        <v/>
      </c>
      <c r="Z108" s="3" t="n"/>
      <c r="AA108" s="10" t="n"/>
      <c r="AB108" s="3" t="n"/>
      <c r="AC108" s="3" t="n"/>
      <c r="AD108" s="3" t="n">
        <v>17200</v>
      </c>
      <c r="AE108" s="3">
        <f>T108+X108+AB108+AC108</f>
        <v/>
      </c>
    </row>
    <row r="109">
      <c r="A109" s="8" t="inlineStr">
        <is>
          <t>Agrosuper Asia1022986</t>
        </is>
      </c>
      <c r="B109" s="8" t="inlineStr">
        <is>
          <t>Cerdo</t>
        </is>
      </c>
      <c r="C109" s="8" t="inlineStr">
        <is>
          <t>Agrosuper Asia</t>
        </is>
      </c>
      <c r="D109" s="8" t="n">
        <v>1022986</v>
      </c>
      <c r="E109" s="8" t="inlineStr">
        <is>
          <t>GO Panc S/cue Mad@ Cj 16,4k Panc TJ</t>
        </is>
      </c>
      <c r="F109" s="8" t="inlineStr">
        <is>
          <t>Panceta</t>
        </is>
      </c>
      <c r="G109" s="8" t="inlineStr">
        <is>
          <t>Panceta s/Cuero</t>
        </is>
      </c>
      <c r="H109" s="3" t="n">
        <v>10000</v>
      </c>
      <c r="I109" s="3" t="n">
        <v>0</v>
      </c>
      <c r="J109" s="9" t="n">
        <v>0</v>
      </c>
      <c r="K109" s="3" t="n">
        <v>0</v>
      </c>
      <c r="L109" s="3" t="n">
        <v>5170</v>
      </c>
      <c r="M109" s="3" t="n">
        <v>703.5039298751428</v>
      </c>
      <c r="N109" s="3" t="n"/>
      <c r="O109" s="3" t="n">
        <v>5873.503929875143</v>
      </c>
      <c r="P109" s="3" t="n">
        <v>20000</v>
      </c>
      <c r="Q109" s="3" t="n">
        <v>22000</v>
      </c>
      <c r="R109" s="3" t="n">
        <v>0</v>
      </c>
      <c r="S109" s="10" t="n"/>
      <c r="T109" s="3">
        <f>R109-S109</f>
        <v/>
      </c>
      <c r="U109" s="3">
        <f>O109-T109</f>
        <v/>
      </c>
      <c r="V109" s="3" t="n">
        <v>0</v>
      </c>
      <c r="W109" s="10" t="n"/>
      <c r="X109" s="3" t="n">
        <v>0</v>
      </c>
      <c r="Y109" s="3">
        <f>U109-X109</f>
        <v/>
      </c>
      <c r="Z109" s="3" t="n"/>
      <c r="AA109" s="10" t="n"/>
      <c r="AB109" s="3" t="n"/>
      <c r="AC109" s="3" t="n"/>
      <c r="AD109" s="3" t="n">
        <v>0</v>
      </c>
      <c r="AE109" s="3" t="n"/>
    </row>
    <row r="110">
      <c r="A110" s="8" t="inlineStr">
        <is>
          <t>Agro Sudamerica1030720</t>
        </is>
      </c>
      <c r="B110" s="8" t="inlineStr">
        <is>
          <t>Pavo</t>
        </is>
      </c>
      <c r="C110" s="8" t="inlineStr">
        <is>
          <t>Agro Sudamerica</t>
        </is>
      </c>
      <c r="D110" s="8" t="n">
        <v>1030720</v>
      </c>
      <c r="E110" s="8" t="inlineStr">
        <is>
          <t>PV Piel Tru@ Bo Cj AS</t>
        </is>
      </c>
      <c r="F110" s="8" t="inlineStr">
        <is>
          <t>Recortes</t>
        </is>
      </c>
      <c r="G110" s="8" t="inlineStr">
        <is>
          <t>Recortes Piel</t>
        </is>
      </c>
      <c r="H110" s="3" t="n">
        <v>9310</v>
      </c>
      <c r="I110" s="3" t="n">
        <v>9412</v>
      </c>
      <c r="J110" s="9" t="n">
        <v>0</v>
      </c>
      <c r="K110" s="3" t="n">
        <v>0</v>
      </c>
      <c r="L110" s="11" t="n">
        <v>0</v>
      </c>
      <c r="M110" s="11" t="n">
        <v>0</v>
      </c>
      <c r="N110" s="3" t="n"/>
      <c r="O110" s="3" t="n">
        <v>0</v>
      </c>
      <c r="P110" s="3" t="n">
        <v>0</v>
      </c>
      <c r="Q110" s="3" t="n">
        <v>24000</v>
      </c>
      <c r="R110" s="3" t="n">
        <v>0</v>
      </c>
      <c r="S110" s="10" t="n"/>
      <c r="T110" s="3">
        <f>R110-S110</f>
        <v/>
      </c>
      <c r="U110" s="3">
        <f>O110-T110</f>
        <v/>
      </c>
      <c r="V110" s="3" t="n">
        <v>0</v>
      </c>
      <c r="W110" s="10" t="n"/>
      <c r="X110" s="3" t="n">
        <v>0</v>
      </c>
      <c r="Y110" s="3">
        <f>U110-X110</f>
        <v/>
      </c>
      <c r="Z110" s="3" t="n"/>
      <c r="AA110" s="10" t="n"/>
      <c r="AB110" s="3" t="n"/>
      <c r="AC110" s="3" t="n"/>
      <c r="AD110" s="3" t="n"/>
      <c r="AE110" s="3" t="n"/>
    </row>
    <row r="111">
      <c r="A111" s="8" t="inlineStr">
        <is>
          <t>Exportacion Directa1020665</t>
        </is>
      </c>
      <c r="B111" s="8" t="inlineStr">
        <is>
          <t>Cerdo</t>
        </is>
      </c>
      <c r="C111" s="8" t="inlineStr">
        <is>
          <t>Exportacion Directa</t>
        </is>
      </c>
      <c r="D111" s="8" t="n">
        <v>1020665</v>
      </c>
      <c r="E111" s="8" t="inlineStr">
        <is>
          <t>GO Posta Rosada 3P@ Va Cj t-f AP</t>
        </is>
      </c>
      <c r="F111" s="8" t="inlineStr">
        <is>
          <t>Pierna</t>
        </is>
      </c>
      <c r="G111" s="8" t="inlineStr">
        <is>
          <t>Pierna Pulpa Fina</t>
        </is>
      </c>
      <c r="H111" s="3" t="n">
        <v>8989</v>
      </c>
      <c r="I111" s="3" t="n">
        <v>9000</v>
      </c>
      <c r="J111" s="9" t="n">
        <v>0.7808388157894738</v>
      </c>
      <c r="K111" s="3" t="n">
        <v>7018.96011513158</v>
      </c>
      <c r="L111" s="3" t="n">
        <v>6250</v>
      </c>
      <c r="M111" s="3" t="n">
        <v>4176.72</v>
      </c>
      <c r="N111" s="3" t="n">
        <v>6000</v>
      </c>
      <c r="O111" s="3" t="n">
        <v>11445.68011513158</v>
      </c>
      <c r="P111" s="3" t="n">
        <v>6000</v>
      </c>
      <c r="Q111" s="3" t="n">
        <v>2700</v>
      </c>
      <c r="R111" s="3" t="n">
        <v>6000</v>
      </c>
      <c r="S111" s="10" t="n"/>
      <c r="T111" s="3">
        <f>R111-S111</f>
        <v/>
      </c>
      <c r="U111" s="3">
        <f>O111-T111</f>
        <v/>
      </c>
      <c r="V111" s="3" t="n">
        <v>5400</v>
      </c>
      <c r="W111" s="10" t="n"/>
      <c r="X111" s="3">
        <f>V111+W111</f>
        <v/>
      </c>
      <c r="Y111" s="3">
        <f>U111-X111</f>
        <v/>
      </c>
      <c r="Z111" s="3" t="n"/>
      <c r="AA111" s="10" t="n"/>
      <c r="AB111" s="3" t="n"/>
      <c r="AC111" s="3" t="n"/>
      <c r="AD111" s="3" t="n">
        <v>11400</v>
      </c>
      <c r="AE111" s="3">
        <f>T111+X111+AB111+AC111</f>
        <v/>
      </c>
    </row>
    <row r="112">
      <c r="A112" s="8" t="inlineStr">
        <is>
          <t>Exportacion Directa1022901</t>
        </is>
      </c>
      <c r="B112" s="8" t="inlineStr">
        <is>
          <t>Cerdo</t>
        </is>
      </c>
      <c r="C112" s="8" t="inlineStr">
        <is>
          <t>Exportacion Directa</t>
        </is>
      </c>
      <c r="D112" s="8" t="n">
        <v>1022901</v>
      </c>
      <c r="E112" s="8" t="inlineStr">
        <is>
          <t>GO Panc Tec S/Cue L@ Fi CJ Ch AP</t>
        </is>
      </c>
      <c r="F112" s="8" t="inlineStr">
        <is>
          <t>Panceta</t>
        </is>
      </c>
      <c r="G112" s="8" t="inlineStr">
        <is>
          <t>Panceta s/Cuero</t>
        </is>
      </c>
      <c r="H112" s="3" t="n">
        <v>8889</v>
      </c>
      <c r="I112" s="3" t="n">
        <v>10000</v>
      </c>
      <c r="J112" s="9" t="n">
        <v>0.7808388157894738</v>
      </c>
      <c r="K112" s="3" t="n">
        <v>6940.876233552633</v>
      </c>
      <c r="L112" s="3" t="n">
        <v>27035</v>
      </c>
      <c r="M112" s="3" t="n">
        <v>3411.211821501047</v>
      </c>
      <c r="N112" s="3" t="n"/>
      <c r="O112" s="3" t="n">
        <v>37387.08805505368</v>
      </c>
      <c r="P112" s="3" t="n">
        <v>30000</v>
      </c>
      <c r="Q112" s="3" t="n">
        <v>10000</v>
      </c>
      <c r="R112" s="3" t="n">
        <v>30000</v>
      </c>
      <c r="S112" s="10" t="n"/>
      <c r="T112" s="3">
        <f>R112-S112</f>
        <v/>
      </c>
      <c r="U112" s="3">
        <f>O112-T112</f>
        <v/>
      </c>
      <c r="V112" s="3" t="n">
        <v>0</v>
      </c>
      <c r="W112" s="10" t="n"/>
      <c r="X112" s="3" t="n">
        <v>0</v>
      </c>
      <c r="Y112" s="3">
        <f>U112-X112</f>
        <v/>
      </c>
      <c r="Z112" s="3" t="n"/>
      <c r="AA112" s="10" t="n"/>
      <c r="AB112" s="3" t="n"/>
      <c r="AC112" s="3" t="n"/>
      <c r="AD112" s="3" t="n">
        <v>30000</v>
      </c>
      <c r="AE112" s="3">
        <f>T112+X112+AB112+AC112</f>
        <v/>
      </c>
    </row>
    <row r="113">
      <c r="A113" s="8" t="inlineStr">
        <is>
          <t>Exportacion Directa1021136</t>
        </is>
      </c>
      <c r="B113" s="8" t="inlineStr">
        <is>
          <t>Cerdo</t>
        </is>
      </c>
      <c r="C113" s="8" t="inlineStr">
        <is>
          <t>Exportacion Directa</t>
        </is>
      </c>
      <c r="D113" s="8" t="n">
        <v>1021136</v>
      </c>
      <c r="E113" s="8" t="inlineStr">
        <is>
          <t>GO Tráquea@ Cj Lom Ctro AP</t>
        </is>
      </c>
      <c r="F113" s="8" t="inlineStr">
        <is>
          <t>Subprod</t>
        </is>
      </c>
      <c r="G113" s="8" t="inlineStr">
        <is>
          <t>Subprod Visceras</t>
        </is>
      </c>
      <c r="H113" s="3" t="n">
        <v>8757</v>
      </c>
      <c r="I113" s="3" t="n">
        <v>5000</v>
      </c>
      <c r="J113" s="9" t="n">
        <v>0.7808388157894738</v>
      </c>
      <c r="K113" s="3" t="n">
        <v>6837.805509868422</v>
      </c>
      <c r="L113" s="3" t="n">
        <v>8010</v>
      </c>
      <c r="M113" s="3" t="n">
        <v>1221.6</v>
      </c>
      <c r="N113" s="3" t="n"/>
      <c r="O113" s="3" t="n">
        <v>16069.40550986842</v>
      </c>
      <c r="P113" s="3" t="n">
        <v>13500</v>
      </c>
      <c r="Q113" s="3" t="n">
        <v>3250</v>
      </c>
      <c r="R113" s="3" t="n">
        <v>13500</v>
      </c>
      <c r="S113" s="10" t="n"/>
      <c r="T113" s="3">
        <f>R113-S113</f>
        <v/>
      </c>
      <c r="U113" s="3">
        <f>O113-T113</f>
        <v/>
      </c>
      <c r="V113" s="3" t="n">
        <v>0</v>
      </c>
      <c r="W113" s="10" t="n"/>
      <c r="X113" s="3" t="n">
        <v>0</v>
      </c>
      <c r="Y113" s="3">
        <f>U113-X113</f>
        <v/>
      </c>
      <c r="Z113" s="3" t="n"/>
      <c r="AA113" s="10" t="n"/>
      <c r="AB113" s="3" t="n"/>
      <c r="AC113" s="3" t="n"/>
      <c r="AD113" s="3" t="n">
        <v>13500</v>
      </c>
      <c r="AE113" s="3">
        <f>T113+X113+AB113+AC113</f>
        <v/>
      </c>
    </row>
    <row r="114">
      <c r="A114" s="8" t="inlineStr">
        <is>
          <t>Agro Sudamerica1022855</t>
        </is>
      </c>
      <c r="B114" s="8" t="inlineStr">
        <is>
          <t>Cerdo</t>
        </is>
      </c>
      <c r="C114" s="8" t="inlineStr">
        <is>
          <t>Agro Sudamerica</t>
        </is>
      </c>
      <c r="D114" s="8" t="n">
        <v>1022855</v>
      </c>
      <c r="E114" s="8" t="inlineStr">
        <is>
          <t>GO Grasa Forro Pal@ Cj 20k AS</t>
        </is>
      </c>
      <c r="F114" s="8" t="inlineStr">
        <is>
          <t>Grasas</t>
        </is>
      </c>
      <c r="G114" s="8" t="inlineStr">
        <is>
          <t>Grasa Forro</t>
        </is>
      </c>
      <c r="H114" s="3" t="n">
        <v>8700</v>
      </c>
      <c r="I114" s="3" t="n">
        <v>0</v>
      </c>
      <c r="J114" s="9" t="n">
        <v>0</v>
      </c>
      <c r="K114" s="3" t="n">
        <v>0</v>
      </c>
      <c r="L114" s="3" t="n">
        <v>25958</v>
      </c>
      <c r="M114" s="3" t="n">
        <v>1678.74688</v>
      </c>
      <c r="N114" s="3" t="n"/>
      <c r="O114" s="3" t="n">
        <v>27636.74688</v>
      </c>
      <c r="P114" s="3" t="n">
        <v>68000</v>
      </c>
      <c r="Q114" s="3" t="n">
        <v>24000</v>
      </c>
      <c r="R114" s="3" t="n">
        <v>48000</v>
      </c>
      <c r="S114" s="10" t="n"/>
      <c r="T114" s="3">
        <f>R114-S114</f>
        <v/>
      </c>
      <c r="U114" s="3">
        <f>O114-T114</f>
        <v/>
      </c>
      <c r="V114" s="3" t="n">
        <v>0</v>
      </c>
      <c r="W114" s="10" t="n"/>
      <c r="X114" s="3" t="n">
        <v>0</v>
      </c>
      <c r="Y114" s="3">
        <f>U114-X114</f>
        <v/>
      </c>
      <c r="Z114" s="3" t="n"/>
      <c r="AA114" s="10" t="n"/>
      <c r="AB114" s="3" t="n"/>
      <c r="AC114" s="3" t="n"/>
      <c r="AD114" s="3" t="n">
        <v>48000</v>
      </c>
      <c r="AE114" s="3">
        <f>T114+X114+AB114+AC114</f>
        <v/>
      </c>
    </row>
    <row r="115">
      <c r="A115" s="8" t="inlineStr">
        <is>
          <t>Exportacion Directa1022600</t>
        </is>
      </c>
      <c r="B115" s="8" t="inlineStr">
        <is>
          <t>Cerdo</t>
        </is>
      </c>
      <c r="C115" s="8" t="inlineStr">
        <is>
          <t>Exportacion Directa</t>
        </is>
      </c>
      <c r="D115" s="8" t="n">
        <v>1022600</v>
      </c>
      <c r="E115" s="8" t="inlineStr">
        <is>
          <t>GO Lom Vet 2 a 2,3k@ Fi Verd Cj AP</t>
        </is>
      </c>
      <c r="F115" s="8" t="inlineStr">
        <is>
          <t>Lomo</t>
        </is>
      </c>
      <c r="G115" s="8" t="inlineStr">
        <is>
          <t>Lomo Vetado</t>
        </is>
      </c>
      <c r="H115" s="3" t="n">
        <v>8219</v>
      </c>
      <c r="I115" s="3" t="n">
        <v>10000</v>
      </c>
      <c r="J115" s="9" t="n">
        <v>0.7808388157894738</v>
      </c>
      <c r="K115" s="3" t="n">
        <v>6417.714226973685</v>
      </c>
      <c r="L115" s="3" t="n">
        <v>12846</v>
      </c>
      <c r="M115" s="3" t="n">
        <v>2281.153470441061</v>
      </c>
      <c r="N115" s="3" t="n">
        <v>2000</v>
      </c>
      <c r="O115" s="3" t="n">
        <v>19544.86769741475</v>
      </c>
      <c r="P115" s="3" t="n">
        <v>12000</v>
      </c>
      <c r="Q115" s="3" t="n">
        <v>2000</v>
      </c>
      <c r="R115" s="3" t="n">
        <v>12000</v>
      </c>
      <c r="S115" s="10" t="n"/>
      <c r="T115" s="3">
        <f>R115-S115</f>
        <v/>
      </c>
      <c r="U115" s="3">
        <f>O115-T115</f>
        <v/>
      </c>
      <c r="V115" s="3" t="n">
        <v>6000</v>
      </c>
      <c r="W115" s="10" t="n"/>
      <c r="X115" s="3">
        <f>V115+W115</f>
        <v/>
      </c>
      <c r="Y115" s="3">
        <f>U115-X115</f>
        <v/>
      </c>
      <c r="Z115" s="3" t="n"/>
      <c r="AA115" s="10" t="n"/>
      <c r="AB115" s="3" t="n"/>
      <c r="AC115" s="3" t="n"/>
      <c r="AD115" s="3" t="n">
        <v>18000</v>
      </c>
      <c r="AE115" s="3">
        <f>T115+X115+AB115+AC115</f>
        <v/>
      </c>
    </row>
    <row r="116">
      <c r="A116" s="8" t="inlineStr">
        <is>
          <t>Exportacion Directa1020774</t>
        </is>
      </c>
      <c r="B116" s="8" t="inlineStr">
        <is>
          <t>Cerdo</t>
        </is>
      </c>
      <c r="C116" s="8" t="inlineStr">
        <is>
          <t>Exportacion Directa</t>
        </is>
      </c>
      <c r="D116" s="8" t="n">
        <v>1020774</v>
      </c>
      <c r="E116" s="8" t="inlineStr">
        <is>
          <t>GO Malaya Japon@ Va Cj JP</t>
        </is>
      </c>
      <c r="F116" s="8" t="inlineStr">
        <is>
          <t>Prolijado</t>
        </is>
      </c>
      <c r="G116" s="8" t="inlineStr">
        <is>
          <t>Prolijado Malaya</t>
        </is>
      </c>
      <c r="H116" s="3" t="n">
        <v>7803</v>
      </c>
      <c r="I116" s="3" t="n">
        <v>7000</v>
      </c>
      <c r="J116" s="9" t="n">
        <v>0.7808388157894738</v>
      </c>
      <c r="K116" s="3" t="n">
        <v>6092.885279605264</v>
      </c>
      <c r="L116" s="3" t="n">
        <v>7825</v>
      </c>
      <c r="M116" s="3" t="n">
        <v>2478.4</v>
      </c>
      <c r="N116" s="3" t="n"/>
      <c r="O116" s="3" t="n">
        <v>16396.28527960526</v>
      </c>
      <c r="P116" s="3" t="n">
        <v>12000</v>
      </c>
      <c r="Q116" s="3" t="n">
        <v>2300</v>
      </c>
      <c r="R116" s="3" t="n">
        <v>12000</v>
      </c>
      <c r="S116" s="10" t="n"/>
      <c r="T116" s="3">
        <f>R116-S116</f>
        <v/>
      </c>
      <c r="U116" s="3">
        <f>O116-T116</f>
        <v/>
      </c>
      <c r="V116" s="3" t="n">
        <v>2300</v>
      </c>
      <c r="W116" s="10" t="n"/>
      <c r="X116" s="3">
        <f>V116+W116</f>
        <v/>
      </c>
      <c r="Y116" s="3">
        <f>U116-X116</f>
        <v/>
      </c>
      <c r="Z116" s="3" t="n"/>
      <c r="AA116" s="10" t="n"/>
      <c r="AB116" s="3" t="n"/>
      <c r="AC116" s="3" t="n"/>
      <c r="AD116" s="3" t="n">
        <v>14300</v>
      </c>
      <c r="AE116" s="3">
        <f>T116+X116+AB116+AC116</f>
        <v/>
      </c>
    </row>
    <row r="117">
      <c r="A117" s="8" t="inlineStr">
        <is>
          <t>Exportacion Directa1023419</t>
        </is>
      </c>
      <c r="B117" s="8" t="inlineStr">
        <is>
          <t>Cerdo</t>
        </is>
      </c>
      <c r="C117" s="8" t="inlineStr">
        <is>
          <t>Exportacion Directa</t>
        </is>
      </c>
      <c r="D117" s="8" t="n">
        <v>1023419</v>
      </c>
      <c r="E117" s="8" t="inlineStr">
        <is>
          <t>GO Lom Tocino@ Bo Cj 20k AP</t>
        </is>
      </c>
      <c r="F117" s="8" t="inlineStr">
        <is>
          <t>Grasas</t>
        </is>
      </c>
      <c r="G117" s="8" t="inlineStr">
        <is>
          <t>Grasa Lomo Tocino</t>
        </is>
      </c>
      <c r="H117" s="3" t="n">
        <v>7754</v>
      </c>
      <c r="I117" s="3" t="n">
        <v>0</v>
      </c>
      <c r="J117" s="9" t="n">
        <v>0.7808388157894738</v>
      </c>
      <c r="K117" s="3" t="n">
        <v>6054.62417763158</v>
      </c>
      <c r="L117" s="3" t="n">
        <v>15921</v>
      </c>
      <c r="M117" s="3" t="n">
        <v>0</v>
      </c>
      <c r="N117" s="3" t="n"/>
      <c r="O117" s="3" t="n">
        <v>21975.62417763158</v>
      </c>
      <c r="P117" s="3" t="n">
        <v>24000</v>
      </c>
      <c r="Q117" s="3" t="n">
        <v>24000</v>
      </c>
      <c r="R117" s="3" t="n">
        <v>24000</v>
      </c>
      <c r="S117" s="10" t="n"/>
      <c r="T117" s="3">
        <f>R117-S117</f>
        <v/>
      </c>
      <c r="U117" s="3">
        <f>O117-T117</f>
        <v/>
      </c>
      <c r="V117" s="3" t="n">
        <v>0</v>
      </c>
      <c r="W117" s="10" t="n"/>
      <c r="X117" s="3" t="n">
        <v>0</v>
      </c>
      <c r="Y117" s="3">
        <f>U117-X117</f>
        <v/>
      </c>
      <c r="Z117" s="3" t="n"/>
      <c r="AA117" s="10" t="n"/>
      <c r="AB117" s="3" t="n"/>
      <c r="AC117" s="3" t="n"/>
      <c r="AD117" s="3" t="n">
        <v>24000</v>
      </c>
      <c r="AE117" s="3">
        <f>T117+X117+AB117+AC117</f>
        <v/>
      </c>
    </row>
    <row r="118">
      <c r="A118" s="8" t="inlineStr">
        <is>
          <t>Exportacion Directa1020284</t>
        </is>
      </c>
      <c r="B118" s="8" t="inlineStr">
        <is>
          <t>Cerdo</t>
        </is>
      </c>
      <c r="C118" s="8" t="inlineStr">
        <is>
          <t>Exportacion Directa</t>
        </is>
      </c>
      <c r="D118" s="8" t="n">
        <v>1020284</v>
      </c>
      <c r="E118" s="8" t="inlineStr">
        <is>
          <t>GO Posta Negra 3P T@ Va Cj t-f JP</t>
        </is>
      </c>
      <c r="F118" s="8" t="inlineStr">
        <is>
          <t>Pierna</t>
        </is>
      </c>
      <c r="G118" s="8" t="inlineStr">
        <is>
          <t>Pierna Pulpa Fina</t>
        </is>
      </c>
      <c r="H118" s="3" t="n">
        <v>7312</v>
      </c>
      <c r="I118" s="3" t="n">
        <v>9000</v>
      </c>
      <c r="J118" s="9" t="n">
        <v>0.7808388157894738</v>
      </c>
      <c r="K118" s="3" t="n">
        <v>5709.493421052633</v>
      </c>
      <c r="L118" s="3" t="n">
        <v>11500</v>
      </c>
      <c r="M118" s="3" t="n">
        <v>3887.856</v>
      </c>
      <c r="N118" s="3" t="n">
        <v>7000</v>
      </c>
      <c r="O118" s="3" t="n">
        <v>14097.34942105263</v>
      </c>
      <c r="P118" s="3" t="n">
        <v>8000</v>
      </c>
      <c r="Q118" s="3" t="n">
        <v>2556</v>
      </c>
      <c r="R118" s="3" t="n">
        <v>8000</v>
      </c>
      <c r="S118" s="10" t="n"/>
      <c r="T118" s="3">
        <f>R118-S118</f>
        <v/>
      </c>
      <c r="U118" s="3">
        <f>O118-T118</f>
        <v/>
      </c>
      <c r="V118" s="3" t="n">
        <v>5112</v>
      </c>
      <c r="W118" s="10" t="n"/>
      <c r="X118" s="3">
        <f>V118+W118</f>
        <v/>
      </c>
      <c r="Y118" s="3">
        <f>U118-X118</f>
        <v/>
      </c>
      <c r="Z118" s="3" t="n"/>
      <c r="AA118" s="10" t="n"/>
      <c r="AB118" s="3" t="n"/>
      <c r="AC118" s="3" t="n"/>
      <c r="AD118" s="3" t="n">
        <v>13112</v>
      </c>
      <c r="AE118" s="3">
        <f>T118+X118+AB118+AC118</f>
        <v/>
      </c>
    </row>
    <row r="119">
      <c r="A119" s="8" t="inlineStr">
        <is>
          <t>Exportacion Directa1020990</t>
        </is>
      </c>
      <c r="B119" s="8" t="inlineStr">
        <is>
          <t>Cerdo</t>
        </is>
      </c>
      <c r="C119" s="8" t="inlineStr">
        <is>
          <t>Exportacion Directa</t>
        </is>
      </c>
      <c r="D119" s="8" t="n">
        <v>1020990</v>
      </c>
      <c r="E119" s="8" t="inlineStr">
        <is>
          <t>GO Ganso S/g S/abst DA@ Cj 12k AP</t>
        </is>
      </c>
      <c r="F119" s="8" t="inlineStr">
        <is>
          <t>Pierna</t>
        </is>
      </c>
      <c r="G119" s="8" t="inlineStr">
        <is>
          <t>Pierna Pulpa Fina</t>
        </is>
      </c>
      <c r="H119" s="3" t="n">
        <v>5836</v>
      </c>
      <c r="I119" s="3" t="n">
        <v>5000</v>
      </c>
      <c r="J119" s="9" t="n">
        <v>0.7808388157894738</v>
      </c>
      <c r="K119" s="3" t="n">
        <v>4556.975328947369</v>
      </c>
      <c r="L119" s="3" t="n">
        <v>4063</v>
      </c>
      <c r="M119" s="3" t="n">
        <v>1449</v>
      </c>
      <c r="N119" s="3" t="n">
        <v>3350</v>
      </c>
      <c r="O119" s="3" t="n">
        <v>6718.97532894737</v>
      </c>
      <c r="P119" s="3" t="n">
        <v>3350</v>
      </c>
      <c r="Q119" s="3" t="n">
        <v>1857</v>
      </c>
      <c r="R119" s="3" t="n">
        <v>3350</v>
      </c>
      <c r="S119" s="10" t="n"/>
      <c r="T119" s="3">
        <f>R119-S119</f>
        <v/>
      </c>
      <c r="U119" s="3">
        <f>O119-T119</f>
        <v/>
      </c>
      <c r="V119" s="3" t="n">
        <v>1857</v>
      </c>
      <c r="W119" s="10" t="n"/>
      <c r="X119" s="3">
        <f>V119+W119</f>
        <v/>
      </c>
      <c r="Y119" s="3">
        <f>U119-X119</f>
        <v/>
      </c>
      <c r="Z119" s="3" t="n"/>
      <c r="AA119" s="10" t="n"/>
      <c r="AB119" s="3" t="n"/>
      <c r="AC119" s="3" t="n"/>
      <c r="AD119" s="3" t="n">
        <v>5207</v>
      </c>
      <c r="AE119" s="3">
        <f>T119+X119+AB119+AC119</f>
        <v/>
      </c>
    </row>
    <row r="120">
      <c r="A120" s="8" t="inlineStr">
        <is>
          <t>Exportacion Directa1022472</t>
        </is>
      </c>
      <c r="B120" s="8" t="inlineStr">
        <is>
          <t>Cerdo</t>
        </is>
      </c>
      <c r="C120" s="8" t="inlineStr">
        <is>
          <t>Exportacion Directa</t>
        </is>
      </c>
      <c r="D120" s="8" t="n">
        <v>1022472</v>
      </c>
      <c r="E120" s="8" t="inlineStr">
        <is>
          <t>GO Lom Ctro S/Tecla(OY)Mit@ Cj Tf 20k AP</t>
        </is>
      </c>
      <c r="F120" s="8" t="inlineStr">
        <is>
          <t>Lomo</t>
        </is>
      </c>
      <c r="G120" s="8" t="inlineStr">
        <is>
          <t>Lomo Centro</t>
        </is>
      </c>
      <c r="H120" s="3" t="n">
        <v>5797</v>
      </c>
      <c r="I120" s="3" t="n">
        <v>3000</v>
      </c>
      <c r="J120" s="9" t="n">
        <v>0.7808388157894738</v>
      </c>
      <c r="K120" s="3" t="n">
        <v>4526.522615131579</v>
      </c>
      <c r="L120" s="11" t="n">
        <v>0</v>
      </c>
      <c r="M120" s="3" t="n">
        <v>2156.287669524559</v>
      </c>
      <c r="N120" s="3" t="n"/>
      <c r="O120" s="3" t="n">
        <v>6682.810284656138</v>
      </c>
      <c r="P120" s="3" t="n">
        <v>6000</v>
      </c>
      <c r="Q120" s="3" t="n">
        <v>3000</v>
      </c>
      <c r="R120" s="3" t="n">
        <v>6000</v>
      </c>
      <c r="S120" s="10" t="n"/>
      <c r="T120" s="3">
        <f>R120-S120</f>
        <v/>
      </c>
      <c r="U120" s="3">
        <f>O120-T120</f>
        <v/>
      </c>
      <c r="V120" s="3" t="n">
        <v>0</v>
      </c>
      <c r="W120" s="10" t="n"/>
      <c r="X120" s="3" t="n">
        <v>0</v>
      </c>
      <c r="Y120" s="3">
        <f>U120-X120</f>
        <v/>
      </c>
      <c r="Z120" s="3" t="n"/>
      <c r="AA120" s="10" t="n"/>
      <c r="AB120" s="3" t="n"/>
      <c r="AC120" s="3" t="n"/>
      <c r="AD120" s="3" t="n">
        <v>6000</v>
      </c>
      <c r="AE120" s="3">
        <f>T120+X120+AB120+AC120</f>
        <v/>
      </c>
    </row>
    <row r="121">
      <c r="A121" s="8" t="inlineStr">
        <is>
          <t>Agrosuper Brasil1023336</t>
        </is>
      </c>
      <c r="B121" s="8" t="inlineStr">
        <is>
          <t>Cerdo</t>
        </is>
      </c>
      <c r="C121" s="8" t="inlineStr">
        <is>
          <t>Agrosuper Brasil</t>
        </is>
      </c>
      <c r="D121" s="8" t="n">
        <v>1023336</v>
      </c>
      <c r="E121" s="8" t="inlineStr">
        <is>
          <t>Cue granel Esp CC@ Cj 20k AS</t>
        </is>
      </c>
      <c r="F121" s="8" t="inlineStr">
        <is>
          <t>Cueros</t>
        </is>
      </c>
      <c r="G121" s="8" t="inlineStr">
        <is>
          <t>Cuero Mixto</t>
        </is>
      </c>
      <c r="H121" s="3" t="n">
        <v>5695</v>
      </c>
      <c r="I121" s="3" t="n">
        <v>0</v>
      </c>
      <c r="J121" s="9" t="n">
        <v>0.6986019736842106</v>
      </c>
      <c r="K121" s="3" t="n">
        <v>3978.53824013158</v>
      </c>
      <c r="L121" s="3" t="n">
        <v>18305</v>
      </c>
      <c r="M121" s="3" t="n">
        <v>0</v>
      </c>
      <c r="N121" s="3" t="n"/>
      <c r="O121" s="3" t="n">
        <v>22283.53824013158</v>
      </c>
      <c r="P121" s="3" t="n">
        <v>0</v>
      </c>
      <c r="Q121" s="3" t="n">
        <v>24000</v>
      </c>
      <c r="R121" s="3" t="n">
        <v>0</v>
      </c>
      <c r="S121" s="10" t="n"/>
      <c r="T121" s="3">
        <f>R121-S121</f>
        <v/>
      </c>
      <c r="U121" s="3">
        <f>O121-T121</f>
        <v/>
      </c>
      <c r="V121" s="3" t="n">
        <v>0</v>
      </c>
      <c r="W121" s="10" t="n"/>
      <c r="X121" s="3" t="n">
        <v>0</v>
      </c>
      <c r="Y121" s="3">
        <f>U121-X121</f>
        <v/>
      </c>
      <c r="Z121" s="3" t="n"/>
      <c r="AA121" s="10" t="n"/>
      <c r="AB121" s="3" t="n"/>
      <c r="AC121" s="3" t="n"/>
      <c r="AD121" s="3" t="n">
        <v>0</v>
      </c>
      <c r="AE121" s="3" t="n"/>
    </row>
    <row r="122">
      <c r="A122" s="8" t="inlineStr">
        <is>
          <t>Exportacion Directa1020991</t>
        </is>
      </c>
      <c r="B122" s="8" t="inlineStr">
        <is>
          <t>Cerdo</t>
        </is>
      </c>
      <c r="C122" s="8" t="inlineStr">
        <is>
          <t>Exportacion Directa</t>
        </is>
      </c>
      <c r="D122" s="8" t="n">
        <v>1020991</v>
      </c>
      <c r="E122" s="8" t="inlineStr">
        <is>
          <t>GO Asiento C/g DA@ Cj 12k JP</t>
        </is>
      </c>
      <c r="F122" s="8" t="inlineStr">
        <is>
          <t>Pierna</t>
        </is>
      </c>
      <c r="G122" s="8" t="inlineStr">
        <is>
          <t>Pierna Pulpa Fina</t>
        </is>
      </c>
      <c r="H122" s="3" t="n">
        <v>5463</v>
      </c>
      <c r="I122" s="3" t="n">
        <v>5000</v>
      </c>
      <c r="J122" s="9" t="n">
        <v>0.7808388157894738</v>
      </c>
      <c r="K122" s="3" t="n">
        <v>4265.722450657895</v>
      </c>
      <c r="L122" s="3" t="n">
        <v>5221</v>
      </c>
      <c r="M122" s="3" t="n">
        <v>245.532</v>
      </c>
      <c r="N122" s="3" t="n">
        <v>3000</v>
      </c>
      <c r="O122" s="3" t="n">
        <v>6732.254450657894</v>
      </c>
      <c r="P122" s="3" t="n">
        <v>3000</v>
      </c>
      <c r="Q122" s="3" t="n">
        <v>2000</v>
      </c>
      <c r="R122" s="3" t="n">
        <v>3000</v>
      </c>
      <c r="S122" s="10" t="n"/>
      <c r="T122" s="3">
        <f>R122-S122</f>
        <v/>
      </c>
      <c r="U122" s="3">
        <f>O122-T122</f>
        <v/>
      </c>
      <c r="V122" s="3" t="n">
        <v>2000</v>
      </c>
      <c r="W122" s="10" t="n"/>
      <c r="X122" s="3">
        <f>V122+W122</f>
        <v/>
      </c>
      <c r="Y122" s="3">
        <f>U122-X122</f>
        <v/>
      </c>
      <c r="Z122" s="3" t="n"/>
      <c r="AA122" s="10" t="n"/>
      <c r="AB122" s="3" t="n"/>
      <c r="AC122" s="3" t="n"/>
      <c r="AD122" s="3" t="n">
        <v>5000</v>
      </c>
      <c r="AE122" s="3">
        <f>T122+X122+AB122+AC122</f>
        <v/>
      </c>
    </row>
    <row r="123">
      <c r="A123" s="8" t="inlineStr">
        <is>
          <t>Exportacion Directa1022587</t>
        </is>
      </c>
      <c r="B123" s="8" t="inlineStr">
        <is>
          <t>Cerdo</t>
        </is>
      </c>
      <c r="C123" s="8" t="inlineStr">
        <is>
          <t>Exportacion Directa</t>
        </is>
      </c>
      <c r="D123" s="8" t="n">
        <v>1022587</v>
      </c>
      <c r="E123" s="8" t="inlineStr">
        <is>
          <t>GO CC Loin L (S/T) 45@ Fi Cj AP</t>
        </is>
      </c>
      <c r="F123" s="8" t="inlineStr">
        <is>
          <t>Lomo</t>
        </is>
      </c>
      <c r="G123" s="8" t="inlineStr">
        <is>
          <t>Lomo CC Loin</t>
        </is>
      </c>
      <c r="H123" s="3" t="n">
        <v>5240</v>
      </c>
      <c r="I123" s="3" t="n">
        <v>3000</v>
      </c>
      <c r="J123" s="9" t="n">
        <v>0.7808388157894738</v>
      </c>
      <c r="K123" s="3" t="n">
        <v>4091.595394736843</v>
      </c>
      <c r="L123" s="3" t="n">
        <v>3116</v>
      </c>
      <c r="M123" s="3" t="n">
        <v>514.8030500845882</v>
      </c>
      <c r="N123" s="3" t="n">
        <v>3000</v>
      </c>
      <c r="O123" s="3" t="n">
        <v>4722.398444821431</v>
      </c>
      <c r="P123" s="3" t="n">
        <v>3000</v>
      </c>
      <c r="Q123" s="3" t="n">
        <v>3000</v>
      </c>
      <c r="R123" s="3" t="n">
        <v>3000</v>
      </c>
      <c r="S123" s="10" t="n"/>
      <c r="T123" s="3">
        <f>R123-S123</f>
        <v/>
      </c>
      <c r="U123" s="3">
        <f>O123-T123</f>
        <v/>
      </c>
      <c r="V123" s="3" t="n">
        <v>0</v>
      </c>
      <c r="W123" s="10" t="n"/>
      <c r="X123" s="3" t="n">
        <v>0</v>
      </c>
      <c r="Y123" s="3">
        <f>U123-X123</f>
        <v/>
      </c>
      <c r="Z123" s="3" t="n"/>
      <c r="AA123" s="10" t="n"/>
      <c r="AB123" s="3" t="n"/>
      <c r="AC123" s="3" t="n"/>
      <c r="AD123" s="3" t="n">
        <v>3000</v>
      </c>
      <c r="AE123" s="3">
        <f>T123+X123+AB123+AC123</f>
        <v/>
      </c>
    </row>
    <row r="124">
      <c r="A124" s="8" t="inlineStr">
        <is>
          <t>Exportacion Directa1020810</t>
        </is>
      </c>
      <c r="B124" s="8" t="inlineStr">
        <is>
          <t>Cerdo</t>
        </is>
      </c>
      <c r="C124" s="8" t="inlineStr">
        <is>
          <t>Exportacion Directa</t>
        </is>
      </c>
      <c r="D124" s="8" t="n">
        <v>1020810</v>
      </c>
      <c r="E124" s="8" t="inlineStr">
        <is>
          <t>GO Recto@ Cj File AP</t>
        </is>
      </c>
      <c r="F124" s="8" t="inlineStr">
        <is>
          <t>Subprod</t>
        </is>
      </c>
      <c r="G124" s="8" t="inlineStr">
        <is>
          <t>Subprod Tripa</t>
        </is>
      </c>
      <c r="H124" s="3" t="n">
        <v>5000</v>
      </c>
      <c r="I124" s="3" t="n">
        <v>5000</v>
      </c>
      <c r="J124" s="9" t="n">
        <v>0.7808388157894738</v>
      </c>
      <c r="K124" s="3" t="n">
        <v>3904.194078947369</v>
      </c>
      <c r="L124" s="3" t="n">
        <v>890</v>
      </c>
      <c r="M124" s="3" t="n">
        <v>380.8</v>
      </c>
      <c r="N124" s="3" t="n"/>
      <c r="O124" s="3" t="n">
        <v>5174.994078947369</v>
      </c>
      <c r="P124" s="3" t="n">
        <v>3000</v>
      </c>
      <c r="Q124" s="3" t="n">
        <v>1000</v>
      </c>
      <c r="R124" s="3" t="n">
        <v>3000</v>
      </c>
      <c r="S124" s="10" t="n"/>
      <c r="T124" s="3">
        <f>R124-S124</f>
        <v/>
      </c>
      <c r="U124" s="3">
        <f>O124-T124</f>
        <v/>
      </c>
      <c r="V124" s="3" t="n">
        <v>2000</v>
      </c>
      <c r="W124" s="10" t="n"/>
      <c r="X124" s="3">
        <f>V124+W124</f>
        <v/>
      </c>
      <c r="Y124" s="3">
        <f>U124-X124</f>
        <v/>
      </c>
      <c r="Z124" s="3" t="n"/>
      <c r="AA124" s="10" t="n"/>
      <c r="AB124" s="3" t="n"/>
      <c r="AC124" s="3" t="n"/>
      <c r="AD124" s="3" t="n">
        <v>5000</v>
      </c>
      <c r="AE124" s="3">
        <f>T124+X124+AB124+AC124</f>
        <v/>
      </c>
    </row>
    <row r="125">
      <c r="A125" s="8" t="inlineStr">
        <is>
          <t>Exportacion Directa1023349</t>
        </is>
      </c>
      <c r="B125" s="8" t="inlineStr">
        <is>
          <t>Cerdo</t>
        </is>
      </c>
      <c r="C125" s="8" t="inlineStr">
        <is>
          <t>Exportacion Directa</t>
        </is>
      </c>
      <c r="D125" s="8" t="n">
        <v>1023349</v>
      </c>
      <c r="E125" s="8" t="inlineStr">
        <is>
          <t>GO Lom Tecla VP@ Cj Lom Ctro</t>
        </is>
      </c>
      <c r="F125" s="8" t="inlineStr">
        <is>
          <t>Lomo</t>
        </is>
      </c>
      <c r="G125" s="8" t="inlineStr">
        <is>
          <t>Lomo Centro</t>
        </is>
      </c>
      <c r="H125" s="3" t="n">
        <v>4526</v>
      </c>
      <c r="I125" s="3" t="n">
        <v>5000</v>
      </c>
      <c r="J125" s="9" t="n">
        <v>0.7808388157894738</v>
      </c>
      <c r="K125" s="3" t="n">
        <v>3534.076480263158</v>
      </c>
      <c r="L125" s="3" t="n">
        <v>5474</v>
      </c>
      <c r="M125" s="3" t="n">
        <v>0</v>
      </c>
      <c r="N125" s="3" t="n"/>
      <c r="O125" s="3" t="n">
        <v>9008.076480263158</v>
      </c>
      <c r="P125" s="3" t="n">
        <v>5000</v>
      </c>
      <c r="Q125" s="3" t="n">
        <v>2500</v>
      </c>
      <c r="R125" s="3" t="n">
        <v>5000</v>
      </c>
      <c r="S125" s="10" t="n"/>
      <c r="T125" s="3">
        <f>R125-S125</f>
        <v/>
      </c>
      <c r="U125" s="3">
        <f>O125-T125</f>
        <v/>
      </c>
      <c r="V125" s="3" t="n">
        <v>2500</v>
      </c>
      <c r="W125" s="10" t="n"/>
      <c r="X125" s="3">
        <f>V125+W125</f>
        <v/>
      </c>
      <c r="Y125" s="3">
        <f>U125-X125</f>
        <v/>
      </c>
      <c r="Z125" s="3" t="n"/>
      <c r="AA125" s="10" t="n"/>
      <c r="AB125" s="3" t="n"/>
      <c r="AC125" s="3" t="n"/>
      <c r="AD125" s="3" t="n">
        <v>7500</v>
      </c>
      <c r="AE125" s="3">
        <f>T125+X125+AB125+AC125</f>
        <v/>
      </c>
    </row>
    <row r="126">
      <c r="A126" s="8" t="inlineStr">
        <is>
          <t>Agro Sudamerica1021111</t>
        </is>
      </c>
      <c r="B126" s="8" t="inlineStr">
        <is>
          <t>Cerdo</t>
        </is>
      </c>
      <c r="C126" s="8" t="inlineStr">
        <is>
          <t>Agro Sudamerica</t>
        </is>
      </c>
      <c r="D126" s="8" t="n">
        <v>1021111</v>
      </c>
      <c r="E126" s="8" t="inlineStr">
        <is>
          <t>GO Epiplón@ Cj 20k AS</t>
        </is>
      </c>
      <c r="F126" s="8" t="inlineStr">
        <is>
          <t>Grasas</t>
        </is>
      </c>
      <c r="G126" s="8" t="inlineStr">
        <is>
          <t>Grasa Interior</t>
        </is>
      </c>
      <c r="H126" s="3" t="n">
        <v>4405</v>
      </c>
      <c r="I126" s="3" t="n">
        <v>7000</v>
      </c>
      <c r="J126" s="9" t="n">
        <v>0</v>
      </c>
      <c r="K126" s="3" t="n">
        <v>0</v>
      </c>
      <c r="L126" s="3" t="n">
        <v>8321</v>
      </c>
      <c r="M126" s="3" t="n">
        <v>786.4000000000001</v>
      </c>
      <c r="N126" s="3" t="n"/>
      <c r="O126" s="3" t="n">
        <v>9107.4</v>
      </c>
      <c r="P126" s="3" t="n">
        <v>7000</v>
      </c>
      <c r="Q126" s="3" t="n">
        <v>24000</v>
      </c>
      <c r="R126" s="3" t="n">
        <v>7000</v>
      </c>
      <c r="S126" s="10" t="n"/>
      <c r="T126" s="3">
        <f>R126-S126</f>
        <v/>
      </c>
      <c r="U126" s="3">
        <f>O126-T126</f>
        <v/>
      </c>
      <c r="V126" s="3" t="n">
        <v>0</v>
      </c>
      <c r="W126" s="10" t="n"/>
      <c r="X126" s="3" t="n">
        <v>0</v>
      </c>
      <c r="Y126" s="3">
        <f>U126-X126</f>
        <v/>
      </c>
      <c r="Z126" s="3" t="n"/>
      <c r="AA126" s="10" t="n"/>
      <c r="AB126" s="3" t="n"/>
      <c r="AC126" s="3" t="n"/>
      <c r="AD126" s="3" t="n">
        <v>7000</v>
      </c>
      <c r="AE126" s="3">
        <f>T126+X126+AB126+AC126</f>
        <v/>
      </c>
    </row>
    <row r="127">
      <c r="A127" s="8" t="inlineStr">
        <is>
          <t>Exportacion Directa1021603</t>
        </is>
      </c>
      <c r="B127" s="8" t="inlineStr">
        <is>
          <t>Cerdo</t>
        </is>
      </c>
      <c r="C127" s="8" t="inlineStr">
        <is>
          <t>Exportacion Directa</t>
        </is>
      </c>
      <c r="D127" s="8" t="n">
        <v>1021603</v>
      </c>
      <c r="E127" s="8" t="inlineStr">
        <is>
          <t>GO MM Loin L (MC4-5)@ Fi Cj ch JP</t>
        </is>
      </c>
      <c r="F127" s="8" t="inlineStr">
        <is>
          <t>Lomo</t>
        </is>
      </c>
      <c r="G127" s="8" t="inlineStr">
        <is>
          <t>Lomo MM Loin</t>
        </is>
      </c>
      <c r="H127" s="3" t="n">
        <v>3544</v>
      </c>
      <c r="I127" s="3" t="n">
        <v>3000</v>
      </c>
      <c r="J127" s="9" t="n">
        <v>0.7808388157894738</v>
      </c>
      <c r="K127" s="3" t="n">
        <v>2767.292763157895</v>
      </c>
      <c r="L127" s="3" t="n">
        <v>3154</v>
      </c>
      <c r="M127" s="3" t="n">
        <v>1634.625133115984</v>
      </c>
      <c r="N127" s="3" t="n"/>
      <c r="O127" s="3" t="n">
        <v>7555.917896273879</v>
      </c>
      <c r="P127" s="3" t="n">
        <v>6000</v>
      </c>
      <c r="Q127" s="3" t="n">
        <v>4333</v>
      </c>
      <c r="R127" s="3" t="n">
        <v>6000</v>
      </c>
      <c r="S127" s="10" t="n"/>
      <c r="T127" s="3">
        <f>R127-S127</f>
        <v/>
      </c>
      <c r="U127" s="3">
        <f>O127-T127</f>
        <v/>
      </c>
      <c r="V127" s="3" t="n">
        <v>0</v>
      </c>
      <c r="W127" s="10" t="n"/>
      <c r="X127" s="3" t="n">
        <v>0</v>
      </c>
      <c r="Y127" s="3">
        <f>U127-X127</f>
        <v/>
      </c>
      <c r="Z127" s="3" t="n"/>
      <c r="AA127" s="10" t="n"/>
      <c r="AB127" s="3" t="n"/>
      <c r="AC127" s="3" t="n"/>
      <c r="AD127" s="3" t="n">
        <v>6000</v>
      </c>
      <c r="AE127" s="3">
        <f>T127+X127+AB127+AC127</f>
        <v/>
      </c>
    </row>
    <row r="128">
      <c r="A128" s="8" t="inlineStr">
        <is>
          <t>Exportacion Directa1023351</t>
        </is>
      </c>
      <c r="B128" s="8" t="inlineStr">
        <is>
          <t>Cerdo</t>
        </is>
      </c>
      <c r="C128" s="8" t="inlineStr">
        <is>
          <t>Exportacion Directa</t>
        </is>
      </c>
      <c r="D128" s="8" t="n">
        <v>1023351</v>
      </c>
      <c r="E128" s="8" t="inlineStr">
        <is>
          <t>GO Panc S/tec L @VP Cj AP</t>
        </is>
      </c>
      <c r="F128" s="8" t="inlineStr">
        <is>
          <t>Panceta</t>
        </is>
      </c>
      <c r="G128" s="8" t="inlineStr">
        <is>
          <t>Panceta s/Cuero</t>
        </is>
      </c>
      <c r="H128" s="3" t="n">
        <v>3104</v>
      </c>
      <c r="I128" s="3" t="n">
        <v>3000</v>
      </c>
      <c r="J128" s="9" t="n">
        <v>0.7808388157894738</v>
      </c>
      <c r="K128" s="3" t="n">
        <v>2423.723684210527</v>
      </c>
      <c r="L128" s="3" t="n">
        <v>1817</v>
      </c>
      <c r="M128" s="3" t="n">
        <v>1006.748740953977</v>
      </c>
      <c r="N128" s="3" t="n"/>
      <c r="O128" s="3" t="n">
        <v>5247.472425164504</v>
      </c>
      <c r="P128" s="3" t="n">
        <v>9000</v>
      </c>
      <c r="Q128" s="3" t="n">
        <v>2750</v>
      </c>
      <c r="R128" s="3" t="n">
        <v>8250</v>
      </c>
      <c r="S128" s="10" t="n"/>
      <c r="T128" s="3">
        <f>R128-S128</f>
        <v/>
      </c>
      <c r="U128" s="3">
        <f>O128-T128</f>
        <v/>
      </c>
      <c r="V128" s="3" t="n">
        <v>0</v>
      </c>
      <c r="W128" s="10" t="n"/>
      <c r="X128" s="3" t="n">
        <v>0</v>
      </c>
      <c r="Y128" s="3">
        <f>U128-X128</f>
        <v/>
      </c>
      <c r="Z128" s="3" t="n"/>
      <c r="AA128" s="10" t="n"/>
      <c r="AB128" s="3" t="n"/>
      <c r="AC128" s="3" t="n"/>
      <c r="AD128" s="3" t="n">
        <v>8250</v>
      </c>
      <c r="AE128" s="3">
        <f>T128+X128+AB128+AC128</f>
        <v/>
      </c>
    </row>
    <row r="129">
      <c r="A129" s="8" t="inlineStr">
        <is>
          <t>Exportacion Directa1023457</t>
        </is>
      </c>
      <c r="B129" s="8" t="inlineStr">
        <is>
          <t>Cerdo</t>
        </is>
      </c>
      <c r="C129" s="8" t="inlineStr">
        <is>
          <t>Exportacion Directa</t>
        </is>
      </c>
      <c r="D129" s="8" t="n">
        <v>1023457</v>
      </c>
      <c r="E129" s="8" t="inlineStr">
        <is>
          <t>GO Cordon Lom@ Bo Cj 20k AS</t>
        </is>
      </c>
      <c r="F129" s="8" t="inlineStr">
        <is>
          <t>Recortes</t>
        </is>
      </c>
      <c r="G129" s="8" t="inlineStr">
        <is>
          <t>Recortes No Magro</t>
        </is>
      </c>
      <c r="H129" s="3" t="n">
        <v>2596</v>
      </c>
      <c r="I129" s="3" t="n">
        <v>1400</v>
      </c>
      <c r="J129" s="9" t="n">
        <v>0.7808388157894738</v>
      </c>
      <c r="K129" s="3" t="n">
        <v>2027.057565789474</v>
      </c>
      <c r="L129" s="3" t="n">
        <v>2280</v>
      </c>
      <c r="M129" s="11" t="n">
        <v>0</v>
      </c>
      <c r="N129" s="3" t="n"/>
      <c r="O129" s="3" t="n">
        <v>4307.057565789474</v>
      </c>
      <c r="P129" s="3" t="n">
        <v>4000</v>
      </c>
      <c r="Q129" s="11" t="n">
        <v>24000</v>
      </c>
      <c r="R129" s="3" t="n">
        <v>4000</v>
      </c>
      <c r="S129" s="10" t="n"/>
      <c r="T129" s="3">
        <f>R129-S129</f>
        <v/>
      </c>
      <c r="U129" s="3">
        <f>O129-T129</f>
        <v/>
      </c>
      <c r="V129" s="3" t="n">
        <v>0</v>
      </c>
      <c r="W129" s="10" t="n"/>
      <c r="X129" s="3" t="n">
        <v>0</v>
      </c>
      <c r="Y129" s="3">
        <f>U129-X129</f>
        <v/>
      </c>
      <c r="Z129" s="3" t="n"/>
      <c r="AA129" s="10" t="n"/>
      <c r="AB129" s="3" t="n"/>
      <c r="AC129" s="3" t="n"/>
      <c r="AD129" s="3" t="n">
        <v>4000</v>
      </c>
      <c r="AE129" s="3">
        <f>T129+X129+AB129+AC129</f>
        <v/>
      </c>
    </row>
    <row r="130">
      <c r="A130" s="8" t="inlineStr">
        <is>
          <t>Agro Sudamerica1022406</t>
        </is>
      </c>
      <c r="B130" s="8" t="inlineStr">
        <is>
          <t>Cerdo</t>
        </is>
      </c>
      <c r="C130" s="8" t="inlineStr">
        <is>
          <t>Agro Sudamerica</t>
        </is>
      </c>
      <c r="D130" s="8" t="n">
        <v>1022406</v>
      </c>
      <c r="E130" s="8" t="inlineStr">
        <is>
          <t>GO Patas B@ Bo Cj 20 k AS</t>
        </is>
      </c>
      <c r="F130" s="8" t="inlineStr">
        <is>
          <t>Subprod</t>
        </is>
      </c>
      <c r="G130" s="8" t="inlineStr">
        <is>
          <t>Subprod Patas-Manos</t>
        </is>
      </c>
      <c r="H130" s="3" t="n">
        <v>2348</v>
      </c>
      <c r="I130" s="3" t="n">
        <v>0</v>
      </c>
      <c r="J130" s="9" t="n">
        <v>0</v>
      </c>
      <c r="K130" s="3" t="n">
        <v>0</v>
      </c>
      <c r="L130" s="3" t="n">
        <v>17652</v>
      </c>
      <c r="M130" s="3" t="n">
        <v>0</v>
      </c>
      <c r="N130" s="3" t="n"/>
      <c r="O130" s="3" t="n">
        <v>17652</v>
      </c>
      <c r="P130" s="3" t="n">
        <v>20000</v>
      </c>
      <c r="Q130" s="11" t="n">
        <v>24000</v>
      </c>
      <c r="R130" s="3" t="n">
        <v>0</v>
      </c>
      <c r="S130" s="10" t="n"/>
      <c r="T130" s="3">
        <f>R130-S130</f>
        <v/>
      </c>
      <c r="U130" s="3">
        <f>O130-T130</f>
        <v/>
      </c>
      <c r="V130" s="3" t="n">
        <v>0</v>
      </c>
      <c r="W130" s="10" t="n"/>
      <c r="X130" s="3" t="n">
        <v>0</v>
      </c>
      <c r="Y130" s="3">
        <f>U130-X130</f>
        <v/>
      </c>
      <c r="Z130" s="3" t="n"/>
      <c r="AA130" s="10" t="n"/>
      <c r="AB130" s="3" t="n"/>
      <c r="AC130" s="3" t="n"/>
      <c r="AD130" s="3" t="n">
        <v>0</v>
      </c>
      <c r="AE130" s="3" t="n"/>
    </row>
    <row r="131">
      <c r="A131" s="8" t="inlineStr">
        <is>
          <t>Exportacion Directa1020704</t>
        </is>
      </c>
      <c r="B131" s="8" t="inlineStr">
        <is>
          <t>Cerdo</t>
        </is>
      </c>
      <c r="C131" s="8" t="inlineStr">
        <is>
          <t>Exportacion Directa</t>
        </is>
      </c>
      <c r="D131" s="8" t="n">
        <v>1020704</v>
      </c>
      <c r="E131" s="8" t="inlineStr">
        <is>
          <t>GO File N@ Va Cj File AP</t>
        </is>
      </c>
      <c r="F131" s="8" t="inlineStr">
        <is>
          <t>Filete</t>
        </is>
      </c>
      <c r="G131" s="8" t="inlineStr">
        <is>
          <t>Filete c/Cabeza</t>
        </is>
      </c>
      <c r="H131" s="3" t="n">
        <v>1726</v>
      </c>
      <c r="I131" s="3" t="n">
        <v>1000</v>
      </c>
      <c r="J131" s="9" t="n">
        <v>0.7808388157894738</v>
      </c>
      <c r="K131" s="3" t="n">
        <v>1347.727796052632</v>
      </c>
      <c r="L131" s="3" t="n">
        <v>760</v>
      </c>
      <c r="M131" s="3" t="n">
        <v>407.832304715451</v>
      </c>
      <c r="N131" s="3" t="n">
        <v>1000</v>
      </c>
      <c r="O131" s="3" t="n">
        <v>1515.560100768083</v>
      </c>
      <c r="P131" s="3" t="n">
        <v>1000</v>
      </c>
      <c r="Q131" s="3" t="n">
        <v>1000</v>
      </c>
      <c r="R131" s="3" t="n">
        <v>1000</v>
      </c>
      <c r="S131" s="10" t="n"/>
      <c r="T131" s="3">
        <f>R131-S131</f>
        <v/>
      </c>
      <c r="U131" s="3">
        <f>O131-T131</f>
        <v/>
      </c>
      <c r="V131" s="3" t="n">
        <v>0</v>
      </c>
      <c r="W131" s="10" t="n"/>
      <c r="X131" s="3" t="n">
        <v>0</v>
      </c>
      <c r="Y131" s="3">
        <f>U131-X131</f>
        <v/>
      </c>
      <c r="Z131" s="3" t="n"/>
      <c r="AA131" s="10" t="n"/>
      <c r="AB131" s="3" t="n"/>
      <c r="AC131" s="3" t="n"/>
      <c r="AD131" s="3" t="n">
        <v>1000</v>
      </c>
      <c r="AE131" s="3">
        <f>T131+X131+AB131+AC131</f>
        <v/>
      </c>
    </row>
    <row r="132">
      <c r="A132" s="8" t="inlineStr">
        <is>
          <t>Agro Sudamerica1022844</t>
        </is>
      </c>
      <c r="B132" s="8" t="inlineStr">
        <is>
          <t>Cerdo</t>
        </is>
      </c>
      <c r="C132" s="8" t="inlineStr">
        <is>
          <t>Agro Sudamerica</t>
        </is>
      </c>
      <c r="D132" s="8" t="n">
        <v>1022844</v>
      </c>
      <c r="E132" s="8" t="inlineStr">
        <is>
          <t>GO Cordon Lom@ CJ 20k AS</t>
        </is>
      </c>
      <c r="F132" s="8" t="inlineStr">
        <is>
          <t>Recortes</t>
        </is>
      </c>
      <c r="G132" s="8" t="inlineStr">
        <is>
          <t>Recortes No Magro</t>
        </is>
      </c>
      <c r="H132" s="3" t="n">
        <v>1690</v>
      </c>
      <c r="I132" s="3" t="n">
        <v>0</v>
      </c>
      <c r="J132" s="9" t="n">
        <v>0</v>
      </c>
      <c r="K132" s="3" t="n">
        <v>0</v>
      </c>
      <c r="L132" s="3" t="n">
        <v>8289</v>
      </c>
      <c r="M132" s="3" t="n">
        <v>0</v>
      </c>
      <c r="N132" s="3" t="n"/>
      <c r="O132" s="3" t="n">
        <v>8289</v>
      </c>
      <c r="P132" s="3" t="n">
        <v>10000</v>
      </c>
      <c r="Q132" s="11" t="n">
        <v>24000</v>
      </c>
      <c r="R132" s="3" t="n">
        <v>0</v>
      </c>
      <c r="S132" s="10" t="n"/>
      <c r="T132" s="3">
        <f>R132-S132</f>
        <v/>
      </c>
      <c r="U132" s="3">
        <f>O132-T132</f>
        <v/>
      </c>
      <c r="V132" s="3" t="n">
        <v>0</v>
      </c>
      <c r="W132" s="10" t="n"/>
      <c r="X132" s="3" t="n">
        <v>0</v>
      </c>
      <c r="Y132" s="3">
        <f>U132-X132</f>
        <v/>
      </c>
      <c r="Z132" s="3" t="n"/>
      <c r="AA132" s="10" t="n"/>
      <c r="AB132" s="3" t="n"/>
      <c r="AC132" s="3" t="n"/>
      <c r="AD132" s="3" t="n">
        <v>0</v>
      </c>
      <c r="AE132" s="3" t="n"/>
    </row>
    <row r="133">
      <c r="A133" s="8" t="inlineStr">
        <is>
          <t>Agro Sudamerica1023454</t>
        </is>
      </c>
      <c r="B133" s="8" t="inlineStr">
        <is>
          <t>Cerdo</t>
        </is>
      </c>
      <c r="C133" s="8" t="inlineStr">
        <is>
          <t>Agro Sudamerica</t>
        </is>
      </c>
      <c r="D133" s="8" t="n">
        <v>1023454</v>
      </c>
      <c r="E133" s="8" t="inlineStr">
        <is>
          <t xml:space="preserve"> GO Bazo@ Cj 20k AS</t>
        </is>
      </c>
      <c r="F133" s="8" t="inlineStr">
        <is>
          <t>Subprod</t>
        </is>
      </c>
      <c r="G133" s="8" t="inlineStr">
        <is>
          <t>Subprod Visceras</t>
        </is>
      </c>
      <c r="H133" s="3" t="n">
        <v>1679</v>
      </c>
      <c r="I133" s="3" t="n">
        <v>0</v>
      </c>
      <c r="J133" s="9" t="n">
        <v>0</v>
      </c>
      <c r="K133" s="3" t="n">
        <v>0</v>
      </c>
      <c r="L133" s="11" t="n">
        <v>0</v>
      </c>
      <c r="M133" s="11" t="n">
        <v>0</v>
      </c>
      <c r="N133" s="3" t="n"/>
      <c r="O133" s="3" t="n">
        <v>0</v>
      </c>
      <c r="P133" s="3" t="n">
        <v>2000</v>
      </c>
      <c r="Q133" s="3" t="n">
        <v>24000</v>
      </c>
      <c r="R133" s="3" t="n">
        <v>0</v>
      </c>
      <c r="S133" s="10" t="n"/>
      <c r="T133" s="3">
        <f>R133-S133</f>
        <v/>
      </c>
      <c r="U133" s="3">
        <f>O133-T133</f>
        <v/>
      </c>
      <c r="V133" s="3" t="n">
        <v>0</v>
      </c>
      <c r="W133" s="10" t="n"/>
      <c r="X133" s="3" t="n">
        <v>0</v>
      </c>
      <c r="Y133" s="3">
        <f>U133-X133</f>
        <v/>
      </c>
      <c r="Z133" s="3" t="n"/>
      <c r="AA133" s="10" t="n"/>
      <c r="AB133" s="3" t="n"/>
      <c r="AC133" s="3" t="n"/>
      <c r="AD133" s="3" t="n"/>
      <c r="AE133" s="3" t="n"/>
    </row>
    <row r="134">
      <c r="A134" s="8" t="inlineStr">
        <is>
          <t>Exportacion Directa1020678</t>
        </is>
      </c>
      <c r="B134" s="8" t="inlineStr">
        <is>
          <t>Cerdo</t>
        </is>
      </c>
      <c r="C134" s="8" t="inlineStr">
        <is>
          <t>Exportacion Directa</t>
        </is>
      </c>
      <c r="D134" s="8" t="n">
        <v>1020678</v>
      </c>
      <c r="E134" s="8" t="inlineStr">
        <is>
          <t>GO Lom Tec@ Va Cj Lom Ctro AP</t>
        </is>
      </c>
      <c r="F134" s="8" t="inlineStr">
        <is>
          <t>Lomo</t>
        </is>
      </c>
      <c r="G134" s="8" t="inlineStr">
        <is>
          <t>Lomo Centro</t>
        </is>
      </c>
      <c r="H134" s="3" t="n">
        <v>800</v>
      </c>
      <c r="I134" s="3" t="n">
        <v>500</v>
      </c>
      <c r="J134" s="9" t="n">
        <v>0.7808388157894738</v>
      </c>
      <c r="K134" s="3" t="n">
        <v>624.6710526315791</v>
      </c>
      <c r="L134" s="11" t="n">
        <v>0</v>
      </c>
      <c r="M134" s="3" t="n">
        <v>0</v>
      </c>
      <c r="N134" s="3" t="n"/>
      <c r="O134" s="3" t="n">
        <v>624.6710526315791</v>
      </c>
      <c r="P134" s="3" t="n">
        <v>300</v>
      </c>
      <c r="Q134" s="3" t="n">
        <v>300</v>
      </c>
      <c r="R134" s="3" t="n">
        <v>300</v>
      </c>
      <c r="S134" s="10" t="n"/>
      <c r="T134" s="3">
        <f>R134-S134</f>
        <v/>
      </c>
      <c r="U134" s="3">
        <f>O134-T134</f>
        <v/>
      </c>
      <c r="V134" s="3" t="n">
        <v>300</v>
      </c>
      <c r="W134" s="10" t="n"/>
      <c r="X134" s="3">
        <f>V134+W134</f>
        <v/>
      </c>
      <c r="Y134" s="3">
        <f>U134-X134</f>
        <v/>
      </c>
      <c r="Z134" s="3" t="n"/>
      <c r="AA134" s="10" t="n"/>
      <c r="AB134" s="3" t="n"/>
      <c r="AC134" s="3" t="n"/>
      <c r="AD134" s="3" t="n">
        <v>600</v>
      </c>
      <c r="AE134" s="3">
        <f>T134+X134+AB134+AC134</f>
        <v/>
      </c>
    </row>
    <row r="135">
      <c r="A135" s="8" t="inlineStr">
        <is>
          <t>Exportacion Directa1023055</t>
        </is>
      </c>
      <c r="B135" s="8" t="inlineStr">
        <is>
          <t>Cerdo</t>
        </is>
      </c>
      <c r="C135" s="8" t="inlineStr">
        <is>
          <t>Exportacion Directa</t>
        </is>
      </c>
      <c r="D135" s="8" t="n">
        <v>1023055</v>
      </c>
      <c r="E135" s="8" t="inlineStr">
        <is>
          <t>GO Lom Vet M@ Fi Cj Lom Vet AP</t>
        </is>
      </c>
      <c r="F135" s="8" t="inlineStr">
        <is>
          <t>Lomo</t>
        </is>
      </c>
      <c r="G135" s="8" t="inlineStr">
        <is>
          <t>Lomo Vetado</t>
        </is>
      </c>
      <c r="H135" s="3" t="n">
        <v>517</v>
      </c>
      <c r="I135" s="3" t="n">
        <v>0</v>
      </c>
      <c r="J135" s="9" t="n">
        <v>0.7808388157894738</v>
      </c>
      <c r="K135" s="3" t="n">
        <v>403.6936677631579</v>
      </c>
      <c r="L135" s="3" t="n">
        <v>4483</v>
      </c>
      <c r="M135" s="3" t="n">
        <v>0</v>
      </c>
      <c r="N135" s="3" t="n"/>
      <c r="O135" s="3" t="n">
        <v>4886.693667763158</v>
      </c>
      <c r="P135" s="3" t="n">
        <v>10000</v>
      </c>
      <c r="Q135" s="3" t="n">
        <v>5000</v>
      </c>
      <c r="R135" s="3" t="n">
        <v>10000</v>
      </c>
      <c r="S135" s="10" t="n"/>
      <c r="T135" s="3">
        <f>R135-S135</f>
        <v/>
      </c>
      <c r="U135" s="3">
        <f>O135-T135</f>
        <v/>
      </c>
      <c r="V135" s="3" t="n">
        <v>0</v>
      </c>
      <c r="W135" s="10" t="n"/>
      <c r="X135" s="3" t="n">
        <v>0</v>
      </c>
      <c r="Y135" s="3">
        <f>U135-X135</f>
        <v/>
      </c>
      <c r="Z135" s="3" t="n"/>
      <c r="AA135" s="10" t="n"/>
      <c r="AB135" s="3" t="n"/>
      <c r="AC135" s="3" t="n"/>
      <c r="AD135" s="3" t="n">
        <v>10000</v>
      </c>
      <c r="AE135" s="3">
        <f>T135+X135+AB135+AC135</f>
        <v/>
      </c>
    </row>
    <row r="136">
      <c r="A136" s="8" t="inlineStr">
        <is>
          <t>Exportacion Directa1020715</t>
        </is>
      </c>
      <c r="B136" s="8" t="inlineStr">
        <is>
          <t>Cerdo</t>
        </is>
      </c>
      <c r="C136" s="8" t="inlineStr">
        <is>
          <t>Exportacion Directa</t>
        </is>
      </c>
      <c r="D136" s="8" t="n">
        <v>1020715</v>
      </c>
      <c r="E136" s="8" t="inlineStr">
        <is>
          <t>GO Panc Tec C/cue@ Fi Cj Panc AP</t>
        </is>
      </c>
      <c r="F136" s="8" t="inlineStr">
        <is>
          <t>Panceta</t>
        </is>
      </c>
      <c r="G136" s="8" t="inlineStr">
        <is>
          <t>Panceta c/Cuero</t>
        </is>
      </c>
      <c r="H136" s="3" t="n">
        <v>326</v>
      </c>
      <c r="I136" s="3" t="n">
        <v>1000</v>
      </c>
      <c r="J136" s="9" t="n">
        <v>0.7808388157894738</v>
      </c>
      <c r="K136" s="3" t="n">
        <v>254.5534539473685</v>
      </c>
      <c r="L136" s="3" t="n">
        <v>2656</v>
      </c>
      <c r="M136" s="3" t="n">
        <v>0</v>
      </c>
      <c r="N136" s="3" t="n">
        <v>1000</v>
      </c>
      <c r="O136" s="3" t="n">
        <v>1910.553453947368</v>
      </c>
      <c r="P136" s="3" t="n">
        <v>1000</v>
      </c>
      <c r="Q136" s="3" t="n">
        <v>1333</v>
      </c>
      <c r="R136" s="3" t="n">
        <v>1000</v>
      </c>
      <c r="S136" s="10" t="n"/>
      <c r="T136" s="3">
        <f>R136-S136</f>
        <v/>
      </c>
      <c r="U136" s="3">
        <f>O136-T136</f>
        <v/>
      </c>
      <c r="V136" s="3" t="n">
        <v>0</v>
      </c>
      <c r="W136" s="10" t="n"/>
      <c r="X136" s="3" t="n">
        <v>0</v>
      </c>
      <c r="Y136" s="3">
        <f>U136-X136</f>
        <v/>
      </c>
      <c r="Z136" s="3" t="n"/>
      <c r="AA136" s="10" t="n"/>
      <c r="AB136" s="3" t="n"/>
      <c r="AC136" s="3" t="n"/>
      <c r="AD136" s="3" t="n">
        <v>1000</v>
      </c>
      <c r="AE136" s="3">
        <f>T136+X136+AB136+AC136</f>
        <v/>
      </c>
    </row>
    <row r="137">
      <c r="A137" s="8" t="inlineStr">
        <is>
          <t>Exportacion Directa1022313</t>
        </is>
      </c>
      <c r="B137" s="8" t="inlineStr">
        <is>
          <t>Cerdo</t>
        </is>
      </c>
      <c r="C137" s="8" t="inlineStr">
        <is>
          <t>Exportacion Directa</t>
        </is>
      </c>
      <c r="D137" s="8" t="n">
        <v>1022313</v>
      </c>
      <c r="E137" s="8" t="inlineStr">
        <is>
          <t>GO CC Loin T@ Fi Cj AP</t>
        </is>
      </c>
      <c r="F137" s="8" t="inlineStr">
        <is>
          <t>Lomo</t>
        </is>
      </c>
      <c r="G137" s="8" t="inlineStr">
        <is>
          <t>Lomo CC Loin</t>
        </is>
      </c>
      <c r="H137" s="3" t="n">
        <v>186</v>
      </c>
      <c r="I137" s="3" t="n">
        <v>2000</v>
      </c>
      <c r="J137" s="9" t="n">
        <v>0.7808388157894738</v>
      </c>
      <c r="K137" s="3" t="n">
        <v>145.2360197368421</v>
      </c>
      <c r="L137" s="3" t="n">
        <v>5816</v>
      </c>
      <c r="M137" s="3" t="n">
        <v>0</v>
      </c>
      <c r="N137" s="3" t="n"/>
      <c r="O137" s="3" t="n">
        <v>5961.236019736843</v>
      </c>
      <c r="P137" s="3" t="n">
        <v>4000</v>
      </c>
      <c r="Q137" s="3" t="n">
        <v>2200</v>
      </c>
      <c r="R137" s="3" t="n">
        <v>4000</v>
      </c>
      <c r="S137" s="10" t="n"/>
      <c r="T137" s="3">
        <f>R137-S137</f>
        <v/>
      </c>
      <c r="U137" s="3">
        <f>O137-T137</f>
        <v/>
      </c>
      <c r="V137" s="3" t="n">
        <v>0</v>
      </c>
      <c r="W137" s="10" t="n"/>
      <c r="X137" s="3" t="n">
        <v>0</v>
      </c>
      <c r="Y137" s="3">
        <f>U137-X137</f>
        <v/>
      </c>
      <c r="Z137" s="3" t="n"/>
      <c r="AA137" s="10" t="n"/>
      <c r="AB137" s="3" t="n"/>
      <c r="AC137" s="3" t="n"/>
      <c r="AD137" s="3" t="n">
        <v>4000</v>
      </c>
      <c r="AE137" s="3">
        <f>T137+X137+AB137+AC137</f>
        <v/>
      </c>
    </row>
    <row r="138">
      <c r="A138" s="8" t="inlineStr">
        <is>
          <t>Agro Sudamerica1021082</t>
        </is>
      </c>
      <c r="B138" s="8" t="inlineStr">
        <is>
          <t>Cerdo</t>
        </is>
      </c>
      <c r="C138" s="8" t="inlineStr">
        <is>
          <t>Agro Sudamerica</t>
        </is>
      </c>
      <c r="D138" s="8" t="n">
        <v>1021082</v>
      </c>
      <c r="E138" s="8" t="inlineStr">
        <is>
          <t>GO Triming 70/30@ Cj 20k AS</t>
        </is>
      </c>
      <c r="F138" s="8" t="inlineStr">
        <is>
          <t>Recortes</t>
        </is>
      </c>
      <c r="G138" s="8" t="inlineStr">
        <is>
          <t>Recortes No Magro</t>
        </is>
      </c>
      <c r="H138" s="3" t="n">
        <v>134</v>
      </c>
      <c r="I138" s="3" t="n">
        <v>0</v>
      </c>
      <c r="J138" s="9" t="n">
        <v>0</v>
      </c>
      <c r="K138" s="3" t="n">
        <v>0</v>
      </c>
      <c r="L138" s="3" t="n">
        <v>11217</v>
      </c>
      <c r="M138" s="3" t="n">
        <v>0</v>
      </c>
      <c r="N138" s="3" t="n"/>
      <c r="O138" s="3" t="n">
        <v>11217</v>
      </c>
      <c r="P138" s="3" t="n">
        <v>11351</v>
      </c>
      <c r="Q138" s="3" t="n">
        <v>24000</v>
      </c>
      <c r="R138" s="3" t="n">
        <v>0</v>
      </c>
      <c r="S138" s="10" t="n"/>
      <c r="T138" s="3">
        <f>R138-S138</f>
        <v/>
      </c>
      <c r="U138" s="3">
        <f>O138-T138</f>
        <v/>
      </c>
      <c r="V138" s="3" t="n">
        <v>0</v>
      </c>
      <c r="W138" s="10" t="n"/>
      <c r="X138" s="3" t="n">
        <v>0</v>
      </c>
      <c r="Y138" s="3">
        <f>U138-X138</f>
        <v/>
      </c>
      <c r="Z138" s="3" t="n"/>
      <c r="AA138" s="10" t="n"/>
      <c r="AB138" s="3" t="n"/>
      <c r="AC138" s="3" t="n"/>
      <c r="AD138" s="3" t="n">
        <v>0</v>
      </c>
      <c r="AE138" s="3" t="n"/>
    </row>
    <row r="139">
      <c r="A139" s="8" t="inlineStr">
        <is>
          <t>agro mexico1012764</t>
        </is>
      </c>
      <c r="B139" s="8" t="inlineStr">
        <is>
          <t>Pollo</t>
        </is>
      </c>
      <c r="C139" s="8" t="inlineStr">
        <is>
          <t>Agro Mexico</t>
        </is>
      </c>
      <c r="D139" s="8" t="n">
        <v>1012764</v>
      </c>
      <c r="E139" s="8" t="inlineStr">
        <is>
          <t>PO Ppa Esp@ Bo Cj 20k AS</t>
        </is>
      </c>
      <c r="F139" s="8" t="inlineStr">
        <is>
          <t>Carne Recuperada</t>
        </is>
      </c>
      <c r="G139" s="8" t="inlineStr">
        <is>
          <t>Carne Recuperada ADM</t>
        </is>
      </c>
      <c r="H139" s="3" t="n">
        <v>0</v>
      </c>
      <c r="I139" s="3" t="n">
        <v>240000</v>
      </c>
      <c r="J139" s="9" t="n">
        <v>0</v>
      </c>
      <c r="K139" s="3" t="n">
        <v>0</v>
      </c>
      <c r="L139" s="3" t="n">
        <v>24351</v>
      </c>
      <c r="M139" s="11" t="n">
        <v>0</v>
      </c>
      <c r="N139" s="3" t="n"/>
      <c r="O139" s="3" t="n">
        <v>24351</v>
      </c>
      <c r="P139" s="3" t="n">
        <v>240000</v>
      </c>
      <c r="Q139" s="3" t="n">
        <v>24000</v>
      </c>
      <c r="R139" s="3" t="n">
        <v>240000</v>
      </c>
      <c r="S139" s="10" t="n"/>
      <c r="T139" s="3">
        <f>R139-S139</f>
        <v/>
      </c>
      <c r="U139" s="3">
        <f>O139-T139</f>
        <v/>
      </c>
      <c r="V139" s="3" t="n">
        <v>0</v>
      </c>
      <c r="W139" s="10" t="n"/>
      <c r="X139" s="3" t="n">
        <v>0</v>
      </c>
      <c r="Y139" s="3">
        <f>U139-X139</f>
        <v/>
      </c>
      <c r="Z139" s="3" t="n"/>
      <c r="AA139" s="10" t="n"/>
      <c r="AB139" s="3" t="n"/>
      <c r="AC139" s="3" t="n"/>
      <c r="AD139" s="3" t="n">
        <v>240000</v>
      </c>
      <c r="AE139" s="3">
        <f>T139+X139+AB139+AC139</f>
        <v/>
      </c>
    </row>
    <row r="140">
      <c r="A140" s="8" t="inlineStr">
        <is>
          <t>agro sudamerica1011290</t>
        </is>
      </c>
      <c r="B140" s="8" t="inlineStr">
        <is>
          <t>Pollo</t>
        </is>
      </c>
      <c r="C140" s="8" t="inlineStr">
        <is>
          <t>Agro Sudamerica</t>
        </is>
      </c>
      <c r="D140" s="8" t="n">
        <v>1011290</v>
      </c>
      <c r="E140" s="8" t="inlineStr">
        <is>
          <t>PO Pch Piel@ Cj 20k AS</t>
        </is>
      </c>
      <c r="F140" s="8" t="inlineStr">
        <is>
          <t>Subprod</t>
        </is>
      </c>
      <c r="G140" s="8" t="inlineStr">
        <is>
          <t>Subprod Piel</t>
        </is>
      </c>
      <c r="H140" s="3" t="n">
        <v>0</v>
      </c>
      <c r="I140" s="3" t="n">
        <v>0</v>
      </c>
      <c r="J140" s="9" t="n">
        <v>0</v>
      </c>
      <c r="K140" s="3" t="n">
        <v>0</v>
      </c>
      <c r="L140" s="11" t="n">
        <v>0</v>
      </c>
      <c r="M140" s="11" t="n">
        <v>0</v>
      </c>
      <c r="N140" s="3" t="n"/>
      <c r="O140" s="3" t="n">
        <v>0</v>
      </c>
      <c r="P140" s="3" t="n">
        <v>0</v>
      </c>
      <c r="Q140" s="3" t="n">
        <v>24000</v>
      </c>
      <c r="R140" s="3" t="n">
        <v>0</v>
      </c>
      <c r="S140" s="10" t="n"/>
      <c r="T140" s="3">
        <f>R140-S140</f>
        <v/>
      </c>
      <c r="U140" s="3">
        <f>O140-T140</f>
        <v/>
      </c>
      <c r="V140" s="3" t="n">
        <v>0</v>
      </c>
      <c r="W140" s="10" t="n"/>
      <c r="X140" s="3" t="n">
        <v>0</v>
      </c>
      <c r="Y140" s="3">
        <f>U140-X140</f>
        <v/>
      </c>
      <c r="Z140" s="3" t="n"/>
      <c r="AA140" s="10" t="n"/>
      <c r="AB140" s="3" t="n"/>
      <c r="AC140" s="3" t="n"/>
      <c r="AD140" s="3" t="n"/>
      <c r="AE140" s="3">
        <f>T140+X140+AB140+AC140</f>
        <v/>
      </c>
    </row>
    <row r="141">
      <c r="A141" s="8" t="inlineStr">
        <is>
          <t>agro sudamerica1012207</t>
        </is>
      </c>
      <c r="B141" s="8" t="inlineStr">
        <is>
          <t>Pollo</t>
        </is>
      </c>
      <c r="C141" s="8" t="inlineStr">
        <is>
          <t>Agro Sudamerica</t>
        </is>
      </c>
      <c r="D141" s="8" t="n">
        <v>1012207</v>
      </c>
      <c r="E141" s="8" t="inlineStr">
        <is>
          <t>PO Ctre Mrps@ Bo 12x1k Cj AS</t>
        </is>
      </c>
      <c r="F141" s="8" t="inlineStr">
        <is>
          <t>Menudencias</t>
        </is>
      </c>
      <c r="G141" s="8" t="inlineStr">
        <is>
          <t>Menudencias Contre</t>
        </is>
      </c>
      <c r="H141" s="3" t="n">
        <v>0</v>
      </c>
      <c r="I141" s="3" t="n">
        <v>0</v>
      </c>
      <c r="J141" s="9" t="n">
        <v>0</v>
      </c>
      <c r="K141" s="3" t="n">
        <v>0</v>
      </c>
      <c r="L141" s="11" t="n">
        <v>0</v>
      </c>
      <c r="M141" s="11" t="n">
        <v>0</v>
      </c>
      <c r="N141" s="3" t="n"/>
      <c r="O141" s="3" t="n">
        <v>0</v>
      </c>
      <c r="P141" s="3" t="n">
        <v>0</v>
      </c>
      <c r="Q141" s="3" t="n">
        <v>24000</v>
      </c>
      <c r="R141" s="3" t="n">
        <v>0</v>
      </c>
      <c r="S141" s="10" t="n"/>
      <c r="T141" s="3">
        <f>R141-S141</f>
        <v/>
      </c>
      <c r="U141" s="3">
        <f>O141-T141</f>
        <v/>
      </c>
      <c r="V141" s="3" t="n">
        <v>0</v>
      </c>
      <c r="W141" s="10" t="n"/>
      <c r="X141" s="3" t="n">
        <v>0</v>
      </c>
      <c r="Y141" s="3">
        <f>U141-X141</f>
        <v/>
      </c>
      <c r="Z141" s="3" t="n"/>
      <c r="AA141" s="10" t="n"/>
      <c r="AB141" s="3" t="n"/>
      <c r="AC141" s="3" t="n"/>
      <c r="AD141" s="3" t="n"/>
      <c r="AE141" s="3">
        <f>T141+X141+AB141+AC141</f>
        <v/>
      </c>
    </row>
    <row r="142">
      <c r="A142" s="8" t="inlineStr">
        <is>
          <t>agro sudamerica1012283</t>
        </is>
      </c>
      <c r="B142" s="8" t="inlineStr">
        <is>
          <t>Pollo</t>
        </is>
      </c>
      <c r="C142" s="8" t="inlineStr">
        <is>
          <t>Agro Sudamerica</t>
        </is>
      </c>
      <c r="D142" s="8" t="n">
        <v>1012283</v>
      </c>
      <c r="E142" s="8" t="inlineStr">
        <is>
          <t>PO Pana S/Corazón@ Cj 20k AS</t>
        </is>
      </c>
      <c r="F142" s="8" t="inlineStr">
        <is>
          <t>Menudencias</t>
        </is>
      </c>
      <c r="G142" s="8" t="inlineStr">
        <is>
          <t>Menudencias Pana</t>
        </is>
      </c>
      <c r="H142" s="3" t="n">
        <v>0</v>
      </c>
      <c r="I142" s="3" t="n">
        <v>0</v>
      </c>
      <c r="J142" s="9" t="n">
        <v>0</v>
      </c>
      <c r="K142" s="3" t="n">
        <v>0</v>
      </c>
      <c r="L142" s="3" t="n">
        <v>543</v>
      </c>
      <c r="M142" s="11" t="n">
        <v>0</v>
      </c>
      <c r="N142" s="3" t="n"/>
      <c r="O142" s="3" t="n">
        <v>543</v>
      </c>
      <c r="P142" s="3" t="n">
        <v>0</v>
      </c>
      <c r="Q142" s="3" t="n">
        <v>24000</v>
      </c>
      <c r="R142" s="3" t="n">
        <v>0</v>
      </c>
      <c r="S142" s="10" t="n"/>
      <c r="T142" s="3">
        <f>R142-S142</f>
        <v/>
      </c>
      <c r="U142" s="3">
        <f>O142-T142</f>
        <v/>
      </c>
      <c r="V142" s="3" t="n">
        <v>0</v>
      </c>
      <c r="W142" s="10" t="n"/>
      <c r="X142" s="3" t="n">
        <v>0</v>
      </c>
      <c r="Y142" s="3">
        <f>U142-X142</f>
        <v/>
      </c>
      <c r="Z142" s="3" t="n"/>
      <c r="AA142" s="10" t="n"/>
      <c r="AB142" s="3" t="n"/>
      <c r="AC142" s="3" t="n"/>
      <c r="AD142" s="3" t="n">
        <v>0</v>
      </c>
      <c r="AE142" s="3" t="n"/>
    </row>
    <row r="143">
      <c r="A143" s="8" t="inlineStr">
        <is>
          <t>agro sudamerica1012763</t>
        </is>
      </c>
      <c r="B143" s="8" t="inlineStr">
        <is>
          <t>Pollo</t>
        </is>
      </c>
      <c r="C143" s="8" t="inlineStr">
        <is>
          <t>Agro Sudamerica</t>
        </is>
      </c>
      <c r="D143" s="8" t="n">
        <v>1012763</v>
      </c>
      <c r="E143" s="8" t="inlineStr">
        <is>
          <t>PO Pana S/cora blo@Cj 20kg AS</t>
        </is>
      </c>
      <c r="F143" s="8" t="inlineStr">
        <is>
          <t>Menudencias</t>
        </is>
      </c>
      <c r="G143" s="8" t="inlineStr">
        <is>
          <t>Menudencias Pana</t>
        </is>
      </c>
      <c r="H143" s="3" t="n">
        <v>0</v>
      </c>
      <c r="I143" s="3" t="n">
        <v>0</v>
      </c>
      <c r="J143" s="9" t="n">
        <v>0</v>
      </c>
      <c r="K143" s="3" t="n">
        <v>0</v>
      </c>
      <c r="L143" s="3" t="n">
        <v>2131</v>
      </c>
      <c r="M143" s="11" t="n">
        <v>0</v>
      </c>
      <c r="N143" s="3" t="n"/>
      <c r="O143" s="3" t="n">
        <v>2131</v>
      </c>
      <c r="P143" s="3" t="n">
        <v>0</v>
      </c>
      <c r="Q143" s="3" t="n">
        <v>24000</v>
      </c>
      <c r="R143" s="3" t="n">
        <v>0</v>
      </c>
      <c r="S143" s="10" t="n"/>
      <c r="T143" s="3">
        <f>R143-S143</f>
        <v/>
      </c>
      <c r="U143" s="3">
        <f>O143-T143</f>
        <v/>
      </c>
      <c r="V143" s="3" t="n">
        <v>0</v>
      </c>
      <c r="W143" s="10" t="n"/>
      <c r="X143" s="3" t="n">
        <v>0</v>
      </c>
      <c r="Y143" s="3">
        <f>U143-X143</f>
        <v/>
      </c>
      <c r="Z143" s="3" t="n"/>
      <c r="AA143" s="10" t="n"/>
      <c r="AB143" s="3" t="n"/>
      <c r="AC143" s="3" t="n"/>
      <c r="AD143" s="3" t="n">
        <v>0</v>
      </c>
      <c r="AE143" s="3" t="n"/>
    </row>
    <row r="144">
      <c r="A144" s="8" t="inlineStr">
        <is>
          <t>agro sudamerica1020869</t>
        </is>
      </c>
      <c r="B144" s="8" t="inlineStr">
        <is>
          <t>Cerdo</t>
        </is>
      </c>
      <c r="C144" s="8" t="inlineStr">
        <is>
          <t>Agro Sudamerica</t>
        </is>
      </c>
      <c r="D144" s="8" t="n">
        <v>1020869</v>
      </c>
      <c r="E144" s="8" t="inlineStr">
        <is>
          <t>GO Cos 79@ Bo Cj 20k AS</t>
        </is>
      </c>
      <c r="F144" s="8" t="inlineStr">
        <is>
          <t>Cost-Pec</t>
        </is>
      </c>
      <c r="G144" s="8" t="inlineStr">
        <is>
          <t>Cost-Pec Entero</t>
        </is>
      </c>
      <c r="H144" s="3" t="n">
        <v>0</v>
      </c>
      <c r="I144" s="3" t="n">
        <v>0</v>
      </c>
      <c r="J144" s="9" t="n">
        <v>0</v>
      </c>
      <c r="K144" s="3" t="n">
        <v>0</v>
      </c>
      <c r="L144" s="3" t="n">
        <v>46924</v>
      </c>
      <c r="M144" s="3" t="n">
        <v>0</v>
      </c>
      <c r="N144" s="3" t="n"/>
      <c r="O144" s="3" t="n">
        <v>46924</v>
      </c>
      <c r="P144" s="3" t="n">
        <v>48000</v>
      </c>
      <c r="Q144" s="3" t="n">
        <v>24000</v>
      </c>
      <c r="R144" s="3" t="n">
        <v>48000</v>
      </c>
      <c r="S144" s="10" t="n"/>
      <c r="T144" s="3">
        <f>R144-S144</f>
        <v/>
      </c>
      <c r="U144" s="3">
        <f>O144-T144</f>
        <v/>
      </c>
      <c r="V144" s="3" t="n">
        <v>0</v>
      </c>
      <c r="W144" s="10" t="n"/>
      <c r="X144" s="3" t="n">
        <v>0</v>
      </c>
      <c r="Y144" s="3">
        <f>U144-X144</f>
        <v/>
      </c>
      <c r="Z144" s="3" t="n"/>
      <c r="AA144" s="10" t="n"/>
      <c r="AB144" s="3" t="n"/>
      <c r="AC144" s="3" t="n"/>
      <c r="AD144" s="3" t="n">
        <v>48000</v>
      </c>
      <c r="AE144" s="3">
        <f>T144+X144+AB144+AC144</f>
        <v/>
      </c>
    </row>
    <row r="145">
      <c r="A145" s="8" t="inlineStr">
        <is>
          <t>agro sudamerica1020925</t>
        </is>
      </c>
      <c r="B145" s="8" t="inlineStr">
        <is>
          <t>Cerdo</t>
        </is>
      </c>
      <c r="C145" s="8" t="inlineStr">
        <is>
          <t>Agro Sudamerica</t>
        </is>
      </c>
      <c r="D145" s="8" t="n">
        <v>1020925</v>
      </c>
      <c r="E145" s="8" t="inlineStr">
        <is>
          <t>GO Grasa Forro Pna Limp@ Cj 20k AS</t>
        </is>
      </c>
      <c r="F145" s="8" t="inlineStr">
        <is>
          <t>Grasas</t>
        </is>
      </c>
      <c r="G145" s="8" t="inlineStr">
        <is>
          <t>Grasa Forro</t>
        </is>
      </c>
      <c r="H145" s="3" t="n">
        <v>0</v>
      </c>
      <c r="I145" s="3" t="n">
        <v>24000</v>
      </c>
      <c r="J145" s="9" t="n">
        <v>0</v>
      </c>
      <c r="K145" s="3" t="n">
        <v>0</v>
      </c>
      <c r="L145" s="3" t="n">
        <v>46105</v>
      </c>
      <c r="M145" s="3" t="n">
        <v>8546.259233792001</v>
      </c>
      <c r="N145" s="3" t="n"/>
      <c r="O145" s="3" t="n">
        <v>54651.259233792</v>
      </c>
      <c r="P145" s="3" t="n">
        <v>48000</v>
      </c>
      <c r="Q145" s="3" t="n">
        <v>24000</v>
      </c>
      <c r="R145" s="3" t="n">
        <v>48000</v>
      </c>
      <c r="S145" s="10" t="n"/>
      <c r="T145" s="3">
        <f>R145-S145</f>
        <v/>
      </c>
      <c r="U145" s="3">
        <f>O145-T145</f>
        <v/>
      </c>
      <c r="V145" s="3" t="n">
        <v>0</v>
      </c>
      <c r="W145" s="10" t="n"/>
      <c r="X145" s="3" t="n">
        <v>0</v>
      </c>
      <c r="Y145" s="3">
        <f>U145-X145</f>
        <v/>
      </c>
      <c r="Z145" s="3" t="n"/>
      <c r="AA145" s="10" t="n"/>
      <c r="AB145" s="3" t="n"/>
      <c r="AC145" s="3" t="n"/>
      <c r="AD145" s="3" t="n">
        <v>48000</v>
      </c>
      <c r="AE145" s="3">
        <f>T145+X145+AB145+AC145</f>
        <v/>
      </c>
    </row>
    <row r="146">
      <c r="A146" s="8" t="inlineStr">
        <is>
          <t>agro sudamerica1022273</t>
        </is>
      </c>
      <c r="B146" s="8" t="inlineStr">
        <is>
          <t>Cerdo</t>
        </is>
      </c>
      <c r="C146" s="8" t="inlineStr">
        <is>
          <t>Agro Sudamerica</t>
        </is>
      </c>
      <c r="D146" s="8" t="n">
        <v>1022273</v>
      </c>
      <c r="E146" s="8" t="inlineStr">
        <is>
          <t>GO Grasa Forro Pna Limp@ Bo Cj AS</t>
        </is>
      </c>
      <c r="F146" s="8" t="inlineStr">
        <is>
          <t>Grasas</t>
        </is>
      </c>
      <c r="G146" s="8" t="inlineStr">
        <is>
          <t>Grasa Forro</t>
        </is>
      </c>
      <c r="H146" s="3" t="n">
        <v>0</v>
      </c>
      <c r="I146" s="3" t="n">
        <v>0</v>
      </c>
      <c r="J146" s="9" t="n">
        <v>0</v>
      </c>
      <c r="K146" s="3" t="n">
        <v>0</v>
      </c>
      <c r="L146" s="11" t="n">
        <v>0</v>
      </c>
      <c r="M146" s="11" t="n">
        <v>0</v>
      </c>
      <c r="N146" s="3" t="n"/>
      <c r="O146" s="3" t="n">
        <v>0</v>
      </c>
      <c r="P146" s="3" t="n">
        <v>0</v>
      </c>
      <c r="Q146" s="3" t="n">
        <v>24000</v>
      </c>
      <c r="R146" s="3" t="n">
        <v>0</v>
      </c>
      <c r="S146" s="10" t="n"/>
      <c r="T146" s="3">
        <f>R146-S146</f>
        <v/>
      </c>
      <c r="U146" s="3">
        <f>O146-T146</f>
        <v/>
      </c>
      <c r="V146" s="3" t="n">
        <v>0</v>
      </c>
      <c r="W146" s="10" t="n"/>
      <c r="X146" s="3" t="n">
        <v>0</v>
      </c>
      <c r="Y146" s="3">
        <f>U146-X146</f>
        <v/>
      </c>
      <c r="Z146" s="3" t="n"/>
      <c r="AA146" s="10" t="n"/>
      <c r="AB146" s="3" t="n"/>
      <c r="AC146" s="3" t="n"/>
      <c r="AD146" s="3" t="n"/>
      <c r="AE146" s="3">
        <f>T146+X146+AB146+AC146</f>
        <v/>
      </c>
    </row>
    <row r="147">
      <c r="A147" s="8" t="inlineStr">
        <is>
          <t>agro sudamerica1022920</t>
        </is>
      </c>
      <c r="B147" s="8" t="inlineStr">
        <is>
          <t>Cerdo</t>
        </is>
      </c>
      <c r="C147" s="8" t="inlineStr">
        <is>
          <t>Agro Sudamerica</t>
        </is>
      </c>
      <c r="D147" s="8" t="n">
        <v>1022920</v>
      </c>
      <c r="E147" s="8" t="inlineStr">
        <is>
          <t>GO Gord Rebaje@ Cj 20k AS</t>
        </is>
      </c>
      <c r="F147" s="8" t="inlineStr">
        <is>
          <t>Grasas</t>
        </is>
      </c>
      <c r="G147" s="8" t="inlineStr">
        <is>
          <t>Grasa Gordura</t>
        </is>
      </c>
      <c r="H147" s="3" t="n">
        <v>0</v>
      </c>
      <c r="I147" s="3" t="n">
        <v>0</v>
      </c>
      <c r="J147" s="9" t="n">
        <v>0</v>
      </c>
      <c r="K147" s="3" t="n">
        <v>0</v>
      </c>
      <c r="L147" s="3" t="n">
        <v>4339</v>
      </c>
      <c r="M147" s="3" t="n">
        <v>3200</v>
      </c>
      <c r="N147" s="3" t="n"/>
      <c r="O147" s="3" t="n">
        <v>7539</v>
      </c>
      <c r="P147" s="3" t="n">
        <v>0</v>
      </c>
      <c r="Q147" s="3" t="n">
        <v>24000</v>
      </c>
      <c r="R147" s="3" t="n">
        <v>0</v>
      </c>
      <c r="S147" s="10" t="n"/>
      <c r="T147" s="3">
        <f>R147-S147</f>
        <v/>
      </c>
      <c r="U147" s="3">
        <f>O147-T147</f>
        <v/>
      </c>
      <c r="V147" s="3" t="n">
        <v>0</v>
      </c>
      <c r="W147" s="10" t="n"/>
      <c r="X147" s="3" t="n">
        <v>0</v>
      </c>
      <c r="Y147" s="3">
        <f>U147-X147</f>
        <v/>
      </c>
      <c r="Z147" s="3" t="n"/>
      <c r="AA147" s="10" t="n"/>
      <c r="AB147" s="3" t="n"/>
      <c r="AC147" s="3" t="n"/>
      <c r="AD147" s="3" t="n">
        <v>0</v>
      </c>
      <c r="AE147" s="3" t="n"/>
    </row>
    <row r="148">
      <c r="A148" s="8" t="inlineStr">
        <is>
          <t>agro sudamerica1030545</t>
        </is>
      </c>
      <c r="B148" s="8" t="inlineStr">
        <is>
          <t>Pavo</t>
        </is>
      </c>
      <c r="C148" s="8" t="inlineStr">
        <is>
          <t>Agro Sudamerica</t>
        </is>
      </c>
      <c r="D148" s="8" t="n">
        <v>1030545</v>
      </c>
      <c r="E148" s="8" t="inlineStr">
        <is>
          <t>PV TruDeh Cort S/h S/p@ Bo Cj AS</t>
        </is>
      </c>
      <c r="F148" s="8" t="inlineStr">
        <is>
          <t>Trutro Desh</t>
        </is>
      </c>
      <c r="G148" s="8" t="inlineStr">
        <is>
          <t>Trutro Desh Corto</t>
        </is>
      </c>
      <c r="H148" s="3" t="n">
        <v>0</v>
      </c>
      <c r="I148" s="3" t="n">
        <v>27405</v>
      </c>
      <c r="J148" s="9" t="n">
        <v>0</v>
      </c>
      <c r="K148" s="3" t="n">
        <v>0</v>
      </c>
      <c r="L148" s="3" t="n">
        <v>27405</v>
      </c>
      <c r="M148" s="11" t="n">
        <v>0</v>
      </c>
      <c r="N148" s="3" t="n"/>
      <c r="O148" s="3" t="n">
        <v>27405</v>
      </c>
      <c r="P148" s="3" t="n">
        <v>0</v>
      </c>
      <c r="Q148" s="3" t="n">
        <v>24000</v>
      </c>
      <c r="R148" s="3" t="n">
        <v>0</v>
      </c>
      <c r="S148" s="10" t="n"/>
      <c r="T148" s="3">
        <f>R148-S148</f>
        <v/>
      </c>
      <c r="U148" s="3">
        <f>O148-T148</f>
        <v/>
      </c>
      <c r="V148" s="3" t="n">
        <v>24000</v>
      </c>
      <c r="W148" s="10" t="n"/>
      <c r="X148" s="3">
        <f>V148+W148</f>
        <v/>
      </c>
      <c r="Y148" s="3">
        <f>U148-X148</f>
        <v/>
      </c>
      <c r="Z148" s="3" t="n"/>
      <c r="AA148" s="10" t="n"/>
      <c r="AB148" s="3" t="n"/>
      <c r="AC148" s="3" t="n"/>
      <c r="AD148" s="3" t="n">
        <v>24000</v>
      </c>
      <c r="AE148" s="3">
        <f>T148+X148+AB148+AC148</f>
        <v/>
      </c>
    </row>
    <row r="149">
      <c r="A149" s="8" t="inlineStr">
        <is>
          <t>agro sudamerica1100407</t>
        </is>
      </c>
      <c r="B149" s="8" t="inlineStr">
        <is>
          <t>Elaborado</t>
        </is>
      </c>
      <c r="C149" s="8" t="inlineStr">
        <is>
          <t>Agro Sudamerica</t>
        </is>
      </c>
      <c r="D149" s="8" t="n">
        <v>1100407</v>
      </c>
      <c r="E149" s="8" t="inlineStr">
        <is>
          <t>Nugg Pollo Uru@ Bo Cj 1k SH</t>
        </is>
      </c>
      <c r="F149" s="8" t="inlineStr">
        <is>
          <t>Empanizado</t>
        </is>
      </c>
      <c r="G149" s="8" t="inlineStr">
        <is>
          <t>Empanizados Nuggets</t>
        </is>
      </c>
      <c r="H149" s="3" t="n">
        <v>0</v>
      </c>
      <c r="I149" s="3" t="n">
        <v>0</v>
      </c>
      <c r="J149" s="9" t="n">
        <v>0</v>
      </c>
      <c r="K149" s="3" t="n">
        <v>0</v>
      </c>
      <c r="L149" s="3" t="n">
        <v>2220</v>
      </c>
      <c r="M149" s="11" t="n">
        <v>0</v>
      </c>
      <c r="N149" s="3" t="n"/>
      <c r="O149" s="3" t="n">
        <v>2220</v>
      </c>
      <c r="P149" s="3" t="n">
        <v>2000</v>
      </c>
      <c r="Q149" s="3" t="n">
        <v>7333</v>
      </c>
      <c r="R149" s="3" t="n">
        <v>2000</v>
      </c>
      <c r="S149" s="10" t="n"/>
      <c r="T149" s="3">
        <f>R149-S149</f>
        <v/>
      </c>
      <c r="U149" s="3">
        <f>O149-T149</f>
        <v/>
      </c>
      <c r="V149" s="3" t="n">
        <v>0</v>
      </c>
      <c r="W149" s="10" t="n"/>
      <c r="X149" s="3" t="n">
        <v>0</v>
      </c>
      <c r="Y149" s="3">
        <f>U149-X149</f>
        <v/>
      </c>
      <c r="Z149" s="3" t="n"/>
      <c r="AA149" s="10" t="n"/>
      <c r="AB149" s="3" t="n"/>
      <c r="AC149" s="3" t="n"/>
      <c r="AD149" s="3" t="n">
        <v>2000</v>
      </c>
      <c r="AE149" s="3">
        <f>T149+X149+AB149+AC149</f>
        <v/>
      </c>
    </row>
    <row r="150">
      <c r="A150" s="8" t="inlineStr">
        <is>
          <t>agro sudamerica1100408</t>
        </is>
      </c>
      <c r="B150" s="8" t="inlineStr">
        <is>
          <t>Elaborado</t>
        </is>
      </c>
      <c r="C150" s="8" t="inlineStr">
        <is>
          <t>Agro Sudamerica</t>
        </is>
      </c>
      <c r="D150" s="8" t="n">
        <v>1100408</v>
      </c>
      <c r="E150" s="8" t="inlineStr">
        <is>
          <t>Nugg Pollo Uru@ Film 2.5k SH</t>
        </is>
      </c>
      <c r="F150" s="8" t="inlineStr">
        <is>
          <t>Empanizado</t>
        </is>
      </c>
      <c r="G150" s="8" t="inlineStr">
        <is>
          <t>Empanizados Nuggets</t>
        </is>
      </c>
      <c r="H150" s="3" t="n">
        <v>0</v>
      </c>
      <c r="I150" s="3" t="n">
        <v>0</v>
      </c>
      <c r="J150" s="9" t="n">
        <v>0</v>
      </c>
      <c r="K150" s="3" t="n">
        <v>0</v>
      </c>
      <c r="L150" s="3" t="n">
        <v>17750</v>
      </c>
      <c r="M150" s="11" t="n">
        <v>0</v>
      </c>
      <c r="N150" s="3" t="n"/>
      <c r="O150" s="3" t="n">
        <v>17750</v>
      </c>
      <c r="P150" s="3" t="n">
        <v>16000</v>
      </c>
      <c r="Q150" s="3" t="n">
        <v>10667</v>
      </c>
      <c r="R150" s="3" t="n">
        <v>16000</v>
      </c>
      <c r="S150" s="10" t="n"/>
      <c r="T150" s="3">
        <f>R150-S150</f>
        <v/>
      </c>
      <c r="U150" s="3">
        <f>O150-T150</f>
        <v/>
      </c>
      <c r="V150" s="3" t="n">
        <v>0</v>
      </c>
      <c r="W150" s="10" t="n"/>
      <c r="X150" s="3" t="n">
        <v>0</v>
      </c>
      <c r="Y150" s="3">
        <f>U150-X150</f>
        <v/>
      </c>
      <c r="Z150" s="3" t="n"/>
      <c r="AA150" s="10" t="n"/>
      <c r="AB150" s="3" t="n"/>
      <c r="AC150" s="3" t="n"/>
      <c r="AD150" s="3" t="n">
        <v>16000</v>
      </c>
      <c r="AE150" s="3">
        <f>T150+X150+AB150+AC150</f>
        <v/>
      </c>
    </row>
    <row r="151">
      <c r="A151" s="8" t="inlineStr">
        <is>
          <t>agro sudamerica1020086</t>
        </is>
      </c>
      <c r="B151" s="8" t="inlineStr">
        <is>
          <t>Cerdo</t>
        </is>
      </c>
      <c r="C151" s="8" t="inlineStr">
        <is>
          <t>Agro Sudamerica</t>
        </is>
      </c>
      <c r="D151" s="8" t="n">
        <v>1020086</v>
      </c>
      <c r="E151" s="8" t="inlineStr">
        <is>
          <t>GO Lom Ctro 27 S/f@ Va Cj t-f AS</t>
        </is>
      </c>
      <c r="F151" s="8" t="inlineStr">
        <is>
          <t>Lomo</t>
        </is>
      </c>
      <c r="G151" s="8" t="inlineStr">
        <is>
          <t>Lomo Centro</t>
        </is>
      </c>
      <c r="H151" s="3" t="n">
        <v>0</v>
      </c>
      <c r="I151" s="3" t="n">
        <v>48000</v>
      </c>
      <c r="J151" s="9" t="n">
        <v>0</v>
      </c>
      <c r="K151" s="3" t="n">
        <v>0</v>
      </c>
      <c r="L151" s="3" t="n">
        <v>57810</v>
      </c>
      <c r="M151" s="3" t="n">
        <v>0</v>
      </c>
      <c r="N151" s="3" t="n"/>
      <c r="O151" s="3" t="n">
        <v>57810</v>
      </c>
      <c r="P151" s="3" t="n">
        <v>29000</v>
      </c>
      <c r="Q151" s="3" t="n">
        <v>24000</v>
      </c>
      <c r="R151" s="3" t="n">
        <v>29000</v>
      </c>
      <c r="S151" s="10" t="n"/>
      <c r="T151" s="3">
        <f>R151-S151</f>
        <v/>
      </c>
      <c r="U151" s="3">
        <f>O151-T151</f>
        <v/>
      </c>
      <c r="V151" s="3" t="n">
        <v>24000</v>
      </c>
      <c r="W151" s="10" t="n"/>
      <c r="X151" s="3">
        <f>V151+W151</f>
        <v/>
      </c>
      <c r="Y151" s="3">
        <f>U151-X151</f>
        <v/>
      </c>
      <c r="Z151" s="3" t="n"/>
      <c r="AA151" s="10" t="n"/>
      <c r="AB151" s="3" t="n"/>
      <c r="AC151" s="3" t="n"/>
      <c r="AD151" s="3" t="n">
        <v>53000</v>
      </c>
      <c r="AE151" s="3">
        <f>T151+X151+AB151+AC151</f>
        <v/>
      </c>
    </row>
    <row r="152">
      <c r="A152" s="8" t="inlineStr">
        <is>
          <t>agro sudamerica1030816</t>
        </is>
      </c>
      <c r="B152" s="8" t="inlineStr">
        <is>
          <t>Pavo</t>
        </is>
      </c>
      <c r="C152" s="8" t="inlineStr">
        <is>
          <t>Agro Sudamerica</t>
        </is>
      </c>
      <c r="D152" s="8" t="n">
        <v>1030816</v>
      </c>
      <c r="E152" s="8" t="inlineStr">
        <is>
          <t>PV Tru Ala@ Ex Bo Cj AS</t>
        </is>
      </c>
      <c r="F152" s="8" t="inlineStr">
        <is>
          <t>Ala</t>
        </is>
      </c>
      <c r="G152" s="8" t="inlineStr">
        <is>
          <t>Ala Trutro</t>
        </is>
      </c>
      <c r="H152" s="3" t="n">
        <v>0</v>
      </c>
      <c r="I152" s="3" t="n">
        <v>0</v>
      </c>
      <c r="J152" s="9" t="n">
        <v>0</v>
      </c>
      <c r="K152" s="3" t="n">
        <v>0</v>
      </c>
      <c r="L152" s="3" t="n">
        <v>23836</v>
      </c>
      <c r="M152" s="11" t="n">
        <v>0</v>
      </c>
      <c r="N152" s="3" t="n"/>
      <c r="O152" s="3" t="n">
        <v>23836</v>
      </c>
      <c r="P152" s="3" t="n">
        <v>24000</v>
      </c>
      <c r="Q152" s="3" t="n">
        <v>24000</v>
      </c>
      <c r="R152" s="3" t="n">
        <v>24000</v>
      </c>
      <c r="S152" s="10" t="n"/>
      <c r="T152" s="3">
        <f>R152-S152</f>
        <v/>
      </c>
      <c r="U152" s="3">
        <f>O152-T152</f>
        <v/>
      </c>
      <c r="V152" s="3" t="n">
        <v>0</v>
      </c>
      <c r="W152" s="10" t="n"/>
      <c r="X152" s="3" t="n">
        <v>0</v>
      </c>
      <c r="Y152" s="3">
        <f>U152-X152</f>
        <v/>
      </c>
      <c r="Z152" s="3" t="n"/>
      <c r="AA152" s="10" t="n"/>
      <c r="AB152" s="3" t="n"/>
      <c r="AC152" s="3" t="n"/>
      <c r="AD152" s="3" t="n">
        <v>24000</v>
      </c>
      <c r="AE152" s="3">
        <f>T152+X152+AB152+AC152</f>
        <v/>
      </c>
    </row>
    <row r="153">
      <c r="A153" s="8" t="inlineStr">
        <is>
          <t>agro sudamerica1030821</t>
        </is>
      </c>
      <c r="B153" s="8" t="inlineStr">
        <is>
          <t>Pavo</t>
        </is>
      </c>
      <c r="C153" s="8" t="inlineStr">
        <is>
          <t>Agro Sudamerica</t>
        </is>
      </c>
      <c r="D153" s="8" t="n">
        <v>1030821</v>
      </c>
      <c r="E153" s="8" t="inlineStr">
        <is>
          <t>PV PchDeh S/p c/f MA@ Cj 15k AS</t>
        </is>
      </c>
      <c r="F153" s="8" t="inlineStr">
        <is>
          <t>Pech Desh</t>
        </is>
      </c>
      <c r="G153" s="8" t="inlineStr">
        <is>
          <t>Pech Desh s/Piel</t>
        </is>
      </c>
      <c r="H153" s="3" t="n">
        <v>0</v>
      </c>
      <c r="I153" s="12" t="n">
        <v>0</v>
      </c>
      <c r="J153" s="9" t="n">
        <v>0</v>
      </c>
      <c r="K153" s="3" t="n">
        <v>0</v>
      </c>
      <c r="L153" s="3" t="n">
        <v>24015</v>
      </c>
      <c r="M153" s="11" t="n">
        <v>0</v>
      </c>
      <c r="N153" s="3" t="n"/>
      <c r="O153" s="3" t="n">
        <v>24015</v>
      </c>
      <c r="P153" s="3" t="n">
        <v>0</v>
      </c>
      <c r="Q153" s="3" t="n">
        <v>24000</v>
      </c>
      <c r="R153" s="3" t="n">
        <v>0</v>
      </c>
      <c r="S153" s="10" t="n"/>
      <c r="T153" s="3">
        <f>R153-S153</f>
        <v/>
      </c>
      <c r="U153" s="3">
        <f>O153-T153</f>
        <v/>
      </c>
      <c r="V153" s="3" t="n">
        <v>0</v>
      </c>
      <c r="W153" s="10" t="n"/>
      <c r="X153" s="3" t="n">
        <v>0</v>
      </c>
      <c r="Y153" s="3">
        <f>U153-X153</f>
        <v/>
      </c>
      <c r="Z153" s="3" t="n">
        <v>24000</v>
      </c>
      <c r="AA153" s="10" t="n"/>
      <c r="AB153" s="3">
        <f>Z153+AA153</f>
        <v/>
      </c>
      <c r="AC153" s="3" t="n"/>
      <c r="AD153" s="3" t="n">
        <v>24000</v>
      </c>
      <c r="AE153" s="3">
        <f>T153+X153+AB153+AC153</f>
        <v/>
      </c>
    </row>
    <row r="154">
      <c r="A154" s="8" t="inlineStr">
        <is>
          <t>agro sudamerica1030812</t>
        </is>
      </c>
      <c r="B154" s="8" t="inlineStr">
        <is>
          <t>Pavo</t>
        </is>
      </c>
      <c r="C154" s="8" t="inlineStr">
        <is>
          <t>Agro Sudamerica</t>
        </is>
      </c>
      <c r="D154" s="8" t="n">
        <v>1030812</v>
      </c>
      <c r="E154" s="8" t="inlineStr">
        <is>
          <t xml:space="preserve"> PV TruDeh Cort S/h S/p@ Bo Cj AS</t>
        </is>
      </c>
      <c r="F154" s="8" t="inlineStr">
        <is>
          <t>Trutro Desh</t>
        </is>
      </c>
      <c r="G154" s="8" t="inlineStr">
        <is>
          <t>Trutro Desh Corto</t>
        </is>
      </c>
      <c r="H154" s="3" t="n">
        <v>0</v>
      </c>
      <c r="I154" s="3" t="n">
        <v>6795</v>
      </c>
      <c r="J154" s="9" t="n">
        <v>0</v>
      </c>
      <c r="K154" s="3" t="n">
        <v>0</v>
      </c>
      <c r="L154" s="3" t="n">
        <v>6795</v>
      </c>
      <c r="M154" s="11" t="n">
        <v>0</v>
      </c>
      <c r="N154" s="3" t="n"/>
      <c r="O154" s="3" t="n">
        <v>6795</v>
      </c>
      <c r="P154" s="3" t="n">
        <v>0</v>
      </c>
      <c r="Q154" s="11" t="n">
        <v>24000</v>
      </c>
      <c r="R154" s="3" t="n">
        <v>0</v>
      </c>
      <c r="S154" s="10" t="n"/>
      <c r="T154" s="3">
        <f>R154-S154</f>
        <v/>
      </c>
      <c r="U154" s="3">
        <f>O154-T154</f>
        <v/>
      </c>
      <c r="V154" s="3" t="n">
        <v>0</v>
      </c>
      <c r="W154" s="10" t="n"/>
      <c r="X154" s="3" t="n">
        <v>0</v>
      </c>
      <c r="Y154" s="3">
        <f>U154-X154</f>
        <v/>
      </c>
      <c r="Z154" s="3" t="n"/>
      <c r="AA154" s="10" t="n"/>
      <c r="AB154" s="3" t="n"/>
      <c r="AC154" s="3" t="n"/>
      <c r="AD154" s="3" t="n">
        <v>0</v>
      </c>
      <c r="AE154" s="3" t="n"/>
    </row>
    <row r="155">
      <c r="A155" s="8" t="inlineStr">
        <is>
          <t>agro sudamerica1023436</t>
        </is>
      </c>
      <c r="B155" s="8" t="inlineStr">
        <is>
          <t>Cerdo</t>
        </is>
      </c>
      <c r="C155" s="8" t="inlineStr">
        <is>
          <t>Agro Sudamerica</t>
        </is>
      </c>
      <c r="D155" s="8" t="n">
        <v>1023436</v>
      </c>
      <c r="E155" s="8" t="inlineStr">
        <is>
          <t>GO Manos@ Cj 20k AS</t>
        </is>
      </c>
      <c r="F155" s="8" t="inlineStr">
        <is>
          <t>Subprod</t>
        </is>
      </c>
      <c r="G155" s="8" t="inlineStr">
        <is>
          <t>Subprod Patas-Manos</t>
        </is>
      </c>
      <c r="H155" s="3" t="n">
        <v>0</v>
      </c>
      <c r="I155" s="3" t="n">
        <v>1000</v>
      </c>
      <c r="J155" s="9" t="n">
        <v>0</v>
      </c>
      <c r="K155" s="3" t="n">
        <v>0</v>
      </c>
      <c r="L155" s="3" t="n">
        <v>1000</v>
      </c>
      <c r="M155" s="11" t="n">
        <v>0</v>
      </c>
      <c r="N155" s="3" t="n"/>
      <c r="O155" s="3" t="n">
        <v>1000</v>
      </c>
      <c r="P155" s="3" t="n">
        <v>0</v>
      </c>
      <c r="Q155" s="3" t="n">
        <v>24000</v>
      </c>
      <c r="R155" s="3" t="n">
        <v>0</v>
      </c>
      <c r="S155" s="10" t="n"/>
      <c r="T155" s="3">
        <f>R155-S155</f>
        <v/>
      </c>
      <c r="U155" s="3">
        <f>O155-T155</f>
        <v/>
      </c>
      <c r="V155" s="3" t="n">
        <v>0</v>
      </c>
      <c r="W155" s="10" t="n"/>
      <c r="X155" s="3" t="n">
        <v>0</v>
      </c>
      <c r="Y155" s="3">
        <f>U155-X155</f>
        <v/>
      </c>
      <c r="Z155" s="3" t="n"/>
      <c r="AA155" s="10" t="n"/>
      <c r="AB155" s="3" t="n"/>
      <c r="AC155" s="3" t="n"/>
      <c r="AD155" s="3" t="n">
        <v>0</v>
      </c>
      <c r="AE155" s="3" t="n"/>
    </row>
    <row r="156">
      <c r="A156" s="8" t="inlineStr">
        <is>
          <t>agrosuper asia1021045</t>
        </is>
      </c>
      <c r="B156" s="8" t="inlineStr">
        <is>
          <t>Cerdo</t>
        </is>
      </c>
      <c r="C156" s="8" t="inlineStr">
        <is>
          <t>Agrosuper Asia</t>
        </is>
      </c>
      <c r="D156" s="8" t="n">
        <v>1021045</v>
      </c>
      <c r="E156" s="8" t="inlineStr">
        <is>
          <t>GO PernilM C/M@ Cj 15k AK</t>
        </is>
      </c>
      <c r="F156" s="8" t="inlineStr">
        <is>
          <t>Pernil</t>
        </is>
      </c>
      <c r="G156" s="8" t="inlineStr">
        <is>
          <t>Pernil Mano</t>
        </is>
      </c>
      <c r="H156" s="3" t="n">
        <v>0</v>
      </c>
      <c r="I156" s="3" t="n">
        <v>0</v>
      </c>
      <c r="J156" s="9" t="n">
        <v>0</v>
      </c>
      <c r="K156" s="3" t="n">
        <v>0</v>
      </c>
      <c r="L156" s="3" t="n">
        <v>17640</v>
      </c>
      <c r="M156" s="3" t="n">
        <v>4091.695200000001</v>
      </c>
      <c r="N156" s="3" t="n"/>
      <c r="O156" s="3" t="n">
        <v>21731.6952</v>
      </c>
      <c r="P156" s="3" t="n">
        <v>22000</v>
      </c>
      <c r="Q156" s="3" t="n">
        <v>22000</v>
      </c>
      <c r="R156" s="3" t="n">
        <v>22000</v>
      </c>
      <c r="S156" s="10" t="n"/>
      <c r="T156" s="3">
        <f>R156-S156</f>
        <v/>
      </c>
      <c r="U156" s="3">
        <f>O156-T156</f>
        <v/>
      </c>
      <c r="V156" s="3" t="n">
        <v>0</v>
      </c>
      <c r="W156" s="10" t="n"/>
      <c r="X156" s="3" t="n">
        <v>0</v>
      </c>
      <c r="Y156" s="3">
        <f>U156-X156</f>
        <v/>
      </c>
      <c r="Z156" s="3" t="n"/>
      <c r="AA156" s="10" t="n"/>
      <c r="AB156" s="3" t="n"/>
      <c r="AC156" s="3" t="n"/>
      <c r="AD156" s="3" t="n">
        <v>22000</v>
      </c>
      <c r="AE156" s="3">
        <f>T156+X156+AB156+AC156</f>
        <v/>
      </c>
    </row>
    <row r="157">
      <c r="A157" s="8" t="inlineStr">
        <is>
          <t>agrosuper asia1021150</t>
        </is>
      </c>
      <c r="B157" s="8" t="inlineStr">
        <is>
          <t>Cerdo</t>
        </is>
      </c>
      <c r="C157" s="8" t="inlineStr">
        <is>
          <t>Agrosuper Asia</t>
        </is>
      </c>
      <c r="D157" s="8" t="n">
        <v>1021150</v>
      </c>
      <c r="E157" s="8" t="inlineStr">
        <is>
          <t>GO Tira Hso Ctro@ Cj 20k AK</t>
        </is>
      </c>
      <c r="F157" s="8" t="inlineStr">
        <is>
          <t>Huesos</t>
        </is>
      </c>
      <c r="G157" s="8" t="inlineStr">
        <is>
          <t>Huesos Cuarto Centra</t>
        </is>
      </c>
      <c r="H157" s="3" t="n">
        <v>0</v>
      </c>
      <c r="I157" s="3" t="n">
        <v>6000</v>
      </c>
      <c r="J157" s="9" t="n">
        <v>0</v>
      </c>
      <c r="K157" s="3" t="n">
        <v>0</v>
      </c>
      <c r="L157" s="3" t="n">
        <v>22416</v>
      </c>
      <c r="M157" s="3" t="n">
        <v>4046.4</v>
      </c>
      <c r="N157" s="3" t="n"/>
      <c r="O157" s="3" t="n">
        <v>26462.4</v>
      </c>
      <c r="P157" s="3" t="n">
        <v>22000</v>
      </c>
      <c r="Q157" s="3" t="n">
        <v>22000</v>
      </c>
      <c r="R157" s="3" t="n">
        <v>22000</v>
      </c>
      <c r="S157" s="10" t="n"/>
      <c r="T157" s="3">
        <f>R157-S157</f>
        <v/>
      </c>
      <c r="U157" s="3">
        <f>O157-T157</f>
        <v/>
      </c>
      <c r="V157" s="3" t="n">
        <v>0</v>
      </c>
      <c r="W157" s="10" t="n"/>
      <c r="X157" s="3" t="n">
        <v>0</v>
      </c>
      <c r="Y157" s="3">
        <f>U157-X157</f>
        <v/>
      </c>
      <c r="Z157" s="3" t="n"/>
      <c r="AA157" s="10" t="n"/>
      <c r="AB157" s="3" t="n"/>
      <c r="AC157" s="3" t="n"/>
      <c r="AD157" s="3" t="n">
        <v>22000</v>
      </c>
      <c r="AE157" s="3">
        <f>T157+X157+AB157+AC157</f>
        <v/>
      </c>
    </row>
    <row r="158">
      <c r="A158" s="8" t="inlineStr">
        <is>
          <t>agrosuper asia1021151</t>
        </is>
      </c>
      <c r="B158" s="8" t="inlineStr">
        <is>
          <t>Cerdo</t>
        </is>
      </c>
      <c r="C158" s="8" t="inlineStr">
        <is>
          <t>Agrosuper Asia</t>
        </is>
      </c>
      <c r="D158" s="8" t="n">
        <v>1021151</v>
      </c>
      <c r="E158" s="8" t="inlineStr">
        <is>
          <t>GO Hso Cogote@ Bo Cj 20k TJ</t>
        </is>
      </c>
      <c r="F158" s="8" t="inlineStr">
        <is>
          <t>Huesos</t>
        </is>
      </c>
      <c r="G158" s="8" t="inlineStr">
        <is>
          <t>Huesos Cuarto Delant</t>
        </is>
      </c>
      <c r="H158" s="3" t="n">
        <v>0</v>
      </c>
      <c r="I158" s="3" t="n">
        <v>0</v>
      </c>
      <c r="J158" s="9" t="n">
        <v>0</v>
      </c>
      <c r="K158" s="3" t="n">
        <v>0</v>
      </c>
      <c r="L158" s="3" t="n">
        <v>9907</v>
      </c>
      <c r="M158" s="3" t="n">
        <v>2754.4</v>
      </c>
      <c r="N158" s="3" t="n"/>
      <c r="O158" s="3" t="n">
        <v>12661.4</v>
      </c>
      <c r="P158" s="3" t="n">
        <v>44000</v>
      </c>
      <c r="Q158" s="3" t="n">
        <v>22000</v>
      </c>
      <c r="R158" s="3" t="n">
        <v>44000</v>
      </c>
      <c r="S158" s="10" t="n"/>
      <c r="T158" s="3">
        <f>R158-S158</f>
        <v/>
      </c>
      <c r="U158" s="3">
        <f>O158-T158</f>
        <v/>
      </c>
      <c r="V158" s="3" t="n">
        <v>0</v>
      </c>
      <c r="W158" s="10" t="n"/>
      <c r="X158" s="3" t="n">
        <v>0</v>
      </c>
      <c r="Y158" s="3">
        <f>U158-X158</f>
        <v/>
      </c>
      <c r="Z158" s="3" t="n"/>
      <c r="AA158" s="10" t="n"/>
      <c r="AB158" s="3" t="n"/>
      <c r="AC158" s="3" t="n"/>
      <c r="AD158" s="3" t="n">
        <v>44000</v>
      </c>
      <c r="AE158" s="3">
        <f>T158+X158+AB158+AC158</f>
        <v/>
      </c>
    </row>
    <row r="159">
      <c r="A159" s="8" t="inlineStr">
        <is>
          <t>agrosuper asia1021152</t>
        </is>
      </c>
      <c r="B159" s="8" t="inlineStr">
        <is>
          <t>Cerdo</t>
        </is>
      </c>
      <c r="C159" s="8" t="inlineStr">
        <is>
          <t>Agrosuper Asia</t>
        </is>
      </c>
      <c r="D159" s="8" t="n">
        <v>1021152</v>
      </c>
      <c r="E159" s="8" t="inlineStr">
        <is>
          <t>GO Hso Cogote@ Bo Cj 20k AK</t>
        </is>
      </c>
      <c r="F159" s="8" t="inlineStr">
        <is>
          <t>Huesos</t>
        </is>
      </c>
      <c r="G159" s="8" t="inlineStr">
        <is>
          <t>Huesos Cuarto Delant</t>
        </is>
      </c>
      <c r="H159" s="3" t="n">
        <v>0</v>
      </c>
      <c r="I159" s="3" t="n">
        <v>5000</v>
      </c>
      <c r="J159" s="9" t="n">
        <v>0</v>
      </c>
      <c r="K159" s="3" t="n">
        <v>0</v>
      </c>
      <c r="L159" s="3" t="n">
        <v>16352</v>
      </c>
      <c r="M159" s="3" t="n">
        <v>8187.200000000001</v>
      </c>
      <c r="N159" s="3" t="n"/>
      <c r="O159" s="3" t="n">
        <v>24539.2</v>
      </c>
      <c r="P159" s="3" t="n">
        <v>22000</v>
      </c>
      <c r="Q159" s="3" t="n">
        <v>22000</v>
      </c>
      <c r="R159" s="3" t="n">
        <v>22000</v>
      </c>
      <c r="S159" s="10" t="n"/>
      <c r="T159" s="3">
        <f>R159-S159</f>
        <v/>
      </c>
      <c r="U159" s="3">
        <f>O159-T159</f>
        <v/>
      </c>
      <c r="V159" s="3" t="n">
        <v>0</v>
      </c>
      <c r="W159" s="10" t="n"/>
      <c r="X159" s="3" t="n">
        <v>0</v>
      </c>
      <c r="Y159" s="3">
        <f>U159-X159</f>
        <v/>
      </c>
      <c r="Z159" s="3" t="n"/>
      <c r="AA159" s="10" t="n"/>
      <c r="AB159" s="3" t="n"/>
      <c r="AC159" s="3" t="n"/>
      <c r="AD159" s="3" t="n">
        <v>22000</v>
      </c>
      <c r="AE159" s="3">
        <f>T159+X159+AB159+AC159</f>
        <v/>
      </c>
    </row>
    <row r="160">
      <c r="A160" s="8" t="inlineStr">
        <is>
          <t>agrosuper asia1021204</t>
        </is>
      </c>
      <c r="B160" s="8" t="inlineStr">
        <is>
          <t>Cerdo</t>
        </is>
      </c>
      <c r="C160" s="8" t="inlineStr">
        <is>
          <t>Agrosuper Asia</t>
        </is>
      </c>
      <c r="D160" s="8" t="n">
        <v>1021204</v>
      </c>
      <c r="E160" s="8" t="inlineStr">
        <is>
          <t>GO Lom Tocino@ Cj 20k AS</t>
        </is>
      </c>
      <c r="F160" s="8" t="inlineStr">
        <is>
          <t>Grasas</t>
        </is>
      </c>
      <c r="G160" s="8" t="inlineStr">
        <is>
          <t>Grasa Lomo Tocino</t>
        </is>
      </c>
      <c r="H160" s="3" t="n">
        <v>0</v>
      </c>
      <c r="I160" s="3" t="n">
        <v>22000</v>
      </c>
      <c r="J160" s="9" t="n">
        <v>0</v>
      </c>
      <c r="K160" s="3" t="n">
        <v>0</v>
      </c>
      <c r="L160" s="3" t="n">
        <v>19440</v>
      </c>
      <c r="M160" s="3" t="n">
        <v>0</v>
      </c>
      <c r="N160" s="3" t="n"/>
      <c r="O160" s="3" t="n">
        <v>19440</v>
      </c>
      <c r="P160" s="3" t="n">
        <v>0</v>
      </c>
      <c r="Q160" s="3" t="n">
        <v>24000</v>
      </c>
      <c r="R160" s="3" t="n">
        <v>0</v>
      </c>
      <c r="S160" s="10" t="n"/>
      <c r="T160" s="3">
        <f>R160-S160</f>
        <v/>
      </c>
      <c r="U160" s="3">
        <f>O160-T160</f>
        <v/>
      </c>
      <c r="V160" s="3" t="n">
        <v>0</v>
      </c>
      <c r="W160" s="10" t="n"/>
      <c r="X160" s="3" t="n">
        <v>0</v>
      </c>
      <c r="Y160" s="3">
        <f>U160-X160</f>
        <v/>
      </c>
      <c r="Z160" s="3" t="n"/>
      <c r="AA160" s="10" t="n"/>
      <c r="AB160" s="3" t="n"/>
      <c r="AC160" s="3" t="n"/>
      <c r="AD160" s="3" t="n">
        <v>0</v>
      </c>
      <c r="AE160" s="3" t="n"/>
    </row>
    <row r="161">
      <c r="A161" s="8" t="inlineStr">
        <is>
          <t>agrosuper asia1021664</t>
        </is>
      </c>
      <c r="B161" s="8" t="inlineStr">
        <is>
          <t>Cerdo</t>
        </is>
      </c>
      <c r="C161" s="8" t="inlineStr">
        <is>
          <t>Agrosuper Asia</t>
        </is>
      </c>
      <c r="D161" s="8" t="n">
        <v>1021664</v>
      </c>
      <c r="E161" s="8" t="inlineStr">
        <is>
          <t>GO Pecho S/cue K@ Cj 20k TJ</t>
        </is>
      </c>
      <c r="F161" s="8" t="inlineStr">
        <is>
          <t>Cost-Pec</t>
        </is>
      </c>
      <c r="G161" s="8" t="inlineStr">
        <is>
          <t>Cost-Pec Entero</t>
        </is>
      </c>
      <c r="H161" s="3" t="n">
        <v>0</v>
      </c>
      <c r="I161" s="3" t="n">
        <v>0</v>
      </c>
      <c r="J161" s="9" t="n">
        <v>0</v>
      </c>
      <c r="K161" s="3" t="n">
        <v>0</v>
      </c>
      <c r="L161" s="3" t="n">
        <v>32337</v>
      </c>
      <c r="M161" s="3" t="n">
        <v>27141.77097704905</v>
      </c>
      <c r="N161" s="3" t="n"/>
      <c r="O161" s="3" t="n">
        <v>59478.77097704905</v>
      </c>
      <c r="P161" s="3" t="n">
        <v>149000</v>
      </c>
      <c r="Q161" s="3" t="n">
        <v>22000</v>
      </c>
      <c r="R161" s="3" t="n">
        <v>132000</v>
      </c>
      <c r="S161" s="10" t="n"/>
      <c r="T161" s="3">
        <f>R161-S161</f>
        <v/>
      </c>
      <c r="U161" s="3">
        <f>O161-T161</f>
        <v/>
      </c>
      <c r="V161" s="3" t="n">
        <v>0</v>
      </c>
      <c r="W161" s="10" t="n"/>
      <c r="X161" s="3" t="n">
        <v>0</v>
      </c>
      <c r="Y161" s="3">
        <f>U161-X161</f>
        <v/>
      </c>
      <c r="Z161" s="3" t="n"/>
      <c r="AA161" s="10" t="n"/>
      <c r="AB161" s="3" t="n"/>
      <c r="AC161" s="3" t="n"/>
      <c r="AD161" s="3" t="n">
        <v>132000</v>
      </c>
      <c r="AE161" s="3">
        <f>T161+X161+AB161+AC161</f>
        <v/>
      </c>
    </row>
    <row r="162">
      <c r="A162" s="8" t="inlineStr">
        <is>
          <t>agrosuper asia1021665</t>
        </is>
      </c>
      <c r="B162" s="8" t="inlineStr">
        <is>
          <t>Cerdo</t>
        </is>
      </c>
      <c r="C162" s="8" t="inlineStr">
        <is>
          <t>Agrosuper Asia</t>
        </is>
      </c>
      <c r="D162" s="8" t="n">
        <v>1021665</v>
      </c>
      <c r="E162" s="8" t="inlineStr">
        <is>
          <t>GO Pecho S/cue K@ Cj 20k AK</t>
        </is>
      </c>
      <c r="F162" s="8" t="inlineStr">
        <is>
          <t>Cost-Pec</t>
        </is>
      </c>
      <c r="G162" s="8" t="inlineStr">
        <is>
          <t>Cost-Pec Entero</t>
        </is>
      </c>
      <c r="H162" s="3" t="n">
        <v>0</v>
      </c>
      <c r="I162" s="3" t="n">
        <v>0</v>
      </c>
      <c r="J162" s="9" t="n">
        <v>0</v>
      </c>
      <c r="K162" s="3" t="n">
        <v>0</v>
      </c>
      <c r="L162" s="3" t="n">
        <v>64935</v>
      </c>
      <c r="M162" s="3" t="n">
        <v>0</v>
      </c>
      <c r="N162" s="3" t="n"/>
      <c r="O162" s="3" t="n">
        <v>64935</v>
      </c>
      <c r="P162" s="3" t="n">
        <v>220000</v>
      </c>
      <c r="Q162" s="3" t="n">
        <v>22000</v>
      </c>
      <c r="R162" s="3" t="n">
        <v>220000</v>
      </c>
      <c r="S162" s="10" t="n"/>
      <c r="T162" s="3">
        <f>R162-S162</f>
        <v/>
      </c>
      <c r="U162" s="3">
        <f>O162-T162</f>
        <v/>
      </c>
      <c r="V162" s="3" t="n">
        <v>0</v>
      </c>
      <c r="W162" s="10" t="n"/>
      <c r="X162" s="3" t="n">
        <v>0</v>
      </c>
      <c r="Y162" s="3">
        <f>U162-X162</f>
        <v/>
      </c>
      <c r="Z162" s="3" t="n"/>
      <c r="AA162" s="10" t="n"/>
      <c r="AB162" s="3" t="n"/>
      <c r="AC162" s="3" t="n"/>
      <c r="AD162" s="3" t="n">
        <v>220000</v>
      </c>
      <c r="AE162" s="3">
        <f>T162+X162+AB162+AC162</f>
        <v/>
      </c>
    </row>
    <row r="163">
      <c r="A163" s="8" t="inlineStr">
        <is>
          <t>agrosuper asia1023183</t>
        </is>
      </c>
      <c r="B163" s="8" t="inlineStr">
        <is>
          <t>Cerdo</t>
        </is>
      </c>
      <c r="C163" s="8" t="inlineStr">
        <is>
          <t>Agrosuper Asia</t>
        </is>
      </c>
      <c r="D163" s="8" t="n">
        <v>1023183</v>
      </c>
      <c r="E163" s="8" t="inlineStr">
        <is>
          <t>GO Pech S/Cue@ Vp Cj AS</t>
        </is>
      </c>
      <c r="F163" s="8" t="inlineStr">
        <is>
          <t>Cost-Pec</t>
        </is>
      </c>
      <c r="G163" s="8" t="inlineStr">
        <is>
          <t>Cost-Pec Entero</t>
        </is>
      </c>
      <c r="H163" s="3" t="n">
        <v>0</v>
      </c>
      <c r="I163" s="3" t="n">
        <v>22000</v>
      </c>
      <c r="J163" s="9" t="n">
        <v>0</v>
      </c>
      <c r="K163" s="3" t="n">
        <v>0</v>
      </c>
      <c r="L163" s="3" t="n">
        <v>18039</v>
      </c>
      <c r="M163" s="3" t="n">
        <v>0</v>
      </c>
      <c r="N163" s="3" t="n"/>
      <c r="O163" s="3" t="n">
        <v>18039</v>
      </c>
      <c r="P163" s="3" t="n">
        <v>0</v>
      </c>
      <c r="Q163" s="11" t="n">
        <v>24000</v>
      </c>
      <c r="R163" s="3" t="n">
        <v>0</v>
      </c>
      <c r="S163" s="10" t="n"/>
      <c r="T163" s="3">
        <f>R163-S163</f>
        <v/>
      </c>
      <c r="U163" s="3">
        <f>O163-T163</f>
        <v/>
      </c>
      <c r="V163" s="3" t="n">
        <v>0</v>
      </c>
      <c r="W163" s="10" t="n"/>
      <c r="X163" s="3" t="n">
        <v>0</v>
      </c>
      <c r="Y163" s="3">
        <f>U163-X163</f>
        <v/>
      </c>
      <c r="Z163" s="3" t="n"/>
      <c r="AA163" s="10" t="n"/>
      <c r="AB163" s="3" t="n"/>
      <c r="AC163" s="3" t="n"/>
      <c r="AD163" s="3" t="n">
        <v>0</v>
      </c>
      <c r="AE163" s="3" t="n"/>
    </row>
    <row r="164">
      <c r="A164" s="8" t="inlineStr">
        <is>
          <t>agrosuper asia1023307</t>
        </is>
      </c>
      <c r="B164" s="8" t="inlineStr">
        <is>
          <t>Cerdo</t>
        </is>
      </c>
      <c r="C164" s="8" t="inlineStr">
        <is>
          <t>Agrosuper Asia</t>
        </is>
      </c>
      <c r="D164" s="8" t="n">
        <v>1023307</v>
      </c>
      <c r="E164" s="8" t="inlineStr">
        <is>
          <t>GO Pulmon@ Cj 20k AS</t>
        </is>
      </c>
      <c r="F164" s="8" t="inlineStr">
        <is>
          <t>Subprod</t>
        </is>
      </c>
      <c r="G164" s="8" t="inlineStr">
        <is>
          <t>Subprod Visceras</t>
        </is>
      </c>
      <c r="H164" s="3" t="n">
        <v>0</v>
      </c>
      <c r="I164" s="3" t="n">
        <v>1194</v>
      </c>
      <c r="J164" s="9" t="n">
        <v>0</v>
      </c>
      <c r="K164" s="3" t="n">
        <v>0</v>
      </c>
      <c r="L164" s="3" t="n">
        <v>1194</v>
      </c>
      <c r="M164" s="3" t="n">
        <v>0</v>
      </c>
      <c r="N164" s="3" t="n"/>
      <c r="O164" s="3" t="n">
        <v>1194</v>
      </c>
      <c r="P164" s="3" t="n">
        <v>0</v>
      </c>
      <c r="Q164" s="11" t="n">
        <v>24000</v>
      </c>
      <c r="R164" s="3" t="n">
        <v>0</v>
      </c>
      <c r="S164" s="10" t="n"/>
      <c r="T164" s="3">
        <f>R164-S164</f>
        <v/>
      </c>
      <c r="U164" s="3">
        <f>O164-T164</f>
        <v/>
      </c>
      <c r="V164" s="3" t="n">
        <v>0</v>
      </c>
      <c r="W164" s="10" t="n"/>
      <c r="X164" s="3" t="n">
        <v>0</v>
      </c>
      <c r="Y164" s="3">
        <f>U164-X164</f>
        <v/>
      </c>
      <c r="Z164" s="3" t="n"/>
      <c r="AA164" s="10" t="n"/>
      <c r="AB164" s="3" t="n"/>
      <c r="AC164" s="3" t="n"/>
      <c r="AD164" s="3" t="n">
        <v>0</v>
      </c>
      <c r="AE164" s="3" t="n"/>
    </row>
    <row r="165">
      <c r="A165" s="8" t="inlineStr">
        <is>
          <t>exportacion directa1020914</t>
        </is>
      </c>
      <c r="B165" s="8" t="inlineStr">
        <is>
          <t>Cerdo</t>
        </is>
      </c>
      <c r="C165" s="8" t="inlineStr">
        <is>
          <t>Exportacion Directa</t>
        </is>
      </c>
      <c r="D165" s="8" t="n">
        <v>1020914</v>
      </c>
      <c r="E165" s="8" t="inlineStr">
        <is>
          <t>GO Panc Lam 2.5mm@ Cj ch AP</t>
        </is>
      </c>
      <c r="F165" s="8" t="inlineStr">
        <is>
          <t>Panceta</t>
        </is>
      </c>
      <c r="G165" s="8" t="inlineStr">
        <is>
          <t>Panceta c/Cuero</t>
        </is>
      </c>
      <c r="H165" s="3" t="n">
        <v>0</v>
      </c>
      <c r="I165" s="3" t="n">
        <v>1000</v>
      </c>
      <c r="J165" s="9" t="n">
        <v>0.7808388157894738</v>
      </c>
      <c r="K165" s="3" t="n">
        <v>0</v>
      </c>
      <c r="L165" s="3" t="n">
        <v>2765</v>
      </c>
      <c r="M165" s="3" t="n">
        <v>0</v>
      </c>
      <c r="N165" s="3" t="n"/>
      <c r="O165" s="3" t="n">
        <v>2765</v>
      </c>
      <c r="P165" s="3" t="n">
        <v>1000</v>
      </c>
      <c r="Q165" s="3" t="n">
        <v>1100</v>
      </c>
      <c r="R165" s="3" t="n">
        <v>1000</v>
      </c>
      <c r="S165" s="10" t="n"/>
      <c r="T165" s="3">
        <f>R165-S165</f>
        <v/>
      </c>
      <c r="U165" s="3">
        <f>O165-T165</f>
        <v/>
      </c>
      <c r="V165" s="3" t="n">
        <v>0</v>
      </c>
      <c r="W165" s="10" t="n"/>
      <c r="X165" s="3" t="n">
        <v>0</v>
      </c>
      <c r="Y165" s="3">
        <f>U165-X165</f>
        <v/>
      </c>
      <c r="Z165" s="3" t="n">
        <v>1100</v>
      </c>
      <c r="AA165" s="10" t="n"/>
      <c r="AB165" s="3">
        <f>Z165+AA165</f>
        <v/>
      </c>
      <c r="AC165" s="3" t="n"/>
      <c r="AD165" s="3" t="n">
        <v>2100</v>
      </c>
      <c r="AE165" s="3">
        <f>T165+X165+AB165+AC165</f>
        <v/>
      </c>
    </row>
    <row r="166">
      <c r="A166" s="8" t="inlineStr">
        <is>
          <t>exportacion directa1022346</t>
        </is>
      </c>
      <c r="B166" s="8" t="inlineStr">
        <is>
          <t>Pollo</t>
        </is>
      </c>
      <c r="C166" s="8" t="inlineStr">
        <is>
          <t>Exportacion Directa</t>
        </is>
      </c>
      <c r="D166" s="8" t="n">
        <v>1022346</v>
      </c>
      <c r="E166" s="8" t="inlineStr">
        <is>
          <t>PO PchDeh Random Mr Mex@ Cj 10k AS</t>
        </is>
      </c>
      <c r="F166" s="8" t="inlineStr">
        <is>
          <t>Pechuga Desh</t>
        </is>
      </c>
      <c r="G166" s="8" t="inlineStr">
        <is>
          <t>Pechuga Desh s/Piel</t>
        </is>
      </c>
      <c r="H166" s="3" t="n">
        <v>0</v>
      </c>
      <c r="I166" s="3" t="n">
        <v>5000</v>
      </c>
      <c r="J166" s="9" t="n">
        <v>0</v>
      </c>
      <c r="K166" s="3" t="n">
        <v>0</v>
      </c>
      <c r="L166" s="3" t="n">
        <v>16436</v>
      </c>
      <c r="M166" s="3" t="n">
        <v>0</v>
      </c>
      <c r="N166" s="3" t="n"/>
      <c r="O166" s="3" t="n">
        <v>16436</v>
      </c>
      <c r="P166" s="3" t="n">
        <v>10000</v>
      </c>
      <c r="Q166" s="3" t="n">
        <v>2125</v>
      </c>
      <c r="R166" s="3" t="n">
        <v>10000</v>
      </c>
      <c r="S166" s="10" t="n"/>
      <c r="T166" s="3">
        <f>R166-S166</f>
        <v/>
      </c>
      <c r="U166" s="3">
        <f>O166-T166</f>
        <v/>
      </c>
      <c r="V166" s="3" t="n">
        <v>6375</v>
      </c>
      <c r="W166" s="10" t="n"/>
      <c r="X166" s="3">
        <f>V166+W166</f>
        <v/>
      </c>
      <c r="Y166" s="3">
        <f>U166-X166</f>
        <v/>
      </c>
      <c r="Z166" s="3" t="n"/>
      <c r="AA166" s="10" t="n"/>
      <c r="AB166" s="3" t="n"/>
      <c r="AC166" s="3" t="n"/>
      <c r="AD166" s="3" t="n">
        <v>16375</v>
      </c>
      <c r="AE166" s="3">
        <f>T166+X166+AB166+AC166</f>
        <v/>
      </c>
    </row>
    <row r="167">
      <c r="A167" s="8" t="inlineStr">
        <is>
          <t>agro sudamerica1012488</t>
        </is>
      </c>
      <c r="B167" s="8" t="inlineStr">
        <is>
          <t>Pollo</t>
        </is>
      </c>
      <c r="C167" s="8" t="inlineStr">
        <is>
          <t>AGRO SUDAMERICA</t>
        </is>
      </c>
      <c r="D167" s="8" t="n">
        <v>1012488</v>
      </c>
      <c r="E167" s="8" t="inlineStr">
        <is>
          <t>PO PchDeh R Mr@ Bo Cj 20k AS</t>
        </is>
      </c>
      <c r="F167" s="8" t="inlineStr">
        <is>
          <t>Pechuga Desh</t>
        </is>
      </c>
      <c r="G167" s="8" t="inlineStr">
        <is>
          <t>Pechuga Desh s/Piel</t>
        </is>
      </c>
      <c r="H167" s="3" t="n">
        <v>0</v>
      </c>
      <c r="I167" s="3" t="n">
        <v>0</v>
      </c>
      <c r="J167" s="9" t="n">
        <v>0</v>
      </c>
      <c r="K167" s="3" t="n">
        <v>0</v>
      </c>
      <c r="L167" s="3" t="n">
        <v>36</v>
      </c>
      <c r="M167" s="11" t="n">
        <v>0</v>
      </c>
      <c r="N167" s="3" t="n"/>
      <c r="O167" s="3" t="n">
        <v>36</v>
      </c>
      <c r="P167" s="3" t="n">
        <v>0</v>
      </c>
      <c r="Q167" s="11" t="n">
        <v>24000</v>
      </c>
      <c r="R167" s="3" t="n">
        <v>0</v>
      </c>
      <c r="S167" s="10" t="n"/>
      <c r="T167" s="3">
        <f>R167-S167</f>
        <v/>
      </c>
      <c r="U167" s="3">
        <f>O167-T167</f>
        <v/>
      </c>
      <c r="V167" s="3" t="n">
        <v>0</v>
      </c>
      <c r="W167" s="10" t="n"/>
      <c r="X167" s="3" t="n">
        <v>0</v>
      </c>
      <c r="Y167" s="3">
        <f>U167-X167</f>
        <v/>
      </c>
      <c r="Z167" s="3" t="n"/>
      <c r="AA167" s="10" t="n"/>
      <c r="AB167" s="3" t="n"/>
      <c r="AC167" s="3" t="n"/>
      <c r="AD167" s="3" t="n">
        <v>0</v>
      </c>
      <c r="AE167" s="3" t="n"/>
    </row>
    <row r="168">
      <c r="A168" s="8" t="inlineStr">
        <is>
          <t>agro sudamerica1012778</t>
        </is>
      </c>
      <c r="B168" s="8" t="inlineStr">
        <is>
          <t>Pollo</t>
        </is>
      </c>
      <c r="C168" s="8" t="inlineStr">
        <is>
          <t>AGRO SUDAMERICA</t>
        </is>
      </c>
      <c r="D168" s="8" t="n">
        <v>1012778</v>
      </c>
      <c r="E168" s="8" t="inlineStr">
        <is>
          <t>PO Corazón@ Placa Cj 19kg SD</t>
        </is>
      </c>
      <c r="F168" s="8" t="inlineStr">
        <is>
          <t>Menudencias</t>
        </is>
      </c>
      <c r="G168" s="8" t="inlineStr">
        <is>
          <t>Menudencias Corazón</t>
        </is>
      </c>
      <c r="H168" s="3" t="n">
        <v>0</v>
      </c>
      <c r="I168" s="3" t="n">
        <v>0</v>
      </c>
      <c r="J168" s="9" t="n">
        <v>0</v>
      </c>
      <c r="K168" s="3" t="n">
        <v>0</v>
      </c>
      <c r="L168" s="3" t="n">
        <v>50764</v>
      </c>
      <c r="M168" s="11" t="n">
        <v>0</v>
      </c>
      <c r="N168" s="3" t="n"/>
      <c r="O168" s="3" t="n">
        <v>50764</v>
      </c>
      <c r="P168" s="3" t="n">
        <v>26000</v>
      </c>
      <c r="Q168" s="3" t="n">
        <v>24000</v>
      </c>
      <c r="R168" s="3" t="n">
        <v>26000</v>
      </c>
      <c r="S168" s="10" t="n"/>
      <c r="T168" s="3">
        <f>R168-S168</f>
        <v/>
      </c>
      <c r="U168" s="3">
        <f>O168-T168</f>
        <v/>
      </c>
      <c r="V168" s="3" t="n">
        <v>0</v>
      </c>
      <c r="W168" s="10" t="n"/>
      <c r="X168" s="3" t="n">
        <v>0</v>
      </c>
      <c r="Y168" s="3">
        <f>U168-X168</f>
        <v/>
      </c>
      <c r="Z168" s="3" t="n">
        <v>24000</v>
      </c>
      <c r="AA168" s="10" t="n"/>
      <c r="AB168" s="3">
        <f>Z168+AA168</f>
        <v/>
      </c>
      <c r="AC168" s="3" t="n"/>
      <c r="AD168" s="3" t="n">
        <v>50000</v>
      </c>
      <c r="AE168" s="3">
        <f>T168+X168+AB168+AC168</f>
        <v/>
      </c>
    </row>
    <row r="169">
      <c r="A169" s="8" t="inlineStr">
        <is>
          <t>agrosuper asia1020904</t>
        </is>
      </c>
      <c r="B169" s="8" t="inlineStr">
        <is>
          <t>Cerdo</t>
        </is>
      </c>
      <c r="C169" s="8" t="inlineStr">
        <is>
          <t>AGROSUPER ASIA</t>
        </is>
      </c>
      <c r="D169" s="8" t="n">
        <v>1020904</v>
      </c>
      <c r="E169" s="8" t="inlineStr">
        <is>
          <t>GO Panc C/cue@ Cj Panc 230 TJ</t>
        </is>
      </c>
      <c r="F169" s="8" t="inlineStr">
        <is>
          <t>Panceta</t>
        </is>
      </c>
      <c r="G169" s="8" t="inlineStr">
        <is>
          <t>Panceta c/Cuero</t>
        </is>
      </c>
      <c r="H169" s="3" t="n">
        <v>0</v>
      </c>
      <c r="I169" s="3" t="n">
        <v>0</v>
      </c>
      <c r="J169" s="9" t="n">
        <v>0</v>
      </c>
      <c r="K169" s="3" t="n">
        <v>0</v>
      </c>
      <c r="L169" s="3" t="n">
        <v>18122</v>
      </c>
      <c r="M169" s="3" t="n">
        <v>24783.77057714515</v>
      </c>
      <c r="N169" s="3" t="n"/>
      <c r="O169" s="3" t="n">
        <v>42905.77057714516</v>
      </c>
      <c r="P169" s="3" t="n">
        <v>66000</v>
      </c>
      <c r="Q169" s="3" t="n">
        <v>22000</v>
      </c>
      <c r="R169" s="3" t="n">
        <v>66000</v>
      </c>
      <c r="S169" s="10" t="n"/>
      <c r="T169" s="3">
        <f>R169-S169</f>
        <v/>
      </c>
      <c r="U169" s="3">
        <f>O169-T169</f>
        <v/>
      </c>
      <c r="V169" s="3" t="n">
        <v>0</v>
      </c>
      <c r="W169" s="10" t="n"/>
      <c r="X169" s="3" t="n">
        <v>0</v>
      </c>
      <c r="Y169" s="3">
        <f>U169-X169</f>
        <v/>
      </c>
      <c r="Z169" s="3" t="n"/>
      <c r="AA169" s="10" t="n"/>
      <c r="AB169" s="3" t="n"/>
      <c r="AC169" s="3" t="n"/>
      <c r="AD169" s="3" t="n">
        <v>66000</v>
      </c>
      <c r="AE169" s="3">
        <f>T169+X169+AB169+AC169</f>
        <v/>
      </c>
    </row>
    <row r="170">
      <c r="A170" s="8" t="inlineStr">
        <is>
          <t>agrosuper asia1020905</t>
        </is>
      </c>
      <c r="B170" s="8" t="inlineStr">
        <is>
          <t>Cerdo</t>
        </is>
      </c>
      <c r="C170" s="8" t="inlineStr">
        <is>
          <t>AGROSUPER ASIA</t>
        </is>
      </c>
      <c r="D170" s="8" t="n">
        <v>1020905</v>
      </c>
      <c r="E170" s="8" t="inlineStr">
        <is>
          <t>GO Panc C/cue@ Cj Panc 230 AK</t>
        </is>
      </c>
      <c r="F170" s="8" t="inlineStr">
        <is>
          <t>Panceta</t>
        </is>
      </c>
      <c r="G170" s="8" t="inlineStr">
        <is>
          <t>Panceta c/Cuero</t>
        </is>
      </c>
      <c r="H170" s="3" t="n">
        <v>0</v>
      </c>
      <c r="I170" s="3" t="n">
        <v>0</v>
      </c>
      <c r="J170" s="9" t="n">
        <v>0</v>
      </c>
      <c r="K170" s="3" t="n">
        <v>0</v>
      </c>
      <c r="L170" s="3" t="n">
        <v>45884</v>
      </c>
      <c r="M170" s="3" t="n">
        <v>0</v>
      </c>
      <c r="N170" s="3" t="n"/>
      <c r="O170" s="3" t="n">
        <v>45884</v>
      </c>
      <c r="P170" s="3" t="n">
        <v>66000</v>
      </c>
      <c r="Q170" s="3" t="n">
        <v>22000</v>
      </c>
      <c r="R170" s="3" t="n">
        <v>66000</v>
      </c>
      <c r="S170" s="10" t="n"/>
      <c r="T170" s="3">
        <f>R170-S170</f>
        <v/>
      </c>
      <c r="U170" s="3">
        <f>O170-T170</f>
        <v/>
      </c>
      <c r="V170" s="3" t="n">
        <v>0</v>
      </c>
      <c r="W170" s="10" t="n"/>
      <c r="X170" s="3" t="n">
        <v>0</v>
      </c>
      <c r="Y170" s="3">
        <f>U170-X170</f>
        <v/>
      </c>
      <c r="Z170" s="3" t="n"/>
      <c r="AA170" s="10" t="n"/>
      <c r="AB170" s="3" t="n"/>
      <c r="AC170" s="3" t="n"/>
      <c r="AD170" s="3" t="n">
        <v>66000</v>
      </c>
      <c r="AE170" s="3">
        <f>T170+X170+AB170+AC170</f>
        <v/>
      </c>
    </row>
    <row r="171">
      <c r="A171" s="8" t="inlineStr">
        <is>
          <t>agro sudamerica1021039</t>
        </is>
      </c>
      <c r="B171" s="8" t="inlineStr">
        <is>
          <t>Cerdo</t>
        </is>
      </c>
      <c r="C171" s="8" t="inlineStr">
        <is>
          <t>AGRO SUDAMERICA</t>
        </is>
      </c>
      <c r="D171" s="8" t="n">
        <v>1021039</v>
      </c>
      <c r="E171" s="8" t="inlineStr">
        <is>
          <t>GO Cue Papda CP@ Cj 20k bca AS</t>
        </is>
      </c>
      <c r="F171" s="8" t="inlineStr">
        <is>
          <t>Cueros</t>
        </is>
      </c>
      <c r="G171" s="8" t="inlineStr">
        <is>
          <t>Cuero Papada</t>
        </is>
      </c>
      <c r="H171" s="3" t="n">
        <v>0</v>
      </c>
      <c r="I171" s="3" t="n">
        <v>0</v>
      </c>
      <c r="J171" s="9" t="n">
        <v>0</v>
      </c>
      <c r="K171" s="3" t="n">
        <v>0</v>
      </c>
      <c r="L171" s="3" t="n">
        <v>34784</v>
      </c>
      <c r="M171" s="3" t="n">
        <v>11165.90059766982</v>
      </c>
      <c r="N171" s="3" t="n"/>
      <c r="O171" s="3" t="n">
        <v>45949.90059766982</v>
      </c>
      <c r="P171" s="3" t="n">
        <v>48000</v>
      </c>
      <c r="Q171" s="3" t="n">
        <v>24000</v>
      </c>
      <c r="R171" s="3" t="n">
        <v>48000</v>
      </c>
      <c r="S171" s="10" t="n"/>
      <c r="T171" s="3">
        <f>R171-S171</f>
        <v/>
      </c>
      <c r="U171" s="3">
        <f>O171-T171</f>
        <v/>
      </c>
      <c r="V171" s="3" t="n">
        <v>0</v>
      </c>
      <c r="W171" s="10" t="n"/>
      <c r="X171" s="3" t="n">
        <v>0</v>
      </c>
      <c r="Y171" s="3">
        <f>U171-X171</f>
        <v/>
      </c>
      <c r="Z171" s="3" t="n"/>
      <c r="AA171" s="10" t="n"/>
      <c r="AB171" s="3" t="n"/>
      <c r="AC171" s="3" t="n"/>
      <c r="AD171" s="3" t="n">
        <v>48000</v>
      </c>
      <c r="AE171" s="3">
        <f>T171+X171+AB171+AC171</f>
        <v/>
      </c>
    </row>
    <row r="172">
      <c r="A172" s="8" t="inlineStr">
        <is>
          <t>agro sudamerica1021106</t>
        </is>
      </c>
      <c r="B172" s="8" t="inlineStr">
        <is>
          <t>Cerdo</t>
        </is>
      </c>
      <c r="C172" s="8" t="inlineStr">
        <is>
          <t>AGRO SUDAMERICA</t>
        </is>
      </c>
      <c r="D172" s="8" t="n">
        <v>1021106</v>
      </c>
      <c r="E172" s="8" t="inlineStr">
        <is>
          <t>GO Triming 60/40@ Bo Cj 20k AS</t>
        </is>
      </c>
      <c r="F172" s="8" t="inlineStr">
        <is>
          <t>Recortes</t>
        </is>
      </c>
      <c r="G172" s="8" t="inlineStr">
        <is>
          <t>Recortes No Magro</t>
        </is>
      </c>
      <c r="H172" s="3" t="n">
        <v>0</v>
      </c>
      <c r="I172" s="3" t="n">
        <v>0</v>
      </c>
      <c r="J172" s="9" t="n">
        <v>0</v>
      </c>
      <c r="K172" s="3" t="n">
        <v>0</v>
      </c>
      <c r="L172" s="3" t="n">
        <v>24839</v>
      </c>
      <c r="M172" s="3" t="n">
        <v>0</v>
      </c>
      <c r="N172" s="3" t="n"/>
      <c r="O172" s="3" t="n">
        <v>24839</v>
      </c>
      <c r="P172" s="3" t="n">
        <v>24000</v>
      </c>
      <c r="Q172" s="3" t="n">
        <v>19200</v>
      </c>
      <c r="R172" s="3" t="n">
        <v>24000</v>
      </c>
      <c r="S172" s="10" t="n"/>
      <c r="T172" s="3">
        <f>R172-S172</f>
        <v/>
      </c>
      <c r="U172" s="3">
        <f>O172-T172</f>
        <v/>
      </c>
      <c r="V172" s="3" t="n">
        <v>0</v>
      </c>
      <c r="W172" s="10" t="n"/>
      <c r="X172" s="3" t="n">
        <v>0</v>
      </c>
      <c r="Y172" s="3">
        <f>U172-X172</f>
        <v/>
      </c>
      <c r="Z172" s="3" t="n"/>
      <c r="AA172" s="10" t="n"/>
      <c r="AB172" s="3" t="n"/>
      <c r="AC172" s="3" t="n"/>
      <c r="AD172" s="3" t="n">
        <v>24000</v>
      </c>
      <c r="AE172" s="3">
        <f>T172+X172+AB172+AC172</f>
        <v/>
      </c>
    </row>
    <row r="173">
      <c r="A173" s="8" t="inlineStr">
        <is>
          <t>agrosuper asia1023435</t>
        </is>
      </c>
      <c r="B173" s="8" t="inlineStr">
        <is>
          <t>Cerdo</t>
        </is>
      </c>
      <c r="C173" s="8" t="inlineStr">
        <is>
          <t>AGROSUPER ASIA</t>
        </is>
      </c>
      <c r="D173" s="8" t="n">
        <v>1023435</v>
      </c>
      <c r="E173" s="8" t="inlineStr">
        <is>
          <t>GO Cab Ent@ Cj 20k AS</t>
        </is>
      </c>
      <c r="F173" s="8" t="inlineStr">
        <is>
          <t>Cabeza</t>
        </is>
      </c>
      <c r="G173" s="8" t="inlineStr">
        <is>
          <t>Cabeza Entera</t>
        </is>
      </c>
      <c r="H173" s="3" t="n">
        <v>0</v>
      </c>
      <c r="I173" s="3" t="n">
        <v>0</v>
      </c>
      <c r="J173" s="9" t="n">
        <v>0</v>
      </c>
      <c r="K173" s="3" t="n">
        <v>0</v>
      </c>
      <c r="L173" s="3" t="n">
        <v>26355</v>
      </c>
      <c r="M173" s="11" t="n">
        <v>0</v>
      </c>
      <c r="N173" s="3" t="n"/>
      <c r="O173" s="3" t="n">
        <v>26355</v>
      </c>
      <c r="P173" s="3" t="n">
        <v>24000</v>
      </c>
      <c r="Q173" s="3" t="n">
        <v>24000</v>
      </c>
      <c r="R173" s="3" t="n">
        <v>24000</v>
      </c>
      <c r="S173" s="10" t="n"/>
      <c r="T173" s="3">
        <f>R173-S173</f>
        <v/>
      </c>
      <c r="U173" s="3">
        <f>O173-T173</f>
        <v/>
      </c>
      <c r="V173" s="3" t="n">
        <v>0</v>
      </c>
      <c r="W173" s="10" t="n"/>
      <c r="X173" s="3" t="n">
        <v>0</v>
      </c>
      <c r="Y173" s="3">
        <f>U173-X173</f>
        <v/>
      </c>
      <c r="Z173" s="3" t="n"/>
      <c r="AA173" s="10" t="n"/>
      <c r="AB173" s="3" t="n"/>
      <c r="AC173" s="3" t="n"/>
      <c r="AD173" s="3" t="n">
        <v>24000</v>
      </c>
      <c r="AE173" s="3">
        <f>T173+X173+AB173+AC173</f>
        <v/>
      </c>
    </row>
    <row r="174">
      <c r="A174" s="8" t="inlineStr">
        <is>
          <t>agrosuper asia1023438</t>
        </is>
      </c>
      <c r="B174" s="8" t="inlineStr">
        <is>
          <t>Cerdo</t>
        </is>
      </c>
      <c r="C174" s="8" t="inlineStr">
        <is>
          <t>AGROSUPER ASIA</t>
        </is>
      </c>
      <c r="D174" s="8" t="n">
        <v>1023438</v>
      </c>
      <c r="E174" s="8" t="inlineStr">
        <is>
          <t>GO Pana S/Corazón@ Cj 20k AS</t>
        </is>
      </c>
      <c r="F174" s="8" t="inlineStr">
        <is>
          <t>Subprod</t>
        </is>
      </c>
      <c r="G174" s="8" t="inlineStr">
        <is>
          <t>Subprod Visceras</t>
        </is>
      </c>
      <c r="H174" s="3" t="n">
        <v>0</v>
      </c>
      <c r="I174" s="3" t="n">
        <v>0</v>
      </c>
      <c r="J174" s="9" t="n">
        <v>0</v>
      </c>
      <c r="K174" s="3" t="n">
        <v>0</v>
      </c>
      <c r="L174" s="3" t="n">
        <v>30354</v>
      </c>
      <c r="M174" s="11" t="n">
        <v>0</v>
      </c>
      <c r="N174" s="3" t="n"/>
      <c r="O174" s="3" t="n">
        <v>30354</v>
      </c>
      <c r="P174" s="3" t="n">
        <v>24000</v>
      </c>
      <c r="Q174" s="3" t="n">
        <v>24000</v>
      </c>
      <c r="R174" s="3" t="n">
        <v>24000</v>
      </c>
      <c r="S174" s="10" t="n"/>
      <c r="T174" s="3">
        <f>R174-S174</f>
        <v/>
      </c>
      <c r="U174" s="3">
        <f>O174-T174</f>
        <v/>
      </c>
      <c r="V174" s="3" t="n">
        <v>0</v>
      </c>
      <c r="W174" s="10" t="n"/>
      <c r="X174" s="3" t="n">
        <v>0</v>
      </c>
      <c r="Y174" s="3">
        <f>U174-X174</f>
        <v/>
      </c>
      <c r="Z174" s="3" t="n"/>
      <c r="AA174" s="10" t="n"/>
      <c r="AB174" s="3" t="n"/>
      <c r="AC174" s="3" t="n"/>
      <c r="AD174" s="3" t="n">
        <v>24000</v>
      </c>
      <c r="AE174" s="3">
        <f>T174+X174+AB174+AC174</f>
        <v/>
      </c>
    </row>
    <row r="175">
      <c r="A175" s="8" t="inlineStr">
        <is>
          <t>agrosuper asia1022985</t>
        </is>
      </c>
      <c r="B175" s="8" t="inlineStr">
        <is>
          <t>Cerdo</t>
        </is>
      </c>
      <c r="C175" s="8" t="inlineStr">
        <is>
          <t>AGROSUPER ASIA</t>
        </is>
      </c>
      <c r="D175" s="8" t="n">
        <v>1022985</v>
      </c>
      <c r="E175" s="8" t="inlineStr">
        <is>
          <t>GO Lom Vet Mad@ Cj 8,5k TJ</t>
        </is>
      </c>
      <c r="F175" s="8" t="inlineStr">
        <is>
          <t>Lomo</t>
        </is>
      </c>
      <c r="G175" s="8" t="inlineStr">
        <is>
          <t>Lomo Vetado</t>
        </is>
      </c>
      <c r="H175" s="3" t="n">
        <v>0</v>
      </c>
      <c r="I175" s="3" t="n">
        <v>0</v>
      </c>
      <c r="J175" s="9" t="n">
        <v>0</v>
      </c>
      <c r="K175" s="3" t="n">
        <v>0</v>
      </c>
      <c r="L175" s="3" t="n">
        <v>5260</v>
      </c>
      <c r="M175" s="3" t="n">
        <v>0</v>
      </c>
      <c r="N175" s="3" t="n"/>
      <c r="O175" s="3" t="n">
        <v>5260</v>
      </c>
      <c r="P175" s="3" t="n">
        <v>5000</v>
      </c>
      <c r="Q175" s="3" t="n">
        <v>22000</v>
      </c>
      <c r="R175" s="3" t="n">
        <v>5000</v>
      </c>
      <c r="S175" s="10" t="n"/>
      <c r="T175" s="3">
        <f>R175-S175</f>
        <v/>
      </c>
      <c r="U175" s="3">
        <f>O175-T175</f>
        <v/>
      </c>
      <c r="V175" s="3" t="n">
        <v>0</v>
      </c>
      <c r="W175" s="10" t="n"/>
      <c r="X175" s="3" t="n">
        <v>0</v>
      </c>
      <c r="Y175" s="3">
        <f>U175-X175</f>
        <v/>
      </c>
      <c r="Z175" s="3" t="n"/>
      <c r="AA175" s="10" t="n"/>
      <c r="AB175" s="3" t="n"/>
      <c r="AC175" s="3" t="n"/>
      <c r="AD175" s="3" t="n">
        <v>5000</v>
      </c>
      <c r="AE175" s="3">
        <f>T175+X175+AB175+AC175</f>
        <v/>
      </c>
    </row>
    <row r="176">
      <c r="A176" s="8" t="inlineStr">
        <is>
          <t>agrosuper asia1020660</t>
        </is>
      </c>
      <c r="B176" s="8" t="inlineStr">
        <is>
          <t>Cerdo</t>
        </is>
      </c>
      <c r="C176" s="8" t="inlineStr">
        <is>
          <t>AGROSUPER ASIA</t>
        </is>
      </c>
      <c r="D176" s="8" t="n">
        <v>1020660</v>
      </c>
      <c r="E176" s="8" t="inlineStr">
        <is>
          <t>GO PernilP@ Bo Cj 20k AS</t>
        </is>
      </c>
      <c r="F176" s="8" t="inlineStr">
        <is>
          <t>Pernil</t>
        </is>
      </c>
      <c r="G176" s="8" t="inlineStr">
        <is>
          <t>Pernil Pierna</t>
        </is>
      </c>
      <c r="H176" s="3" t="n">
        <v>0</v>
      </c>
      <c r="I176" s="3" t="n">
        <v>0</v>
      </c>
      <c r="J176" s="9" t="n">
        <v>0</v>
      </c>
      <c r="K176" s="3" t="n">
        <v>0</v>
      </c>
      <c r="L176" s="3" t="n">
        <v>69561</v>
      </c>
      <c r="M176" s="11" t="n">
        <v>0</v>
      </c>
      <c r="N176" s="3" t="n"/>
      <c r="O176" s="3" t="n">
        <v>69561</v>
      </c>
      <c r="P176" s="3" t="n">
        <v>0</v>
      </c>
      <c r="Q176" s="3" t="n">
        <v>24000</v>
      </c>
      <c r="R176" s="3" t="n">
        <v>0</v>
      </c>
      <c r="S176" s="10" t="n"/>
      <c r="T176" s="3">
        <f>R176-S176</f>
        <v/>
      </c>
      <c r="U176" s="3">
        <f>O176-T176</f>
        <v/>
      </c>
      <c r="V176" s="3" t="n">
        <v>0</v>
      </c>
      <c r="W176" s="10" t="n"/>
      <c r="X176" s="3" t="n">
        <v>0</v>
      </c>
      <c r="Y176" s="3">
        <f>U176-X176</f>
        <v/>
      </c>
      <c r="Z176" s="3" t="n">
        <v>48000</v>
      </c>
      <c r="AA176" s="10" t="n"/>
      <c r="AB176" s="3">
        <f>Z176+AA176</f>
        <v/>
      </c>
      <c r="AC176" s="3" t="n"/>
      <c r="AD176" s="3" t="n">
        <v>48000</v>
      </c>
      <c r="AE176" s="3">
        <f>T176+X176+AB176+AC176</f>
        <v/>
      </c>
    </row>
    <row r="177">
      <c r="A177" s="8" t="inlineStr">
        <is>
          <t>agrosuper asia1023448</t>
        </is>
      </c>
      <c r="B177" s="8" t="inlineStr">
        <is>
          <t>Cerdo</t>
        </is>
      </c>
      <c r="C177" s="8" t="inlineStr">
        <is>
          <t>AGROSUPER ASIA</t>
        </is>
      </c>
      <c r="D177" s="8" t="n">
        <v>1023448</v>
      </c>
      <c r="E177" s="8" t="inlineStr">
        <is>
          <t>GO PpPal 77@ Cj 20k AS</t>
        </is>
      </c>
      <c r="F177" s="8" t="inlineStr">
        <is>
          <t>Paleta</t>
        </is>
      </c>
      <c r="G177" s="8" t="inlineStr">
        <is>
          <t>Paleta Pulpa</t>
        </is>
      </c>
      <c r="H177" s="3" t="n">
        <v>0</v>
      </c>
      <c r="I177" s="3" t="n">
        <v>0</v>
      </c>
      <c r="J177" s="9" t="n">
        <v>0</v>
      </c>
      <c r="K177" s="3" t="n">
        <v>0</v>
      </c>
      <c r="L177" s="3" t="n">
        <v>21749</v>
      </c>
      <c r="M177" s="11" t="n">
        <v>0</v>
      </c>
      <c r="N177" s="3" t="n"/>
      <c r="O177" s="3" t="n">
        <v>21749</v>
      </c>
      <c r="P177" s="3" t="n">
        <v>24000</v>
      </c>
      <c r="Q177" s="3" t="n">
        <v>24000</v>
      </c>
      <c r="R177" s="3" t="n">
        <v>24000</v>
      </c>
      <c r="S177" s="10" t="n"/>
      <c r="T177" s="3">
        <f>R177-S177</f>
        <v/>
      </c>
      <c r="U177" s="3">
        <f>O177-T177</f>
        <v/>
      </c>
      <c r="V177" s="3" t="n">
        <v>0</v>
      </c>
      <c r="W177" s="10" t="n"/>
      <c r="X177" s="3" t="n">
        <v>0</v>
      </c>
      <c r="Y177" s="3">
        <f>U177-X177</f>
        <v/>
      </c>
      <c r="Z177" s="3" t="n"/>
      <c r="AA177" s="10" t="n"/>
      <c r="AB177" s="3" t="n"/>
      <c r="AC177" s="3" t="n"/>
      <c r="AD177" s="3" t="n">
        <v>24000</v>
      </c>
      <c r="AE177" s="3">
        <f>T177+X177+AB177+AC177</f>
        <v/>
      </c>
    </row>
    <row r="178">
      <c r="A178" s="8" t="inlineStr">
        <is>
          <t>agrosuper asia1021046</t>
        </is>
      </c>
      <c r="B178" s="8" t="inlineStr">
        <is>
          <t>Cerdo</t>
        </is>
      </c>
      <c r="C178" s="8" t="inlineStr">
        <is>
          <t>AGROSUPER ASIA</t>
        </is>
      </c>
      <c r="D178" s="8" t="n">
        <v>1021046</v>
      </c>
      <c r="E178" s="8" t="inlineStr">
        <is>
          <t>GO Cab Ent@ Cj 20k AS</t>
        </is>
      </c>
      <c r="F178" s="8" t="inlineStr">
        <is>
          <t>Cabeza</t>
        </is>
      </c>
      <c r="G178" s="8" t="inlineStr">
        <is>
          <t>Cabeza Entera</t>
        </is>
      </c>
      <c r="H178" s="3" t="n">
        <v>0</v>
      </c>
      <c r="I178" s="3" t="n">
        <v>0</v>
      </c>
      <c r="J178" s="9" t="n">
        <v>0</v>
      </c>
      <c r="K178" s="3" t="n">
        <v>0</v>
      </c>
      <c r="L178" s="3" t="n">
        <v>7104</v>
      </c>
      <c r="M178" s="3" t="n">
        <v>27158.4</v>
      </c>
      <c r="N178" s="3" t="n"/>
      <c r="O178" s="3" t="n">
        <v>34262.4</v>
      </c>
      <c r="P178" s="3" t="n">
        <v>44000</v>
      </c>
      <c r="Q178" s="3" t="n">
        <v>22000</v>
      </c>
      <c r="R178" s="3" t="n">
        <v>44000</v>
      </c>
      <c r="S178" s="10" t="n"/>
      <c r="T178" s="3">
        <f>R178-S178</f>
        <v/>
      </c>
      <c r="U178" s="3">
        <f>O178-T178</f>
        <v/>
      </c>
      <c r="V178" s="3" t="n">
        <v>0</v>
      </c>
      <c r="W178" s="10" t="n"/>
      <c r="X178" s="3" t="n">
        <v>0</v>
      </c>
      <c r="Y178" s="3">
        <f>U178-X178</f>
        <v/>
      </c>
      <c r="Z178" s="3" t="n"/>
      <c r="AA178" s="10" t="n"/>
      <c r="AB178" s="3" t="n"/>
      <c r="AC178" s="3" t="n"/>
      <c r="AD178" s="3" t="n">
        <v>44000</v>
      </c>
      <c r="AE178" s="3">
        <f>T178+X178+AB178+AC178</f>
        <v/>
      </c>
    </row>
    <row r="179">
      <c r="A179" s="8" t="inlineStr">
        <is>
          <t>agrosuper brasil1023398</t>
        </is>
      </c>
      <c r="B179" s="8" t="inlineStr">
        <is>
          <t>Cerdo</t>
        </is>
      </c>
      <c r="C179" s="8" t="inlineStr">
        <is>
          <t>AGROSUPER BRASIL</t>
        </is>
      </c>
      <c r="D179" s="8" t="n">
        <v>1023398</v>
      </c>
      <c r="E179" s="8" t="inlineStr">
        <is>
          <t>GO PernilP@ Bo Cj 20k AS</t>
        </is>
      </c>
      <c r="F179" s="8" t="inlineStr">
        <is>
          <t>Pernil</t>
        </is>
      </c>
      <c r="G179" s="8" t="inlineStr">
        <is>
          <t>Pernil Pierna</t>
        </is>
      </c>
      <c r="H179" s="3" t="n">
        <v>0</v>
      </c>
      <c r="I179" s="3" t="n">
        <v>0</v>
      </c>
      <c r="J179" s="9" t="n">
        <v>0</v>
      </c>
      <c r="K179" s="3" t="n">
        <v>0</v>
      </c>
      <c r="L179" s="3" t="n">
        <v>1157</v>
      </c>
      <c r="M179" s="11" t="n">
        <v>0</v>
      </c>
      <c r="N179" s="3" t="n"/>
      <c r="O179" s="3" t="n">
        <v>1157</v>
      </c>
      <c r="P179" s="3" t="n">
        <v>1000</v>
      </c>
      <c r="Q179" s="11" t="n">
        <v>24000</v>
      </c>
      <c r="R179" s="3" t="n">
        <v>1000</v>
      </c>
      <c r="S179" s="10" t="n"/>
      <c r="T179" s="3">
        <f>R179-S179</f>
        <v/>
      </c>
      <c r="U179" s="3">
        <f>O179-T179</f>
        <v/>
      </c>
      <c r="V179" s="3" t="n">
        <v>0</v>
      </c>
      <c r="W179" s="10" t="n"/>
      <c r="X179" s="3" t="n">
        <v>0</v>
      </c>
      <c r="Y179" s="3">
        <f>U179-X179</f>
        <v/>
      </c>
      <c r="Z179" s="3" t="n"/>
      <c r="AA179" s="10" t="n"/>
      <c r="AB179" s="3" t="n"/>
      <c r="AC179" s="3" t="n"/>
      <c r="AD179" s="3" t="n">
        <v>1000</v>
      </c>
      <c r="AE179" s="3">
        <f>T179+X179+AB179+AC179</f>
        <v/>
      </c>
    </row>
    <row r="180">
      <c r="A180" s="8" t="inlineStr">
        <is>
          <t>agro sudamerica1012058</t>
        </is>
      </c>
      <c r="B180" s="8" t="inlineStr">
        <is>
          <t>Pollo</t>
        </is>
      </c>
      <c r="C180" s="8" t="inlineStr">
        <is>
          <t>AGRO SUDAMERICA</t>
        </is>
      </c>
      <c r="D180" s="8" t="n">
        <v>1012058</v>
      </c>
      <c r="E180" s="8" t="inlineStr">
        <is>
          <t>GA C/M@Bo Cj AS</t>
        </is>
      </c>
      <c r="F180" s="8" t="inlineStr">
        <is>
          <t>Muestra</t>
        </is>
      </c>
      <c r="G180" s="8" t="inlineStr">
        <is>
          <t>Muestra</t>
        </is>
      </c>
      <c r="H180" s="3" t="n">
        <v>0</v>
      </c>
      <c r="I180" s="3" t="n">
        <v>0</v>
      </c>
      <c r="J180" s="9" t="n">
        <v>0</v>
      </c>
      <c r="K180" s="3" t="n">
        <v>0</v>
      </c>
      <c r="L180" s="3" t="n">
        <v>166</v>
      </c>
      <c r="M180" s="11" t="n">
        <v>0</v>
      </c>
      <c r="N180" s="3" t="n"/>
      <c r="O180" s="3" t="n">
        <v>166</v>
      </c>
      <c r="P180" s="3" t="n">
        <v>0</v>
      </c>
      <c r="Q180" s="3" t="n">
        <v>24000</v>
      </c>
      <c r="R180" s="3" t="n">
        <v>0</v>
      </c>
      <c r="S180" s="10" t="n"/>
      <c r="T180" s="3">
        <f>R180-S180</f>
        <v/>
      </c>
      <c r="U180" s="3">
        <f>O180-T180</f>
        <v/>
      </c>
      <c r="V180" s="3" t="n">
        <v>0</v>
      </c>
      <c r="W180" s="10" t="n"/>
      <c r="X180" s="3" t="n">
        <v>0</v>
      </c>
      <c r="Y180" s="3">
        <f>U180-X180</f>
        <v/>
      </c>
      <c r="Z180" s="3" t="n"/>
      <c r="AA180" s="10" t="n"/>
      <c r="AB180" s="3" t="n"/>
      <c r="AC180" s="3" t="n"/>
      <c r="AD180" s="3" t="n">
        <v>0</v>
      </c>
      <c r="AE180" s="3" t="n"/>
    </row>
    <row r="181">
      <c r="A181" s="8" t="inlineStr">
        <is>
          <t>exportacion directa1023051</t>
        </is>
      </c>
      <c r="B181" s="8" t="inlineStr">
        <is>
          <t>Cerdo</t>
        </is>
      </c>
      <c r="C181" s="8" t="inlineStr">
        <is>
          <t>EXPORTACION DIRECTA</t>
        </is>
      </c>
      <c r="D181" s="8" t="n">
        <v>1023051</v>
      </c>
      <c r="E181" s="8" t="inlineStr">
        <is>
          <t>GO Lom Vet L@ Fi Cj Lom Vet AP</t>
        </is>
      </c>
      <c r="F181" s="8" t="inlineStr">
        <is>
          <t>Lomo</t>
        </is>
      </c>
      <c r="G181" s="8" t="inlineStr">
        <is>
          <t>Lomo Vetado</t>
        </is>
      </c>
      <c r="H181" s="3" t="n">
        <v>0</v>
      </c>
      <c r="I181" s="3" t="n">
        <v>0</v>
      </c>
      <c r="J181" s="9" t="n">
        <v>0.7808388157894738</v>
      </c>
      <c r="K181" s="3" t="n">
        <v>0</v>
      </c>
      <c r="L181" s="3" t="n">
        <v>2354</v>
      </c>
      <c r="M181" s="3" t="n">
        <v>0</v>
      </c>
      <c r="N181" s="3" t="n"/>
      <c r="O181" s="3" t="n">
        <v>2354</v>
      </c>
      <c r="P181" s="3" t="n">
        <v>6000</v>
      </c>
      <c r="Q181" s="3" t="n">
        <v>3000</v>
      </c>
      <c r="R181" s="3" t="n">
        <v>6000</v>
      </c>
      <c r="S181" s="10" t="n"/>
      <c r="T181" s="3">
        <f>R181-S181</f>
        <v/>
      </c>
      <c r="U181" s="3">
        <f>O181-T181</f>
        <v/>
      </c>
      <c r="V181" s="3" t="n">
        <v>0</v>
      </c>
      <c r="W181" s="10" t="n"/>
      <c r="X181" s="3" t="n">
        <v>0</v>
      </c>
      <c r="Y181" s="3">
        <f>U181-X181</f>
        <v/>
      </c>
      <c r="Z181" s="3" t="n"/>
      <c r="AA181" s="10" t="n"/>
      <c r="AB181" s="3" t="n"/>
      <c r="AC181" s="3" t="n"/>
      <c r="AD181" s="3" t="n">
        <v>6000</v>
      </c>
      <c r="AE181" s="3">
        <f>T181+X181+AB181+AC181</f>
        <v/>
      </c>
    </row>
    <row r="182">
      <c r="A182" s="8" t="inlineStr">
        <is>
          <t>agro sudamerica1012362</t>
        </is>
      </c>
      <c r="B182" s="8" t="inlineStr">
        <is>
          <t>Pollo</t>
        </is>
      </c>
      <c r="C182" s="8" t="inlineStr">
        <is>
          <t>AGRO SUDAMERICA</t>
        </is>
      </c>
      <c r="D182" s="8" t="n">
        <v>1012362</v>
      </c>
      <c r="E182" s="8" t="inlineStr">
        <is>
          <t>PO Pech c/h c/p Blo@ Cj 20k AS</t>
        </is>
      </c>
      <c r="F182" s="8" t="inlineStr">
        <is>
          <t>Pechuga</t>
        </is>
      </c>
      <c r="G182" s="8" t="inlineStr">
        <is>
          <t>Pechuga Entera</t>
        </is>
      </c>
      <c r="H182" s="3" t="n">
        <v>0</v>
      </c>
      <c r="I182" s="3" t="n">
        <v>0</v>
      </c>
      <c r="J182" s="9" t="n">
        <v>0</v>
      </c>
      <c r="K182" s="3" t="n">
        <v>0</v>
      </c>
      <c r="L182" s="3" t="n">
        <v>7380</v>
      </c>
      <c r="M182" s="11" t="n">
        <v>0</v>
      </c>
      <c r="N182" s="3" t="n"/>
      <c r="O182" s="3" t="n">
        <v>7380</v>
      </c>
      <c r="P182" s="3" t="n">
        <v>0</v>
      </c>
      <c r="Q182" s="3" t="n">
        <v>24000</v>
      </c>
      <c r="R182" s="3" t="n">
        <v>0</v>
      </c>
      <c r="S182" s="10" t="n"/>
      <c r="T182" s="3">
        <f>R182-S182</f>
        <v/>
      </c>
      <c r="U182" s="3">
        <f>O182-T182</f>
        <v/>
      </c>
      <c r="V182" s="3" t="n">
        <v>0</v>
      </c>
      <c r="W182" s="10" t="n"/>
      <c r="X182" s="3" t="n">
        <v>0</v>
      </c>
      <c r="Y182" s="3">
        <f>U182-X182</f>
        <v/>
      </c>
      <c r="Z182" s="3" t="n"/>
      <c r="AA182" s="10" t="n"/>
      <c r="AB182" s="3" t="n"/>
      <c r="AC182" s="3" t="n"/>
      <c r="AD182" s="3" t="n">
        <v>0</v>
      </c>
      <c r="AE182" s="3" t="n"/>
    </row>
    <row r="183">
      <c r="A183" s="8" t="inlineStr">
        <is>
          <t>agro sudamerica1012798</t>
        </is>
      </c>
      <c r="B183" s="8" t="inlineStr">
        <is>
          <t>Pollo</t>
        </is>
      </c>
      <c r="C183" s="8" t="inlineStr">
        <is>
          <t>AGRO SUDAMERICA</t>
        </is>
      </c>
      <c r="D183" s="8" t="n">
        <v>1012798</v>
      </c>
      <c r="E183" s="8" t="inlineStr">
        <is>
          <t>PO Garra larg@Cj20 kg AS</t>
        </is>
      </c>
      <c r="F183" s="8" t="inlineStr">
        <is>
          <t>Patas</t>
        </is>
      </c>
      <c r="G183" s="8" t="inlineStr">
        <is>
          <t>Patas Garras</t>
        </is>
      </c>
      <c r="H183" s="3" t="n">
        <v>0</v>
      </c>
      <c r="I183" s="3" t="n">
        <v>0</v>
      </c>
      <c r="J183" s="9" t="n">
        <v>0</v>
      </c>
      <c r="K183" s="3" t="n">
        <v>0</v>
      </c>
      <c r="L183" s="3" t="n">
        <v>100</v>
      </c>
      <c r="M183" s="11" t="n">
        <v>0</v>
      </c>
      <c r="N183" s="3" t="n"/>
      <c r="O183" s="3" t="n">
        <v>100</v>
      </c>
      <c r="P183" s="3" t="n">
        <v>0</v>
      </c>
      <c r="Q183" s="3" t="n">
        <v>24000</v>
      </c>
      <c r="R183" s="3" t="n">
        <v>0</v>
      </c>
      <c r="S183" s="10" t="n"/>
      <c r="T183" s="3">
        <f>R183-S183</f>
        <v/>
      </c>
      <c r="U183" s="3">
        <f>O183-T183</f>
        <v/>
      </c>
      <c r="V183" s="3" t="n">
        <v>0</v>
      </c>
      <c r="W183" s="10" t="n"/>
      <c r="X183" s="3" t="n">
        <v>0</v>
      </c>
      <c r="Y183" s="3">
        <f>U183-X183</f>
        <v/>
      </c>
      <c r="Z183" s="3" t="n"/>
      <c r="AA183" s="10" t="n"/>
      <c r="AB183" s="3" t="n"/>
      <c r="AC183" s="3" t="n"/>
      <c r="AD183" s="3" t="n">
        <v>0</v>
      </c>
      <c r="AE183" s="3" t="n"/>
    </row>
    <row r="184">
      <c r="A184" s="8" t="inlineStr">
        <is>
          <t>agro sudamerica1100254</t>
        </is>
      </c>
      <c r="B184" s="8" t="inlineStr">
        <is>
          <t>Cerdo</t>
        </is>
      </c>
      <c r="C184" s="8" t="inlineStr">
        <is>
          <t>AGRO SUDAMERICA</t>
        </is>
      </c>
      <c r="D184" s="8" t="n">
        <v>1100254</v>
      </c>
      <c r="E184" s="8" t="inlineStr">
        <is>
          <t>GO PpPna 57@ Bo Cj AS</t>
        </is>
      </c>
      <c r="F184" s="8" t="inlineStr">
        <is>
          <t>Pierna</t>
        </is>
      </c>
      <c r="G184" s="8" t="inlineStr">
        <is>
          <t>Pierna Pulpa</t>
        </is>
      </c>
      <c r="H184" s="3" t="n">
        <v>0</v>
      </c>
      <c r="I184" s="3" t="n">
        <v>0</v>
      </c>
      <c r="J184" s="9" t="n">
        <v>0</v>
      </c>
      <c r="K184" s="3" t="n">
        <v>0</v>
      </c>
      <c r="L184" s="3" t="n">
        <v>37</v>
      </c>
      <c r="M184" s="11" t="n">
        <v>0</v>
      </c>
      <c r="N184" s="3" t="n"/>
      <c r="O184" s="3" t="n">
        <v>37</v>
      </c>
      <c r="P184" s="3" t="n">
        <v>0</v>
      </c>
      <c r="Q184" s="11" t="n">
        <v>24000</v>
      </c>
      <c r="R184" s="3" t="n">
        <v>0</v>
      </c>
      <c r="S184" s="10" t="n"/>
      <c r="T184" s="3">
        <f>R184-S184</f>
        <v/>
      </c>
      <c r="U184" s="3">
        <f>O184-T184</f>
        <v/>
      </c>
      <c r="V184" s="3" t="n">
        <v>0</v>
      </c>
      <c r="W184" s="10" t="n"/>
      <c r="X184" s="3" t="n">
        <v>0</v>
      </c>
      <c r="Y184" s="3">
        <f>U184-X184</f>
        <v/>
      </c>
      <c r="Z184" s="3" t="n"/>
      <c r="AA184" s="10" t="n"/>
      <c r="AB184" s="3" t="n"/>
      <c r="AC184" s="3" t="n"/>
      <c r="AD184" s="3" t="n">
        <v>0</v>
      </c>
      <c r="AE184" s="3" t="n"/>
    </row>
    <row r="185">
      <c r="A185" s="8" t="inlineStr">
        <is>
          <t>agrosuper asia1012751</t>
        </is>
      </c>
      <c r="B185" s="8" t="inlineStr">
        <is>
          <t>Pollo</t>
        </is>
      </c>
      <c r="C185" s="8" t="inlineStr">
        <is>
          <t>AGROSUPER ASIA</t>
        </is>
      </c>
      <c r="D185" s="8" t="n">
        <v>1012751</v>
      </c>
      <c r="E185" s="8" t="inlineStr">
        <is>
          <t>PO PchDeh Random Mr MEX@ Cj 20k AS</t>
        </is>
      </c>
      <c r="F185" s="8" t="inlineStr">
        <is>
          <t>Pechuga Desh</t>
        </is>
      </c>
      <c r="G185" s="8" t="inlineStr">
        <is>
          <t>Pechuga Desh s/Piel</t>
        </is>
      </c>
      <c r="H185" s="3" t="n">
        <v>0</v>
      </c>
      <c r="I185" s="3" t="n">
        <v>0</v>
      </c>
      <c r="J185" s="9" t="n">
        <v>0</v>
      </c>
      <c r="K185" s="3" t="n">
        <v>0</v>
      </c>
      <c r="L185" s="3" t="n">
        <v>994</v>
      </c>
      <c r="M185" s="11" t="n">
        <v>0</v>
      </c>
      <c r="N185" s="3" t="n"/>
      <c r="O185" s="3" t="n">
        <v>994</v>
      </c>
      <c r="P185" s="3" t="n">
        <v>0</v>
      </c>
      <c r="Q185" s="11" t="n">
        <v>24000</v>
      </c>
      <c r="R185" s="3" t="n">
        <v>0</v>
      </c>
      <c r="S185" s="10" t="n"/>
      <c r="T185" s="3">
        <f>R185-S185</f>
        <v/>
      </c>
      <c r="U185" s="3">
        <f>O185-T185</f>
        <v/>
      </c>
      <c r="V185" s="3" t="n">
        <v>0</v>
      </c>
      <c r="W185" s="10" t="n"/>
      <c r="X185" s="3" t="n">
        <v>0</v>
      </c>
      <c r="Y185" s="3">
        <f>U185-X185</f>
        <v/>
      </c>
      <c r="Z185" s="3" t="n"/>
      <c r="AA185" s="10" t="n"/>
      <c r="AB185" s="3" t="n"/>
      <c r="AC185" s="3" t="n"/>
      <c r="AD185" s="3" t="n">
        <v>0</v>
      </c>
      <c r="AE185" s="3" t="n"/>
    </row>
    <row r="186">
      <c r="A186" s="8" t="inlineStr">
        <is>
          <t>agro sudamerica1012819</t>
        </is>
      </c>
      <c r="B186" s="8" t="inlineStr">
        <is>
          <t>Cerdo</t>
        </is>
      </c>
      <c r="C186" s="8" t="inlineStr">
        <is>
          <t>AGRO SUDAMERICA</t>
        </is>
      </c>
      <c r="D186" s="8" t="n">
        <v>1012819</v>
      </c>
      <c r="E186" s="8" t="inlineStr">
        <is>
          <t>GO Forro Pal@ Bo Cj 20k AS</t>
        </is>
      </c>
      <c r="F186" s="8" t="inlineStr">
        <is>
          <t>Cueros</t>
        </is>
      </c>
      <c r="G186" s="8" t="inlineStr">
        <is>
          <t>Cuero Forro</t>
        </is>
      </c>
      <c r="H186" s="3" t="n">
        <v>0</v>
      </c>
      <c r="I186" s="3" t="n">
        <v>0</v>
      </c>
      <c r="J186" s="9" t="n">
        <v>0</v>
      </c>
      <c r="K186" s="3" t="n">
        <v>0</v>
      </c>
      <c r="L186" s="3" t="n">
        <v>43</v>
      </c>
      <c r="M186" s="11" t="n">
        <v>0</v>
      </c>
      <c r="N186" s="3" t="n"/>
      <c r="O186" s="3" t="n">
        <v>43</v>
      </c>
      <c r="P186" s="3" t="n">
        <v>0</v>
      </c>
      <c r="Q186" s="3" t="n">
        <v>24000</v>
      </c>
      <c r="R186" s="3" t="n">
        <v>0</v>
      </c>
      <c r="S186" s="10" t="n"/>
      <c r="T186" s="3">
        <f>R186-S186</f>
        <v/>
      </c>
      <c r="U186" s="3">
        <f>O186-T186</f>
        <v/>
      </c>
      <c r="V186" s="3" t="n">
        <v>0</v>
      </c>
      <c r="W186" s="10" t="n"/>
      <c r="X186" s="3" t="n">
        <v>0</v>
      </c>
      <c r="Y186" s="3">
        <f>U186-X186</f>
        <v/>
      </c>
      <c r="Z186" s="3" t="n"/>
      <c r="AA186" s="10" t="n"/>
      <c r="AB186" s="3" t="n"/>
      <c r="AC186" s="3" t="n"/>
      <c r="AD186" s="3" t="n">
        <v>0</v>
      </c>
      <c r="AE186" s="3" t="n"/>
    </row>
    <row r="187">
      <c r="A187" s="8" t="inlineStr">
        <is>
          <t>agro sudamerica1021622</t>
        </is>
      </c>
      <c r="B187" s="8" t="inlineStr">
        <is>
          <t>Cerdo</t>
        </is>
      </c>
      <c r="C187" s="8" t="inlineStr">
        <is>
          <t>AGRO SUDAMERICA</t>
        </is>
      </c>
      <c r="D187" s="8" t="n">
        <v>1021622</v>
      </c>
      <c r="E187" s="8" t="inlineStr">
        <is>
          <t>GO BB Ribs 20-24 Oz@ Cj 10k AS</t>
        </is>
      </c>
      <c r="F187" s="8" t="inlineStr">
        <is>
          <t>Chuleta</t>
        </is>
      </c>
      <c r="G187" s="8" t="inlineStr">
        <is>
          <t>Chuleta Huesos</t>
        </is>
      </c>
      <c r="H187" s="3" t="n">
        <v>0</v>
      </c>
      <c r="I187" s="3" t="n">
        <v>0</v>
      </c>
      <c r="J187" s="9" t="n">
        <v>0</v>
      </c>
      <c r="K187" s="3" t="n">
        <v>0</v>
      </c>
      <c r="L187" s="3" t="n">
        <v>5720</v>
      </c>
      <c r="M187" s="3" t="n">
        <v>704</v>
      </c>
      <c r="N187" s="3" t="n"/>
      <c r="O187" s="3" t="n">
        <v>6424</v>
      </c>
      <c r="P187" s="3" t="n">
        <v>0</v>
      </c>
      <c r="Q187" s="3" t="n">
        <v>24000</v>
      </c>
      <c r="R187" s="3" t="n">
        <v>0</v>
      </c>
      <c r="S187" s="10" t="n"/>
      <c r="T187" s="3">
        <f>R187-S187</f>
        <v/>
      </c>
      <c r="U187" s="3">
        <f>O187-T187</f>
        <v/>
      </c>
      <c r="V187" s="3" t="n">
        <v>0</v>
      </c>
      <c r="W187" s="10" t="n"/>
      <c r="X187" s="3" t="n">
        <v>0</v>
      </c>
      <c r="Y187" s="3">
        <f>U187-X187</f>
        <v/>
      </c>
      <c r="Z187" s="3" t="n"/>
      <c r="AA187" s="10" t="n"/>
      <c r="AB187" s="3" t="n"/>
      <c r="AC187" s="3" t="n"/>
      <c r="AD187" s="3" t="n">
        <v>0</v>
      </c>
      <c r="AE187" s="3" t="n"/>
    </row>
    <row r="188">
      <c r="A188" s="8" t="inlineStr">
        <is>
          <t>agrosuper asia1023372</t>
        </is>
      </c>
      <c r="B188" s="8" t="inlineStr">
        <is>
          <t>Cerdo</t>
        </is>
      </c>
      <c r="C188" s="8" t="inlineStr">
        <is>
          <t>AGROSUPER ASIA</t>
        </is>
      </c>
      <c r="D188" s="8" t="n">
        <v>1023372</v>
      </c>
      <c r="E188" s="8" t="inlineStr">
        <is>
          <t>GO Chu Ctro@ Fi Cj 20k AS</t>
        </is>
      </c>
      <c r="F188" s="8" t="inlineStr">
        <is>
          <t>Chuleta</t>
        </is>
      </c>
      <c r="G188" s="8" t="inlineStr">
        <is>
          <t>Chuleta Centro</t>
        </is>
      </c>
      <c r="H188" s="3" t="n">
        <v>0</v>
      </c>
      <c r="I188" s="3" t="n">
        <v>0</v>
      </c>
      <c r="J188" s="9" t="n">
        <v>0</v>
      </c>
      <c r="K188" s="3" t="n">
        <v>0</v>
      </c>
      <c r="L188" s="3" t="n">
        <v>8580</v>
      </c>
      <c r="M188" s="3" t="n">
        <v>3588.140339926079</v>
      </c>
      <c r="N188" s="3" t="n"/>
      <c r="O188" s="3" t="n">
        <v>12168.14033992608</v>
      </c>
      <c r="P188" s="3" t="n">
        <v>0</v>
      </c>
      <c r="Q188" s="11" t="n">
        <v>24000</v>
      </c>
      <c r="R188" s="3" t="n">
        <v>0</v>
      </c>
      <c r="S188" s="10" t="n"/>
      <c r="T188" s="3">
        <f>R188-S188</f>
        <v/>
      </c>
      <c r="U188" s="3">
        <f>O188-T188</f>
        <v/>
      </c>
      <c r="V188" s="3" t="n">
        <v>0</v>
      </c>
      <c r="W188" s="10" t="n"/>
      <c r="X188" s="3" t="n">
        <v>0</v>
      </c>
      <c r="Y188" s="3">
        <f>U188-X188</f>
        <v/>
      </c>
      <c r="Z188" s="3" t="n"/>
      <c r="AA188" s="10" t="n"/>
      <c r="AB188" s="3" t="n"/>
      <c r="AC188" s="3" t="n"/>
      <c r="AD188" s="3" t="n">
        <v>0</v>
      </c>
      <c r="AE188" s="3" t="n"/>
    </row>
    <row r="189">
      <c r="A189" s="8" t="inlineStr">
        <is>
          <t>agrosuper asia1023090</t>
        </is>
      </c>
      <c r="B189" s="8" t="inlineStr">
        <is>
          <t>Cerdo</t>
        </is>
      </c>
      <c r="C189" s="8" t="inlineStr">
        <is>
          <t>AGROSUPER ASIA</t>
        </is>
      </c>
      <c r="D189" s="8" t="n">
        <v>1023090</v>
      </c>
      <c r="E189" s="8" t="inlineStr">
        <is>
          <t>GO Panc S/cue S/h@ Cj Panc 16k AS</t>
        </is>
      </c>
      <c r="F189" s="8" t="inlineStr">
        <is>
          <t>Panceta</t>
        </is>
      </c>
      <c r="G189" s="8" t="inlineStr">
        <is>
          <t>Panceta s/Cuero</t>
        </is>
      </c>
      <c r="H189" s="3" t="n">
        <v>0</v>
      </c>
      <c r="I189" s="3" t="n">
        <v>0</v>
      </c>
      <c r="J189" s="9" t="n">
        <v>0</v>
      </c>
      <c r="K189" s="3" t="n">
        <v>0</v>
      </c>
      <c r="L189" s="3" t="n">
        <v>1827</v>
      </c>
      <c r="M189" s="3" t="n">
        <v>0</v>
      </c>
      <c r="N189" s="3" t="n"/>
      <c r="O189" s="3" t="n">
        <v>1827</v>
      </c>
      <c r="P189" s="3" t="n">
        <v>0</v>
      </c>
      <c r="Q189" s="11" t="n">
        <v>24000</v>
      </c>
      <c r="R189" s="3" t="n">
        <v>0</v>
      </c>
      <c r="S189" s="10" t="n"/>
      <c r="T189" s="3">
        <f>R189-S189</f>
        <v/>
      </c>
      <c r="U189" s="3">
        <f>O189-T189</f>
        <v/>
      </c>
      <c r="V189" s="3" t="n">
        <v>0</v>
      </c>
      <c r="W189" s="10" t="n"/>
      <c r="X189" s="3" t="n">
        <v>0</v>
      </c>
      <c r="Y189" s="3">
        <f>U189-X189</f>
        <v/>
      </c>
      <c r="Z189" s="3" t="n"/>
      <c r="AA189" s="10" t="n"/>
      <c r="AB189" s="3" t="n"/>
      <c r="AC189" s="3" t="n"/>
      <c r="AD189" s="3" t="n">
        <v>0</v>
      </c>
      <c r="AE189" s="3" t="n"/>
    </row>
    <row r="190">
      <c r="A190" s="8" t="inlineStr">
        <is>
          <t>agrosuper asia1022824</t>
        </is>
      </c>
      <c r="B190" s="8" t="inlineStr">
        <is>
          <t>Cerdo</t>
        </is>
      </c>
      <c r="C190" s="8" t="inlineStr">
        <is>
          <t>AGROSUPER ASIA</t>
        </is>
      </c>
      <c r="D190" s="8" t="n">
        <v>1022824</v>
      </c>
      <c r="E190" s="8" t="inlineStr">
        <is>
          <t>GO Desp Forro Pna@ Muestra Cj 20k AS</t>
        </is>
      </c>
      <c r="F190" s="8" t="inlineStr">
        <is>
          <t>Muestra</t>
        </is>
      </c>
      <c r="G190" s="8" t="inlineStr">
        <is>
          <t>Muestra</t>
        </is>
      </c>
      <c r="H190" s="3" t="n">
        <v>0</v>
      </c>
      <c r="I190" s="3" t="n">
        <v>0</v>
      </c>
      <c r="J190" s="9" t="n">
        <v>0</v>
      </c>
      <c r="K190" s="3" t="n">
        <v>0</v>
      </c>
      <c r="L190" s="3" t="n">
        <v>938</v>
      </c>
      <c r="M190" s="3" t="n">
        <v>0</v>
      </c>
      <c r="N190" s="3" t="n"/>
      <c r="O190" s="3" t="n">
        <v>938</v>
      </c>
      <c r="P190" s="3" t="n">
        <v>0</v>
      </c>
      <c r="Q190" s="11" t="n">
        <v>24000</v>
      </c>
      <c r="R190" s="3" t="n">
        <v>0</v>
      </c>
      <c r="S190" s="10" t="n"/>
      <c r="T190" s="3">
        <f>R190-S190</f>
        <v/>
      </c>
      <c r="U190" s="3">
        <f>O190-T190</f>
        <v/>
      </c>
      <c r="V190" s="3" t="n">
        <v>0</v>
      </c>
      <c r="W190" s="10" t="n"/>
      <c r="X190" s="3" t="n">
        <v>0</v>
      </c>
      <c r="Y190" s="3">
        <f>U190-X190</f>
        <v/>
      </c>
      <c r="Z190" s="3" t="n"/>
      <c r="AA190" s="10" t="n"/>
      <c r="AB190" s="3" t="n"/>
      <c r="AC190" s="3" t="n"/>
      <c r="AD190" s="3" t="n">
        <v>0</v>
      </c>
      <c r="AE190" s="3" t="n"/>
    </row>
    <row r="191">
      <c r="A191" s="8" t="inlineStr">
        <is>
          <t>agro sudamerica1023168</t>
        </is>
      </c>
      <c r="B191" s="8" t="inlineStr">
        <is>
          <t>Cerdo</t>
        </is>
      </c>
      <c r="C191" s="8" t="inlineStr">
        <is>
          <t>AGRO SUDAMERICA</t>
        </is>
      </c>
      <c r="D191" s="8" t="n">
        <v>1023168</v>
      </c>
      <c r="E191" s="8" t="inlineStr">
        <is>
          <t>GO Grasa Desp Papda@ MUESTRA Cj 20k AS</t>
        </is>
      </c>
      <c r="F191" s="8" t="inlineStr">
        <is>
          <t>Muestra</t>
        </is>
      </c>
      <c r="G191" s="8" t="inlineStr">
        <is>
          <t>Muestra</t>
        </is>
      </c>
      <c r="H191" s="3" t="n">
        <v>0</v>
      </c>
      <c r="I191" s="3" t="n">
        <v>0</v>
      </c>
      <c r="J191" s="9" t="n">
        <v>0</v>
      </c>
      <c r="K191" s="3" t="n">
        <v>0</v>
      </c>
      <c r="L191" s="3" t="n">
        <v>859</v>
      </c>
      <c r="M191" s="11" t="n">
        <v>0</v>
      </c>
      <c r="N191" s="3" t="n"/>
      <c r="O191" s="3" t="n">
        <v>859</v>
      </c>
      <c r="P191" s="3" t="n">
        <v>0</v>
      </c>
      <c r="Q191" s="11" t="n">
        <v>24000</v>
      </c>
      <c r="R191" s="3" t="n">
        <v>0</v>
      </c>
      <c r="S191" s="10" t="n"/>
      <c r="T191" s="3">
        <f>R191-S191</f>
        <v/>
      </c>
      <c r="U191" s="3">
        <f>O191-T191</f>
        <v/>
      </c>
      <c r="V191" s="3" t="n">
        <v>0</v>
      </c>
      <c r="W191" s="10" t="n"/>
      <c r="X191" s="3" t="n">
        <v>0</v>
      </c>
      <c r="Y191" s="3">
        <f>U191-X191</f>
        <v/>
      </c>
      <c r="Z191" s="3" t="n"/>
      <c r="AA191" s="10" t="n"/>
      <c r="AB191" s="3" t="n"/>
      <c r="AC191" s="3" t="n"/>
      <c r="AD191" s="3" t="n">
        <v>0</v>
      </c>
      <c r="AE191" s="3" t="n"/>
    </row>
    <row r="192">
      <c r="A192" s="8" t="inlineStr">
        <is>
          <t>agro sudamerica1022928</t>
        </is>
      </c>
      <c r="B192" s="8" t="inlineStr">
        <is>
          <t>Cerdo</t>
        </is>
      </c>
      <c r="C192" s="8" t="inlineStr">
        <is>
          <t>AGRO SUDAMERICA</t>
        </is>
      </c>
      <c r="D192" s="8" t="n">
        <v>1022928</v>
      </c>
      <c r="E192" s="8" t="inlineStr">
        <is>
          <t>GO Lom Vet 44@ Fi Cj 20k AS</t>
        </is>
      </c>
      <c r="F192" s="8" t="inlineStr">
        <is>
          <t>Lomo</t>
        </is>
      </c>
      <c r="G192" s="8" t="inlineStr">
        <is>
          <t>Lomo Vetado</t>
        </is>
      </c>
      <c r="H192" s="3" t="n">
        <v>0</v>
      </c>
      <c r="I192" s="3" t="n">
        <v>0</v>
      </c>
      <c r="J192" s="9" t="n">
        <v>0</v>
      </c>
      <c r="K192" s="3" t="n">
        <v>0</v>
      </c>
      <c r="L192" s="3" t="n">
        <v>15364</v>
      </c>
      <c r="M192" s="3" t="n">
        <v>0</v>
      </c>
      <c r="N192" s="3" t="n"/>
      <c r="O192" s="3" t="n">
        <v>15364</v>
      </c>
      <c r="P192" s="3" t="n">
        <v>11649</v>
      </c>
      <c r="Q192" s="3" t="n">
        <v>24000</v>
      </c>
      <c r="R192" s="3" t="n">
        <v>11649</v>
      </c>
      <c r="S192" s="10" t="n"/>
      <c r="T192" s="3">
        <f>R192-S192</f>
        <v/>
      </c>
      <c r="U192" s="3">
        <f>O192-T192</f>
        <v/>
      </c>
      <c r="V192" s="3" t="n">
        <v>0</v>
      </c>
      <c r="W192" s="10" t="n"/>
      <c r="X192" s="3" t="n">
        <v>0</v>
      </c>
      <c r="Y192" s="3">
        <f>U192-X192</f>
        <v/>
      </c>
      <c r="Z192" s="3" t="n"/>
      <c r="AA192" s="10" t="n"/>
      <c r="AB192" s="3" t="n"/>
      <c r="AC192" s="3" t="n"/>
      <c r="AD192" s="3" t="n">
        <v>11649</v>
      </c>
      <c r="AE192" s="3">
        <f>T192+X192+AB192+AC192</f>
        <v/>
      </c>
    </row>
    <row r="193">
      <c r="A193" s="8" t="inlineStr">
        <is>
          <t>agro sudamerica1023331</t>
        </is>
      </c>
      <c r="B193" s="8" t="inlineStr">
        <is>
          <t>Cerdo</t>
        </is>
      </c>
      <c r="C193" s="8" t="inlineStr">
        <is>
          <t>AGRO SUDAMERICA</t>
        </is>
      </c>
      <c r="D193" s="8" t="n">
        <v>1023331</v>
      </c>
      <c r="E193" s="8" t="inlineStr">
        <is>
          <t>GO Lom Vet 44@ Bo Cj 20k AS</t>
        </is>
      </c>
      <c r="F193" s="8" t="inlineStr">
        <is>
          <t>Lomo</t>
        </is>
      </c>
      <c r="G193" s="8" t="inlineStr">
        <is>
          <t>Lomo Vetado</t>
        </is>
      </c>
      <c r="H193" s="3" t="n">
        <v>0</v>
      </c>
      <c r="I193" s="3" t="n">
        <v>0</v>
      </c>
      <c r="J193" s="9" t="n">
        <v>0</v>
      </c>
      <c r="K193" s="3" t="n">
        <v>0</v>
      </c>
      <c r="L193" s="3" t="n">
        <v>954</v>
      </c>
      <c r="M193" s="3" t="n">
        <v>0</v>
      </c>
      <c r="N193" s="3" t="n"/>
      <c r="O193" s="3" t="n">
        <v>954</v>
      </c>
      <c r="P193" s="3" t="n">
        <v>0</v>
      </c>
      <c r="Q193" s="11" t="n">
        <v>24000</v>
      </c>
      <c r="R193" s="3" t="n">
        <v>0</v>
      </c>
      <c r="S193" s="10" t="n"/>
      <c r="T193" s="3">
        <f>R193-S193</f>
        <v/>
      </c>
      <c r="U193" s="3">
        <f>O193-T193</f>
        <v/>
      </c>
      <c r="V193" s="3" t="n">
        <v>0</v>
      </c>
      <c r="W193" s="10" t="n"/>
      <c r="X193" s="3" t="n">
        <v>0</v>
      </c>
      <c r="Y193" s="3">
        <f>U193-X193</f>
        <v/>
      </c>
      <c r="Z193" s="3" t="n"/>
      <c r="AA193" s="10" t="n"/>
      <c r="AB193" s="3" t="n"/>
      <c r="AC193" s="3" t="n"/>
      <c r="AD193" s="3" t="n">
        <v>0</v>
      </c>
      <c r="AE193" s="3" t="n"/>
    </row>
    <row r="194">
      <c r="A194" s="8" t="inlineStr">
        <is>
          <t>agrosuper asia1023326</t>
        </is>
      </c>
      <c r="B194" s="8" t="inlineStr">
        <is>
          <t>Cerdo</t>
        </is>
      </c>
      <c r="C194" s="8" t="inlineStr">
        <is>
          <t>AGROSUPER ASIA</t>
        </is>
      </c>
      <c r="D194" s="8" t="n">
        <v>1023326</v>
      </c>
      <c r="E194" s="8" t="inlineStr">
        <is>
          <t>GO Corazón Partido@ Cj 10k AS</t>
        </is>
      </c>
      <c r="F194" s="8" t="inlineStr">
        <is>
          <t>Subprod</t>
        </is>
      </c>
      <c r="G194" s="8" t="inlineStr">
        <is>
          <t>Subprod Visceras</t>
        </is>
      </c>
      <c r="H194" s="3" t="n">
        <v>0</v>
      </c>
      <c r="I194" s="3" t="n">
        <v>0</v>
      </c>
      <c r="J194" s="9" t="n">
        <v>0</v>
      </c>
      <c r="K194" s="3" t="n">
        <v>0</v>
      </c>
      <c r="L194" s="3" t="n">
        <v>26857</v>
      </c>
      <c r="M194" s="3" t="n">
        <v>0</v>
      </c>
      <c r="N194" s="3" t="n"/>
      <c r="O194" s="3" t="n">
        <v>26857</v>
      </c>
      <c r="P194" s="3" t="n">
        <v>24000</v>
      </c>
      <c r="Q194" s="11" t="n">
        <v>24000</v>
      </c>
      <c r="R194" s="3" t="n">
        <v>24000</v>
      </c>
      <c r="S194" s="10" t="n"/>
      <c r="T194" s="3">
        <f>R194-S194</f>
        <v/>
      </c>
      <c r="U194" s="3">
        <f>O194-T194</f>
        <v/>
      </c>
      <c r="V194" s="3" t="n">
        <v>0</v>
      </c>
      <c r="W194" s="10" t="n"/>
      <c r="X194" s="3" t="n">
        <v>0</v>
      </c>
      <c r="Y194" s="3">
        <f>U194-X194</f>
        <v/>
      </c>
      <c r="Z194" s="3" t="n"/>
      <c r="AA194" s="10" t="n"/>
      <c r="AB194" s="3" t="n"/>
      <c r="AC194" s="3" t="n"/>
      <c r="AD194" s="3" t="n">
        <v>24000</v>
      </c>
      <c r="AE194" s="3">
        <f>T194+X194+AB194+AC194</f>
        <v/>
      </c>
    </row>
    <row r="195">
      <c r="A195" s="8" t="inlineStr">
        <is>
          <t>agro sudamerica1022047</t>
        </is>
      </c>
      <c r="B195" s="8" t="inlineStr">
        <is>
          <t>Cerdo</t>
        </is>
      </c>
      <c r="C195" s="8" t="inlineStr">
        <is>
          <t>AGRO SUDAMERICA</t>
        </is>
      </c>
      <c r="D195" s="8" t="n">
        <v>1022047</v>
      </c>
      <c r="E195" s="8" t="inlineStr">
        <is>
          <t>GO Triming Panc@ Cj 20k AS</t>
        </is>
      </c>
      <c r="F195" s="8" t="inlineStr">
        <is>
          <t>Recortes</t>
        </is>
      </c>
      <c r="G195" s="8" t="inlineStr">
        <is>
          <t>Recortes No Magro</t>
        </is>
      </c>
      <c r="H195" s="3" t="n">
        <v>0</v>
      </c>
      <c r="I195" s="3" t="n">
        <v>0</v>
      </c>
      <c r="J195" s="9" t="n">
        <v>0</v>
      </c>
      <c r="K195" s="3" t="n">
        <v>0</v>
      </c>
      <c r="L195" s="3" t="n">
        <v>19707</v>
      </c>
      <c r="M195" s="3" t="n">
        <v>0</v>
      </c>
      <c r="N195" s="3" t="n"/>
      <c r="O195" s="3" t="n">
        <v>19707</v>
      </c>
      <c r="P195" s="3" t="n">
        <v>24000</v>
      </c>
      <c r="Q195" s="3" t="n">
        <v>24000</v>
      </c>
      <c r="R195" s="3" t="n">
        <v>24000</v>
      </c>
      <c r="S195" s="10" t="n"/>
      <c r="T195" s="3">
        <f>R195-S195</f>
        <v/>
      </c>
      <c r="U195" s="3">
        <f>O195-T195</f>
        <v/>
      </c>
      <c r="V195" s="3" t="n">
        <v>0</v>
      </c>
      <c r="W195" s="10" t="n"/>
      <c r="X195" s="3" t="n">
        <v>0</v>
      </c>
      <c r="Y195" s="3">
        <f>U195-X195</f>
        <v/>
      </c>
      <c r="Z195" s="3" t="n"/>
      <c r="AA195" s="10" t="n"/>
      <c r="AB195" s="3" t="n"/>
      <c r="AC195" s="3" t="n"/>
      <c r="AD195" s="3" t="n">
        <v>24000</v>
      </c>
      <c r="AE195" s="3">
        <f>T195+X195+AB195+AC195</f>
        <v/>
      </c>
    </row>
    <row r="196">
      <c r="A196" s="8" t="inlineStr">
        <is>
          <t>agro sudamerica1021279</t>
        </is>
      </c>
      <c r="B196" s="8" t="inlineStr">
        <is>
          <t>Cerdo</t>
        </is>
      </c>
      <c r="C196" s="8" t="inlineStr">
        <is>
          <t>AGRO SUDAMERICA</t>
        </is>
      </c>
      <c r="D196" s="8" t="n">
        <v>1021279</v>
      </c>
      <c r="E196" s="8" t="inlineStr">
        <is>
          <t>GO Útero @ Bo Cj 20k AS</t>
        </is>
      </c>
      <c r="F196" s="8" t="inlineStr">
        <is>
          <t>Subprod</t>
        </is>
      </c>
      <c r="G196" s="8" t="inlineStr">
        <is>
          <t>Subprod Tripa</t>
        </is>
      </c>
      <c r="H196" s="3" t="n">
        <v>0</v>
      </c>
      <c r="I196" s="3" t="n">
        <v>0</v>
      </c>
      <c r="J196" s="9" t="n">
        <v>0</v>
      </c>
      <c r="K196" s="3" t="n">
        <v>0</v>
      </c>
      <c r="L196" s="3" t="n">
        <v>3840</v>
      </c>
      <c r="M196" s="3" t="n">
        <v>0</v>
      </c>
      <c r="N196" s="3" t="n"/>
      <c r="O196" s="3" t="n">
        <v>3840</v>
      </c>
      <c r="P196" s="3" t="n">
        <v>0</v>
      </c>
      <c r="Q196" s="3" t="n">
        <v>24000</v>
      </c>
      <c r="R196" s="3" t="n">
        <v>0</v>
      </c>
      <c r="S196" s="10" t="n"/>
      <c r="T196" s="3">
        <f>R196-S196</f>
        <v/>
      </c>
      <c r="U196" s="3">
        <f>O196-T196</f>
        <v/>
      </c>
      <c r="V196" s="3" t="n">
        <v>0</v>
      </c>
      <c r="W196" s="10" t="n"/>
      <c r="X196" s="3" t="n">
        <v>0</v>
      </c>
      <c r="Y196" s="3">
        <f>U196-X196</f>
        <v/>
      </c>
      <c r="Z196" s="3" t="n"/>
      <c r="AA196" s="10" t="n"/>
      <c r="AB196" s="3" t="n"/>
      <c r="AC196" s="3" t="n"/>
      <c r="AD196" s="3" t="n">
        <v>0</v>
      </c>
      <c r="AE196" s="3" t="n"/>
    </row>
    <row r="197">
      <c r="A197" s="8" t="inlineStr">
        <is>
          <t>agro sudamerica1022923</t>
        </is>
      </c>
      <c r="B197" s="8" t="inlineStr">
        <is>
          <t>Cerdo</t>
        </is>
      </c>
      <c r="C197" s="8" t="inlineStr">
        <is>
          <t>AGRO SUDAMERICA</t>
        </is>
      </c>
      <c r="D197" s="8" t="n">
        <v>1022923</v>
      </c>
      <c r="E197" s="8" t="inlineStr">
        <is>
          <t>GO Cos 79@ Bo Cj 20k AS</t>
        </is>
      </c>
      <c r="F197" s="8" t="inlineStr">
        <is>
          <t>Cost-Pec</t>
        </is>
      </c>
      <c r="G197" s="8" t="inlineStr">
        <is>
          <t>Cost-Pec Entero</t>
        </is>
      </c>
      <c r="H197" s="3" t="n">
        <v>0</v>
      </c>
      <c r="I197" s="3" t="n">
        <v>0</v>
      </c>
      <c r="J197" s="9" t="n">
        <v>0</v>
      </c>
      <c r="K197" s="3" t="n">
        <v>0</v>
      </c>
      <c r="L197" s="3" t="n">
        <v>31724</v>
      </c>
      <c r="M197" s="3" t="n">
        <v>0</v>
      </c>
      <c r="N197" s="3" t="n"/>
      <c r="O197" s="3" t="n">
        <v>31724</v>
      </c>
      <c r="P197" s="3" t="n">
        <v>0</v>
      </c>
      <c r="Q197" s="3" t="n">
        <v>24000</v>
      </c>
      <c r="R197" s="3" t="n">
        <v>0</v>
      </c>
      <c r="S197" s="10" t="n"/>
      <c r="T197" s="3">
        <f>R197-S197</f>
        <v/>
      </c>
      <c r="U197" s="3">
        <f>O197-T197</f>
        <v/>
      </c>
      <c r="V197" s="3" t="n">
        <v>0</v>
      </c>
      <c r="W197" s="10" t="n"/>
      <c r="X197" s="3" t="n">
        <v>0</v>
      </c>
      <c r="Y197" s="3">
        <f>U197-X197</f>
        <v/>
      </c>
      <c r="Z197" s="3" t="n">
        <v>24000</v>
      </c>
      <c r="AA197" s="10" t="n"/>
      <c r="AB197" s="3">
        <f>Z197+AA197</f>
        <v/>
      </c>
      <c r="AC197" s="3" t="n"/>
      <c r="AD197" s="3" t="n">
        <v>24000</v>
      </c>
      <c r="AE197" s="3">
        <f>T197+X197+AB197+AC197</f>
        <v/>
      </c>
    </row>
    <row r="198">
      <c r="A198" s="8" t="inlineStr">
        <is>
          <t>agro sudamerica1020349</t>
        </is>
      </c>
      <c r="B198" s="8" t="inlineStr">
        <is>
          <t>Cerdo</t>
        </is>
      </c>
      <c r="C198" s="8" t="inlineStr">
        <is>
          <t>AGRO SUDAMERICA</t>
        </is>
      </c>
      <c r="D198" s="8" t="n">
        <v>1020349</v>
      </c>
      <c r="E198" s="8" t="inlineStr">
        <is>
          <t>GO Papda@ Cj t-f AS</t>
        </is>
      </c>
      <c r="F198" s="8" t="inlineStr">
        <is>
          <t>Plancha</t>
        </is>
      </c>
      <c r="G198" s="8" t="inlineStr">
        <is>
          <t>Plancha s/Cuero</t>
        </is>
      </c>
      <c r="H198" s="3" t="n">
        <v>0</v>
      </c>
      <c r="I198" s="3" t="n">
        <v>0</v>
      </c>
      <c r="J198" s="9" t="n">
        <v>0</v>
      </c>
      <c r="K198" s="3" t="n">
        <v>0</v>
      </c>
      <c r="L198" s="3" t="n">
        <v>6023</v>
      </c>
      <c r="M198" s="3" t="n">
        <v>0</v>
      </c>
      <c r="N198" s="3" t="n"/>
      <c r="O198" s="3" t="n">
        <v>6023</v>
      </c>
      <c r="P198" s="3" t="n">
        <v>0</v>
      </c>
      <c r="Q198" s="11" t="n">
        <v>24000</v>
      </c>
      <c r="R198" s="3" t="n">
        <v>0</v>
      </c>
      <c r="S198" s="10" t="n"/>
      <c r="T198" s="3">
        <f>R198-S198</f>
        <v/>
      </c>
      <c r="U198" s="3">
        <f>O198-T198</f>
        <v/>
      </c>
      <c r="V198" s="3" t="n">
        <v>0</v>
      </c>
      <c r="W198" s="10" t="n"/>
      <c r="X198" s="3" t="n">
        <v>0</v>
      </c>
      <c r="Y198" s="3">
        <f>U198-X198</f>
        <v/>
      </c>
      <c r="Z198" s="3" t="n"/>
      <c r="AA198" s="10" t="n"/>
      <c r="AB198" s="3" t="n"/>
      <c r="AC198" s="3" t="n"/>
      <c r="AD198" s="3" t="n">
        <v>0</v>
      </c>
      <c r="AE198" s="3" t="n"/>
    </row>
    <row r="199">
      <c r="A199" s="8" t="inlineStr">
        <is>
          <t>agrosuper asia1021115</t>
        </is>
      </c>
      <c r="B199" s="8" t="inlineStr">
        <is>
          <t>Cerdo</t>
        </is>
      </c>
      <c r="C199" s="8" t="inlineStr">
        <is>
          <t>AGROSUPER ASIA</t>
        </is>
      </c>
      <c r="D199" s="8" t="n">
        <v>1021115</v>
      </c>
      <c r="E199" s="8" t="inlineStr">
        <is>
          <t>GO BB Ribs 24 oz@ Cj 10k AS</t>
        </is>
      </c>
      <c r="F199" s="8" t="inlineStr">
        <is>
          <t>Chuleta</t>
        </is>
      </c>
      <c r="G199" s="8" t="inlineStr">
        <is>
          <t>Chuleta Huesos</t>
        </is>
      </c>
      <c r="H199" s="3" t="n">
        <v>0</v>
      </c>
      <c r="I199" s="3" t="n">
        <v>0</v>
      </c>
      <c r="J199" s="9" t="n">
        <v>0</v>
      </c>
      <c r="K199" s="3" t="n">
        <v>0</v>
      </c>
      <c r="L199" s="3" t="n">
        <v>1100</v>
      </c>
      <c r="M199" s="3" t="n">
        <v>8320</v>
      </c>
      <c r="N199" s="3" t="n"/>
      <c r="O199" s="3" t="n">
        <v>9420</v>
      </c>
      <c r="P199" s="3" t="n">
        <v>0</v>
      </c>
      <c r="Q199" s="11" t="n">
        <v>24000</v>
      </c>
      <c r="R199" s="3" t="n">
        <v>0</v>
      </c>
      <c r="S199" s="10" t="n"/>
      <c r="T199" s="3">
        <f>R199-S199</f>
        <v/>
      </c>
      <c r="U199" s="3">
        <f>O199-T199</f>
        <v/>
      </c>
      <c r="V199" s="3" t="n">
        <v>0</v>
      </c>
      <c r="W199" s="10" t="n"/>
      <c r="X199" s="3" t="n">
        <v>0</v>
      </c>
      <c r="Y199" s="3">
        <f>U199-X199</f>
        <v/>
      </c>
      <c r="Z199" s="3" t="n"/>
      <c r="AA199" s="10" t="n"/>
      <c r="AB199" s="3" t="n"/>
      <c r="AC199" s="3" t="n"/>
      <c r="AD199" s="3" t="n">
        <v>0</v>
      </c>
      <c r="AE199" s="3" t="n"/>
    </row>
    <row r="200">
      <c r="A200" s="8" t="inlineStr">
        <is>
          <t>exportacion directa1023301</t>
        </is>
      </c>
      <c r="B200" s="8" t="inlineStr">
        <is>
          <t>Cerdo</t>
        </is>
      </c>
      <c r="C200" s="8" t="inlineStr">
        <is>
          <t>EXPORTACION DIRECTA</t>
        </is>
      </c>
      <c r="D200" s="8" t="n">
        <v>1023301</v>
      </c>
      <c r="E200" s="8" t="inlineStr">
        <is>
          <t>GO CC Loin LL@ Bo Cj Lom Mad AP</t>
        </is>
      </c>
      <c r="F200" s="8" t="inlineStr">
        <is>
          <t>Lomo</t>
        </is>
      </c>
      <c r="G200" s="8" t="inlineStr">
        <is>
          <t>Lomo CC Loin</t>
        </is>
      </c>
      <c r="H200" s="3" t="n">
        <v>0</v>
      </c>
      <c r="I200" s="3" t="n">
        <v>0</v>
      </c>
      <c r="J200" s="9" t="n">
        <v>0.7808388157894738</v>
      </c>
      <c r="K200" s="3" t="n">
        <v>0</v>
      </c>
      <c r="L200" s="3" t="n">
        <v>1804</v>
      </c>
      <c r="M200" s="3" t="n">
        <v>0</v>
      </c>
      <c r="N200" s="3" t="n"/>
      <c r="O200" s="3" t="n">
        <v>1804</v>
      </c>
      <c r="P200" s="3" t="n">
        <v>0</v>
      </c>
      <c r="Q200" s="11" t="n">
        <v>24000</v>
      </c>
      <c r="R200" s="3" t="n">
        <v>0</v>
      </c>
      <c r="S200" s="10" t="n"/>
      <c r="T200" s="3">
        <f>R200-S200</f>
        <v/>
      </c>
      <c r="U200" s="3">
        <f>O200-T200</f>
        <v/>
      </c>
      <c r="V200" s="3" t="n">
        <v>0</v>
      </c>
      <c r="W200" s="10" t="n"/>
      <c r="X200" s="3" t="n">
        <v>0</v>
      </c>
      <c r="Y200" s="3">
        <f>U200-X200</f>
        <v/>
      </c>
      <c r="Z200" s="3" t="n"/>
      <c r="AA200" s="10" t="n"/>
      <c r="AB200" s="3" t="n"/>
      <c r="AC200" s="3" t="n"/>
      <c r="AD200" s="3" t="n">
        <v>0</v>
      </c>
      <c r="AE200" s="3" t="n"/>
    </row>
    <row r="201">
      <c r="A201" s="8" t="inlineStr">
        <is>
          <t>agrosuper brasil1022290</t>
        </is>
      </c>
      <c r="B201" s="8" t="inlineStr">
        <is>
          <t>Cerdo</t>
        </is>
      </c>
      <c r="C201" s="8" t="inlineStr">
        <is>
          <t>AGROSUPER BRASIL</t>
        </is>
      </c>
      <c r="D201" s="8" t="n">
        <v>1022290</v>
      </c>
      <c r="E201" s="8" t="inlineStr">
        <is>
          <t>GO Lom Tocino S/cue@ Cj 20k AS</t>
        </is>
      </c>
      <c r="F201" s="8" t="inlineStr">
        <is>
          <t>Grasas</t>
        </is>
      </c>
      <c r="G201" s="8" t="inlineStr">
        <is>
          <t>Grasa Lomo Tocino</t>
        </is>
      </c>
      <c r="H201" s="3" t="n">
        <v>0</v>
      </c>
      <c r="I201" s="3" t="n">
        <v>0</v>
      </c>
      <c r="J201" s="9" t="n">
        <v>0.6986019736842106</v>
      </c>
      <c r="K201" s="3" t="n">
        <v>0</v>
      </c>
      <c r="L201" s="3" t="n">
        <v>15640</v>
      </c>
      <c r="M201" s="3" t="n">
        <v>0</v>
      </c>
      <c r="N201" s="3" t="n"/>
      <c r="O201" s="3" t="n">
        <v>15640</v>
      </c>
      <c r="P201" s="3" t="n">
        <v>0</v>
      </c>
      <c r="Q201" s="11" t="n">
        <v>24000</v>
      </c>
      <c r="R201" s="3" t="n">
        <v>0</v>
      </c>
      <c r="S201" s="10" t="n"/>
      <c r="T201" s="3">
        <f>R201-S201</f>
        <v/>
      </c>
      <c r="U201" s="3">
        <f>O201-T201</f>
        <v/>
      </c>
      <c r="V201" s="3" t="n">
        <v>0</v>
      </c>
      <c r="W201" s="10" t="n"/>
      <c r="X201" s="3" t="n">
        <v>0</v>
      </c>
      <c r="Y201" s="3">
        <f>U201-X201</f>
        <v/>
      </c>
      <c r="Z201" s="3" t="n"/>
      <c r="AA201" s="10" t="n"/>
      <c r="AB201" s="3" t="n"/>
      <c r="AC201" s="3" t="n"/>
      <c r="AD201" s="3" t="n">
        <v>0</v>
      </c>
      <c r="AE201" s="3" t="n"/>
    </row>
    <row r="202">
      <c r="A202" s="8" t="inlineStr">
        <is>
          <t>agro sudamerica1022870</t>
        </is>
      </c>
      <c r="B202" s="8" t="inlineStr">
        <is>
          <t>Cerdo</t>
        </is>
      </c>
      <c r="C202" s="8" t="inlineStr">
        <is>
          <t>AGRO SUDAMERICA</t>
        </is>
      </c>
      <c r="D202" s="8" t="n">
        <v>1022870</v>
      </c>
      <c r="E202" s="8" t="inlineStr">
        <is>
          <t>GO Patas@ Cj 20 kg AS</t>
        </is>
      </c>
      <c r="F202" s="8" t="inlineStr">
        <is>
          <t>Subprod</t>
        </is>
      </c>
      <c r="G202" s="8" t="inlineStr">
        <is>
          <t>Subprod Patas-Manos</t>
        </is>
      </c>
      <c r="H202" s="3" t="n">
        <v>0</v>
      </c>
      <c r="I202" s="3" t="n">
        <v>0</v>
      </c>
      <c r="J202" s="9" t="n">
        <v>0</v>
      </c>
      <c r="K202" s="3" t="n">
        <v>0</v>
      </c>
      <c r="L202" s="3" t="n">
        <v>7572</v>
      </c>
      <c r="M202" s="11" t="n">
        <v>0</v>
      </c>
      <c r="N202" s="3" t="n"/>
      <c r="O202" s="3" t="n">
        <v>7572</v>
      </c>
      <c r="P202" s="3" t="n">
        <v>4000</v>
      </c>
      <c r="Q202" s="3" t="n">
        <v>24000</v>
      </c>
      <c r="R202" s="3" t="n">
        <v>4000</v>
      </c>
      <c r="S202" s="10" t="n"/>
      <c r="T202" s="3">
        <f>R202-S202</f>
        <v/>
      </c>
      <c r="U202" s="3">
        <f>O202-T202</f>
        <v/>
      </c>
      <c r="V202" s="3" t="n">
        <v>0</v>
      </c>
      <c r="W202" s="10" t="n"/>
      <c r="X202" s="3" t="n">
        <v>0</v>
      </c>
      <c r="Y202" s="3">
        <f>U202-X202</f>
        <v/>
      </c>
      <c r="Z202" s="3" t="n"/>
      <c r="AA202" s="10" t="n"/>
      <c r="AB202" s="3" t="n"/>
      <c r="AC202" s="3" t="n"/>
      <c r="AD202" s="3" t="n">
        <v>4000</v>
      </c>
      <c r="AE202" s="3">
        <f>T202+X202+AB202+AC202</f>
        <v/>
      </c>
    </row>
    <row r="203">
      <c r="A203" s="8" t="inlineStr">
        <is>
          <t>agro sudamerica1023420</t>
        </is>
      </c>
      <c r="B203" s="8" t="inlineStr">
        <is>
          <t>Cerdo</t>
        </is>
      </c>
      <c r="C203" s="8" t="inlineStr">
        <is>
          <t>AGRO SUDAMERICA</t>
        </is>
      </c>
      <c r="D203" s="8" t="n">
        <v>1023420</v>
      </c>
      <c r="E203" s="8" t="inlineStr">
        <is>
          <t xml:space="preserve"> GO PpPna 59@ Cj 20k AS</t>
        </is>
      </c>
      <c r="F203" s="8" t="inlineStr">
        <is>
          <t>Pierna</t>
        </is>
      </c>
      <c r="G203" s="8" t="inlineStr">
        <is>
          <t>Pierna Pulpa</t>
        </is>
      </c>
      <c r="H203" s="3" t="n">
        <v>0</v>
      </c>
      <c r="I203" s="3" t="n">
        <v>0</v>
      </c>
      <c r="J203" s="9" t="n">
        <v>0</v>
      </c>
      <c r="K203" s="3" t="n">
        <v>0</v>
      </c>
      <c r="L203" s="3" t="n">
        <v>135</v>
      </c>
      <c r="M203" s="3" t="n">
        <v>0</v>
      </c>
      <c r="N203" s="3" t="n"/>
      <c r="O203" s="3" t="n">
        <v>135</v>
      </c>
      <c r="P203" s="3" t="n">
        <v>0</v>
      </c>
      <c r="Q203" s="3" t="n">
        <v>24000</v>
      </c>
      <c r="R203" s="3" t="n">
        <v>0</v>
      </c>
      <c r="S203" s="10" t="n"/>
      <c r="T203" s="3">
        <f>R203-S203</f>
        <v/>
      </c>
      <c r="U203" s="3">
        <f>O203-T203</f>
        <v/>
      </c>
      <c r="V203" s="3" t="n">
        <v>0</v>
      </c>
      <c r="W203" s="10" t="n"/>
      <c r="X203" s="3" t="n">
        <v>0</v>
      </c>
      <c r="Y203" s="3">
        <f>U203-X203</f>
        <v/>
      </c>
      <c r="Z203" s="3" t="n"/>
      <c r="AA203" s="10" t="n"/>
      <c r="AB203" s="3" t="n"/>
      <c r="AC203" s="3" t="n"/>
      <c r="AD203" s="3" t="n">
        <v>0</v>
      </c>
      <c r="AE203" s="3" t="n"/>
    </row>
    <row r="204">
      <c r="A204" s="8" t="inlineStr">
        <is>
          <t>agrosuper asia1023439</t>
        </is>
      </c>
      <c r="B204" s="8" t="inlineStr">
        <is>
          <t>Pavo</t>
        </is>
      </c>
      <c r="C204" s="8" t="inlineStr">
        <is>
          <t>AGROSUPER ASIA</t>
        </is>
      </c>
      <c r="D204" s="8" t="n">
        <v>1023439</v>
      </c>
      <c r="E204" s="8" t="inlineStr">
        <is>
          <t>PV Tru Lar MA Mr@ LP 15k AS</t>
        </is>
      </c>
      <c r="F204" s="8" t="inlineStr">
        <is>
          <t>Trutro</t>
        </is>
      </c>
      <c r="G204" s="8" t="inlineStr">
        <is>
          <t>Trutro Largo</t>
        </is>
      </c>
      <c r="H204" s="3" t="n">
        <v>0</v>
      </c>
      <c r="I204" s="3" t="n">
        <v>0</v>
      </c>
      <c r="J204" s="9" t="n">
        <v>0</v>
      </c>
      <c r="K204" s="3" t="n">
        <v>0</v>
      </c>
      <c r="L204" s="3" t="n">
        <v>86900</v>
      </c>
      <c r="M204" s="11" t="n">
        <v>0</v>
      </c>
      <c r="N204" s="3" t="n"/>
      <c r="O204" s="3" t="n">
        <v>86900</v>
      </c>
      <c r="P204" s="3" t="n">
        <v>24000</v>
      </c>
      <c r="Q204" s="3" t="n">
        <v>24000</v>
      </c>
      <c r="R204" s="3" t="n">
        <v>24000</v>
      </c>
      <c r="S204" s="10" t="n"/>
      <c r="T204" s="3">
        <f>R204-S204</f>
        <v/>
      </c>
      <c r="U204" s="3">
        <f>O204-T204</f>
        <v/>
      </c>
      <c r="V204" s="3" t="n">
        <v>0</v>
      </c>
      <c r="W204" s="10" t="n"/>
      <c r="X204" s="3" t="n">
        <v>0</v>
      </c>
      <c r="Y204" s="3">
        <f>U204-X204</f>
        <v/>
      </c>
      <c r="Z204" s="3" t="n">
        <v>48000</v>
      </c>
      <c r="AA204" s="10" t="n"/>
      <c r="AB204" s="3">
        <f>Z204+AA204</f>
        <v/>
      </c>
      <c r="AC204" s="3" t="n"/>
      <c r="AD204" s="3" t="n">
        <v>72000</v>
      </c>
      <c r="AE204" s="3">
        <f>T204+X204+AB204+AC204</f>
        <v/>
      </c>
    </row>
    <row r="205">
      <c r="A205" s="8" t="inlineStr">
        <is>
          <t>agro sudamerica1030670</t>
        </is>
      </c>
      <c r="B205" s="8" t="inlineStr">
        <is>
          <t>Pavo</t>
        </is>
      </c>
      <c r="C205" s="8" t="inlineStr">
        <is>
          <t>AGRO SUDAMERICA</t>
        </is>
      </c>
      <c r="D205" s="8" t="n">
        <v>1030670</v>
      </c>
      <c r="E205" s="8" t="inlineStr">
        <is>
          <t>PV PchDeh S/p c/f MA@ Cj 15k AS</t>
        </is>
      </c>
      <c r="F205" s="8" t="inlineStr">
        <is>
          <t>Pech Desh</t>
        </is>
      </c>
      <c r="G205" s="8" t="inlineStr">
        <is>
          <t>Pech Desh s/Piel</t>
        </is>
      </c>
      <c r="H205" s="3" t="n">
        <v>0</v>
      </c>
      <c r="I205" s="3" t="n">
        <v>0</v>
      </c>
      <c r="J205" s="9" t="n">
        <v>0</v>
      </c>
      <c r="K205" s="3" t="n">
        <v>0</v>
      </c>
      <c r="L205" s="3" t="n">
        <v>1335</v>
      </c>
      <c r="M205" s="11" t="n">
        <v>0</v>
      </c>
      <c r="N205" s="3" t="n"/>
      <c r="O205" s="3" t="n">
        <v>1335</v>
      </c>
      <c r="P205" s="3" t="n">
        <v>0</v>
      </c>
      <c r="Q205" s="3" t="n">
        <v>24000</v>
      </c>
      <c r="R205" s="3" t="n">
        <v>0</v>
      </c>
      <c r="S205" s="10" t="n"/>
      <c r="T205" s="3">
        <f>R205-S205</f>
        <v/>
      </c>
      <c r="U205" s="3">
        <f>O205-T205</f>
        <v/>
      </c>
      <c r="V205" s="3" t="n">
        <v>0</v>
      </c>
      <c r="W205" s="10" t="n"/>
      <c r="X205" s="3" t="n">
        <v>0</v>
      </c>
      <c r="Y205" s="3">
        <f>U205-X205</f>
        <v/>
      </c>
      <c r="Z205" s="3" t="n"/>
      <c r="AA205" s="10" t="n"/>
      <c r="AB205" s="3" t="n"/>
      <c r="AC205" s="3" t="n"/>
      <c r="AD205" s="3" t="n">
        <v>0</v>
      </c>
      <c r="AE205" s="3" t="n"/>
    </row>
    <row r="206">
      <c r="A206" s="8" t="inlineStr">
        <is>
          <t>agro sudamerica1020993</t>
        </is>
      </c>
      <c r="B206" s="8" t="inlineStr">
        <is>
          <t>Cerdo</t>
        </is>
      </c>
      <c r="C206" s="8" t="inlineStr">
        <is>
          <t>AGRO SUDAMERICA</t>
        </is>
      </c>
      <c r="D206" s="8" t="n">
        <v>1020993</v>
      </c>
      <c r="E206" s="8" t="inlineStr">
        <is>
          <t>GO Pal Nor@ Cj 20k AS</t>
        </is>
      </c>
      <c r="F206" s="8" t="inlineStr">
        <is>
          <t>Paleta</t>
        </is>
      </c>
      <c r="G206" s="8" t="inlineStr">
        <is>
          <t>Paleta Entera</t>
        </is>
      </c>
      <c r="H206" s="3" t="n">
        <v>0</v>
      </c>
      <c r="I206" s="3" t="n">
        <v>0</v>
      </c>
      <c r="J206" s="9" t="n">
        <v>0</v>
      </c>
      <c r="K206" s="3" t="n">
        <v>0</v>
      </c>
      <c r="L206" s="3" t="n">
        <v>125</v>
      </c>
      <c r="M206" s="3" t="n">
        <v>0</v>
      </c>
      <c r="N206" s="3" t="n"/>
      <c r="O206" s="3" t="n">
        <v>125</v>
      </c>
      <c r="P206" s="3" t="n">
        <v>0</v>
      </c>
      <c r="Q206" s="11" t="n">
        <v>24000</v>
      </c>
      <c r="R206" s="3" t="n">
        <v>0</v>
      </c>
      <c r="S206" s="10" t="n"/>
      <c r="T206" s="3">
        <f>R206-S206</f>
        <v/>
      </c>
      <c r="U206" s="3">
        <f>O206-T206</f>
        <v/>
      </c>
      <c r="V206" s="3" t="n">
        <v>0</v>
      </c>
      <c r="W206" s="10" t="n"/>
      <c r="X206" s="3" t="n">
        <v>0</v>
      </c>
      <c r="Y206" s="3">
        <f>U206-X206</f>
        <v/>
      </c>
      <c r="Z206" s="3" t="n"/>
      <c r="AA206" s="10" t="n"/>
      <c r="AB206" s="3" t="n"/>
      <c r="AC206" s="3" t="n"/>
      <c r="AD206" s="3" t="n">
        <v>0</v>
      </c>
      <c r="AE206" s="3" t="n"/>
    </row>
    <row r="207">
      <c r="A207" s="13" t="n"/>
      <c r="B207" s="13" t="n"/>
      <c r="C207" s="13" t="n"/>
      <c r="D207" s="13" t="n"/>
      <c r="E207" s="13" t="n"/>
      <c r="F207" s="13" t="n"/>
      <c r="G207" s="13" t="inlineStr">
        <is>
          <t>Total</t>
        </is>
      </c>
      <c r="H207" s="13">
        <f>SUM(H2:H206)</f>
        <v/>
      </c>
      <c r="I207" s="13">
        <f>SUM(I2:I206)</f>
        <v/>
      </c>
      <c r="J207" s="14">
        <f>AVERAGE(J2:J206)</f>
        <v/>
      </c>
      <c r="K207" s="13">
        <f>SUM(K2:K206)</f>
        <v/>
      </c>
      <c r="L207" s="13">
        <f>SUM(L2:L206)</f>
        <v/>
      </c>
      <c r="M207" s="13">
        <f>SUM(M2:M206)</f>
        <v/>
      </c>
      <c r="N207" s="13">
        <f>SUM(N2:N206)</f>
        <v/>
      </c>
      <c r="O207" s="13">
        <f>SUM(O2:O206)</f>
        <v/>
      </c>
      <c r="P207" s="13">
        <f>SUM(P2:P206)</f>
        <v/>
      </c>
      <c r="Q207" s="13">
        <f>AVERAGE(Q2:Q206)</f>
        <v/>
      </c>
      <c r="R207" s="13">
        <f>SUM(R2:R206)</f>
        <v/>
      </c>
      <c r="S207" s="15">
        <f>SUM(S2:S206)</f>
        <v/>
      </c>
      <c r="T207" s="13">
        <f>SUM(T2:T206)</f>
        <v/>
      </c>
      <c r="U207" s="13">
        <f>SUM(U2:U206)</f>
        <v/>
      </c>
      <c r="V207" s="13">
        <f>SUM(V2:V206)</f>
        <v/>
      </c>
      <c r="W207" s="15">
        <f>SUM(W2:W206)</f>
        <v/>
      </c>
      <c r="X207" s="13">
        <f>SUM(X2:X206)</f>
        <v/>
      </c>
      <c r="Y207" s="13">
        <f>SUM(Y2:Y206)</f>
        <v/>
      </c>
      <c r="Z207" s="13">
        <f>SUM(Z2:Z206)</f>
        <v/>
      </c>
      <c r="AA207" s="15">
        <f>SUM(AA2:AA206)</f>
        <v/>
      </c>
      <c r="AB207" s="13">
        <f>SUM(AB2:AB206)</f>
        <v/>
      </c>
      <c r="AC207" s="13">
        <f>SUM(AC2:AC206)</f>
        <v/>
      </c>
      <c r="AD207" s="13">
        <f>SUM(AD2:AD206)</f>
        <v/>
      </c>
      <c r="AE207" s="13">
        <f>SUM(AE2:AE206)</f>
        <v/>
      </c>
      <c r="AF207" s="1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2023-03-01T21:29:12Z</dcterms:created>
  <dcterms:modified xmlns:dcterms="http://purl.org/dc/terms/" xmlns:xsi="http://www.w3.org/2001/XMLSchema-instance" xsi:type="dcterms:W3CDTF">2023-03-01T21:29:12Z</dcterms:modified>
</cp:coreProperties>
</file>