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Ted Form Result" sheetId="1" r:id="rId3"/>
  </sheets>
  <definedNames/>
  <calcPr/>
</workbook>
</file>

<file path=xl/sharedStrings.xml><?xml version="1.0" encoding="utf-8"?>
<sst xmlns="http://schemas.openxmlformats.org/spreadsheetml/2006/main" count="2113" uniqueCount="925">
  <si>
    <t>Timestamp</t>
  </si>
  <si>
    <t>Total Scores (100%)</t>
  </si>
  <si>
    <t>Investment Status (5%, Bonus)</t>
  </si>
  <si>
    <t>Market Size (30%)</t>
  </si>
  <si>
    <t>Growth (10%)</t>
  </si>
  <si>
    <t>Faster/Better Experience (10%)</t>
  </si>
  <si>
    <t>Precision Improvement (10%)</t>
  </si>
  <si>
    <t>Protected Patents (20%)</t>
  </si>
  <si>
    <t>Team Members (20%)</t>
  </si>
  <si>
    <t>1. Company Name</t>
  </si>
  <si>
    <t xml:space="preserve">2. What does your company do? </t>
  </si>
  <si>
    <t>2. Problem Type</t>
  </si>
  <si>
    <t>4. Target of Solution</t>
  </si>
  <si>
    <t>5. Possibility for pivot/expansion</t>
  </si>
  <si>
    <t>6. Problem Size in US</t>
  </si>
  <si>
    <t>7. Problem Size in World</t>
  </si>
  <si>
    <t>8. What is the impact of this problem on quality of life?</t>
  </si>
  <si>
    <t>9. Spending in US on problem</t>
  </si>
  <si>
    <t>10. Spending in World on problem</t>
  </si>
  <si>
    <t xml:space="preserve">11. Is US Spending Increasing or Decreasing for Problem </t>
  </si>
  <si>
    <t xml:space="preserve">12. Is WORLD Spending Increasing or Decreasing for Problem </t>
  </si>
  <si>
    <t>13. Solution accuracy - Sensitivity</t>
  </si>
  <si>
    <t>14. Solution accuracy - Specificity</t>
  </si>
  <si>
    <t>15. Solution accuracy - False Positives</t>
  </si>
  <si>
    <t xml:space="preserve">16. Solution accuracy - False Negatives </t>
  </si>
  <si>
    <t xml:space="preserve">17. Study Cohort </t>
  </si>
  <si>
    <t>18. CLIA Lab and/or FDA</t>
  </si>
  <si>
    <t xml:space="preserve">19. Study Cohort Size  </t>
  </si>
  <si>
    <t>20. Study Cohort Location</t>
  </si>
  <si>
    <t xml:space="preserve">21. Study Cohort Institution </t>
  </si>
  <si>
    <t>22. Solution AI Data</t>
  </si>
  <si>
    <t>23. Solution Entry Point</t>
  </si>
  <si>
    <t xml:space="preserve">24. Timing of Results </t>
  </si>
  <si>
    <t>25. Patent numbers</t>
  </si>
  <si>
    <t xml:space="preserve">26. Patent status </t>
  </si>
  <si>
    <t>27. Patent Law Firm</t>
  </si>
  <si>
    <t>28. Other patent law firm</t>
  </si>
  <si>
    <t>29. Name of patent lawyer</t>
  </si>
  <si>
    <t>30. Patent lawyer email</t>
  </si>
  <si>
    <t>31. Patent Lawyer Phone</t>
  </si>
  <si>
    <t>32. Team expertise diversity</t>
  </si>
  <si>
    <t xml:space="preserve">33. Science PhD degrees - Columbia, UCSF, UC Berkeley, University of Michigan, Carnegie Mellon, Northwestern, Cornell, University of Washington, Rice University, MIT, Duke, Imperial College, University of Illinois, University of Pennsylvania, Stanford, UC Berkeley, UC San Diego, Emory University-Georgia Tech, John Hopkins, Oxford, Harvard, Cambridge, University of Toronto, California Institute of Technology (Caltech) </t>
  </si>
  <si>
    <t>34. MD degrees - UCSF, Stanford, John Hopkins, UNC Chapel Hill, University of Washington, University of Michigan, University of Virginia, University of Toronto, Duke, Oxford, UCLA, University of Pennsylvania, University College London, Harvard, University of Colorado, Columbia, Yale, Imperial College, Mayo Clinic</t>
  </si>
  <si>
    <t>35. MBA Degrees - Stanford, University of Pennsylvania, Harvard, MIT, UC Berkeley, University of Michigan, INSEAD, London Business School, Northwestern, University of Chicago, Columbia, Yale, University of Virginia, NYU, Duke, Dartmouth</t>
  </si>
  <si>
    <t>36. JD Degrees - Yale, Stanford, Harvard, UC Berkeley, Columbia, NYU, University of Chicago, University of Pennsylvania, Northwestern, University of Virginia, Duke, University of Michigan, Georgetown, Cornell, UCLA</t>
  </si>
  <si>
    <t>37. Team gender diversity</t>
  </si>
  <si>
    <t>38. Team entrepreneurship</t>
  </si>
  <si>
    <t>39.  Medical Advisors: UCSF, Stanford, John Hopkins, UNC Chapel Hill, University of Washington, University of Michigan, University of Virginia, University of Toronto, Duke, Oxford, UCLA, University of Pennsylvania, Harvard, University of Colorado, Columbia, Yale, Imperial College, Mayo Clinic</t>
  </si>
  <si>
    <t>40.  AI/ML Advisors: Carnegie Mellon, University of Illinois-Urbana, Stanford, California Institute of Technology (Caltech), UC Berkeley, Cornell, University of Washington, Georgia Institute of Technology (Georgia Tech), University of Texas, University of Waterloo, University of Michigan</t>
  </si>
  <si>
    <t>41. Number of  Clinical partnerships</t>
  </si>
  <si>
    <t>42. Specific clinical partnerships - Mayo Clinic, UCSF Medical Center, John Hopkins Hospital, UCLA Medical Center, Cleveland Clinic, Brigham and Women's Hospital, New York-Presbyterian University Hospital, Hospitals of the University of Pennsylvania-Penn Presbyterian, Barnes-Jewish Hospital, Northwestern Memorial Hospital, Stanford Health Care-Stanford Hospital, Duke University Hospital, University of Pittsburgh Medical Center, NYU Langone Medical Center. Cedars-Sinai Medical Center, University of Michigan Hospitals-Michigan Medicine</t>
  </si>
  <si>
    <t>43. Industry partnerships</t>
  </si>
  <si>
    <t xml:space="preserve">44. Last Funding Round  </t>
  </si>
  <si>
    <t xml:space="preserve">45. Total funding </t>
  </si>
  <si>
    <t>46. Current valuation</t>
  </si>
  <si>
    <t>47. Current funding round</t>
  </si>
  <si>
    <t>48. Valuation after funding</t>
  </si>
  <si>
    <t>49. Non Dilutive Funding</t>
  </si>
  <si>
    <t xml:space="preserve">50. Non Dilutive Funding </t>
  </si>
  <si>
    <t>51. Reimbursement code</t>
  </si>
  <si>
    <t>52. Exit strategy</t>
  </si>
  <si>
    <t xml:space="preserve">53. Potential Acquirers </t>
  </si>
  <si>
    <t>54. Potential buyer interactions</t>
  </si>
  <si>
    <t>55. Acquisition Experience on Team</t>
  </si>
  <si>
    <t xml:space="preserve">56. Similar Companies with Exits </t>
  </si>
  <si>
    <t>57. Analogous companies exit values</t>
  </si>
  <si>
    <t xml:space="preserve">58. Competition </t>
  </si>
  <si>
    <t xml:space="preserve">59. Why are you better than Competition? </t>
  </si>
  <si>
    <t xml:space="preserve">60. Improvement Over Existing Solutions  </t>
  </si>
  <si>
    <t xml:space="preserve">61. Improvement Explained  </t>
  </si>
  <si>
    <t>62. Patient Adoption</t>
  </si>
  <si>
    <t>63. Adoption by Doctors</t>
  </si>
  <si>
    <t>64. Doctor improvements</t>
  </si>
  <si>
    <t>65. Financial incentive for doctors</t>
  </si>
  <si>
    <t>66. Market Opportunity Size</t>
  </si>
  <si>
    <t xml:space="preserve">67. Why DigitalDx?  </t>
  </si>
  <si>
    <t>68. Team Status</t>
  </si>
  <si>
    <t>69. Litigation Status Explained</t>
  </si>
  <si>
    <t>2020/11/05 1:13:09 PM CST</t>
  </si>
  <si>
    <t>Cardio Diagnostics</t>
  </si>
  <si>
    <t>Heart disease &amp; stroke risk</t>
  </si>
  <si>
    <t xml:space="preserve">Cardiovascular disease </t>
  </si>
  <si>
    <t>15-40%</t>
  </si>
  <si>
    <t>$365B</t>
  </si>
  <si>
    <t>$870B</t>
  </si>
  <si>
    <t>Retrospective</t>
  </si>
  <si>
    <t>Does not require CLIA or FDA approval</t>
  </si>
  <si>
    <t>300 - 1,000</t>
  </si>
  <si>
    <t>US</t>
  </si>
  <si>
    <t>Boston University</t>
  </si>
  <si>
    <t>Decision Tree;Behavioral Data;Test Measurements;Demographic Data</t>
  </si>
  <si>
    <t>Home</t>
  </si>
  <si>
    <t>1-2 days</t>
  </si>
  <si>
    <t>Provisional</t>
  </si>
  <si>
    <t>MD;PhD</t>
  </si>
  <si>
    <t>Yes</t>
  </si>
  <si>
    <t>No</t>
  </si>
  <si>
    <t>Up to $10m</t>
  </si>
  <si>
    <t>University investment;Government grant</t>
  </si>
  <si>
    <t>No existing reimbursement code</t>
  </si>
  <si>
    <t>Acquisition</t>
  </si>
  <si>
    <t>CVS Health, aetna, LabCorp, Bayer</t>
  </si>
  <si>
    <t>More accurate (sensitivity/specificity);Point of Care Entry is Better</t>
  </si>
  <si>
    <t>Our test is 2x more sensitive than the gold standard</t>
  </si>
  <si>
    <t>$6.2B</t>
  </si>
  <si>
    <t>NA</t>
  </si>
  <si>
    <t>2020/11/05 4:17:28 PM CST</t>
  </si>
  <si>
    <t>CereVu Medical System</t>
  </si>
  <si>
    <t>pain assessment</t>
  </si>
  <si>
    <t>acute analgesic administration initially, follow-on markets include opioid prescription screening and post discharge patient management</t>
  </si>
  <si>
    <t>560-635 million</t>
  </si>
  <si>
    <t>200 billion</t>
  </si>
  <si>
    <t>6-7%</t>
  </si>
  <si>
    <t>N/A</t>
  </si>
  <si>
    <t>80%-96%</t>
  </si>
  <si>
    <t>53%-90%</t>
  </si>
  <si>
    <t>10%-47%</t>
  </si>
  <si>
    <t>4%-20%</t>
  </si>
  <si>
    <t>Prospective</t>
  </si>
  <si>
    <t>Have not started CLIA or FDA</t>
  </si>
  <si>
    <t>Under 100</t>
  </si>
  <si>
    <t>Stanford University</t>
  </si>
  <si>
    <t>Case-Based Reasoning;Knowledge-Based Systems;Test Measurements</t>
  </si>
  <si>
    <t>Doctor office;Home;Wearable;Hospital</t>
  </si>
  <si>
    <t>Less than 1 minute</t>
  </si>
  <si>
    <t>20200093427 16/557663</t>
  </si>
  <si>
    <t>n/a</t>
  </si>
  <si>
    <t>Two</t>
  </si>
  <si>
    <t>Medtronic, Edwards</t>
  </si>
  <si>
    <t>Initial conversation</t>
  </si>
  <si>
    <t>Detects earlier;Less invasive;Point of Care Entry is Better;Less Expensive</t>
  </si>
  <si>
    <t>gold standard (verbal report), our solution (objective measurement)</t>
  </si>
  <si>
    <t>2 billion$</t>
  </si>
  <si>
    <t>2020/11/05 4:38:18 PM CST</t>
  </si>
  <si>
    <t>Micronoma</t>
  </si>
  <si>
    <t>Diagnosing early stage cancer through tumor related plasma microbial biomarkers</t>
  </si>
  <si>
    <t xml:space="preserve">Cancer </t>
  </si>
  <si>
    <t>100 - 300</t>
  </si>
  <si>
    <t>Moores Cancer Center, University of California, San Diego</t>
  </si>
  <si>
    <t>Doctor office;Labs</t>
  </si>
  <si>
    <t>One</t>
  </si>
  <si>
    <t>30000000-50000000</t>
  </si>
  <si>
    <t>Detects earlier</t>
  </si>
  <si>
    <t>2020/11/06 9:12:00 AM CST</t>
  </si>
  <si>
    <t>ChipCare Corp.</t>
  </si>
  <si>
    <t>High rate of infection and lack of access to testing and care</t>
  </si>
  <si>
    <t>Sextually Transmitted Infections</t>
  </si>
  <si>
    <t>Have not started CLIA or FDA;Does not require CLIA or FDA approval</t>
  </si>
  <si>
    <t>Doctor office;Hospital;Labs</t>
  </si>
  <si>
    <t>5-30 minutes</t>
  </si>
  <si>
    <t>Granted;Provisional</t>
  </si>
  <si>
    <t>Wilson Sonsini Goodrich &amp; Rosati</t>
  </si>
  <si>
    <t>PhD;MBA</t>
  </si>
  <si>
    <t>$10m to $20m</t>
  </si>
  <si>
    <t>Government grant</t>
  </si>
  <si>
    <t>Existing Medicare/insurance reimbursement code</t>
  </si>
  <si>
    <t>Faster;Point of Care Entry is Better;Less Expensive</t>
  </si>
  <si>
    <t>Athena Diagnostics was acquired by Elan Pharmaceuticals</t>
  </si>
  <si>
    <t>2020/11/06 10:09:53 AM CST</t>
  </si>
  <si>
    <t>LeukoLifeDx</t>
  </si>
  <si>
    <t>Poor survival prediction rates in heart failure patients post-op</t>
  </si>
  <si>
    <t xml:space="preserve">Using genomic assays to predict post-op survival rates in heart failure patients in order to facilitate choice of intervention (surgery or medical therapy) </t>
  </si>
  <si>
    <t>43.6B</t>
  </si>
  <si>
    <t>108B</t>
  </si>
  <si>
    <t xml:space="preserve">42% (since 2012) </t>
  </si>
  <si>
    <t xml:space="preserve">N/A </t>
  </si>
  <si>
    <t>96 %</t>
  </si>
  <si>
    <t xml:space="preserve">NA % </t>
  </si>
  <si>
    <t>Started CLIA studies</t>
  </si>
  <si>
    <t xml:space="preserve">UCLA </t>
  </si>
  <si>
    <t>Test Measurements</t>
  </si>
  <si>
    <t xml:space="preserve">NA </t>
  </si>
  <si>
    <t>Granted</t>
  </si>
  <si>
    <t>MD;PhD;MBA</t>
  </si>
  <si>
    <t>700K</t>
  </si>
  <si>
    <t>8M</t>
  </si>
  <si>
    <t>Strategy to obtain reimbursement using existing codes</t>
  </si>
  <si>
    <t>Acquisition;IPO</t>
  </si>
  <si>
    <t xml:space="preserve">Pharma company - Ex: Roche </t>
  </si>
  <si>
    <t>CareDx AlloMap - IPO - 40M</t>
  </si>
  <si>
    <t>More accurate (sensitivity/specificity)</t>
  </si>
  <si>
    <t xml:space="preserve">First in this field of genomics </t>
  </si>
  <si>
    <t>6 million patients/year</t>
  </si>
  <si>
    <t>Money</t>
  </si>
  <si>
    <t>2020/11/06 1:07:32 PM CST</t>
  </si>
  <si>
    <t>Inform AI</t>
  </si>
  <si>
    <t>Physician Misdiagnosis; Radiologist Productivity;  Medical Claims</t>
  </si>
  <si>
    <t>Filed FDA</t>
  </si>
  <si>
    <t>Supervised deep learning;Behavioral Data;Test Measurements;Demographic Data</t>
  </si>
  <si>
    <t>Hospital;Labs</t>
  </si>
  <si>
    <t>Government grant;Corporate strategic investment</t>
  </si>
  <si>
    <t>None of the above</t>
  </si>
  <si>
    <t xml:space="preserve">Competition doesn't perform Tumor volume calculators and segmentation well on the brain &amp; neurology side; and on the Cardiac and Thoracic side they only do Image classifiers, not risk predictors </t>
  </si>
  <si>
    <t>$1.4B; $4B; $11B, respectively</t>
  </si>
  <si>
    <t>2020/11/06 1:33:28 PM CST</t>
  </si>
  <si>
    <t>Neorah DX</t>
  </si>
  <si>
    <t>Rapid/early detection of COVID-19 Diagnosis</t>
  </si>
  <si>
    <t>Infectious diseases / Epidemiology (POCT Testing)</t>
  </si>
  <si>
    <t>About 1.1%</t>
  </si>
  <si>
    <t>About .17%</t>
  </si>
  <si>
    <t>&gt;2 trillion dollars this year in stimulus</t>
  </si>
  <si>
    <t>&gt;9 trillion dollars this year from G20 countries</t>
  </si>
  <si>
    <t>+</t>
  </si>
  <si>
    <t>Not provided %</t>
  </si>
  <si>
    <t>Testing via commercial partner Centogene AG</t>
  </si>
  <si>
    <t>Doctor office;Home;Labs</t>
  </si>
  <si>
    <t>4-23 hours</t>
  </si>
  <si>
    <t>An additional 300,000 of seed funding</t>
  </si>
  <si>
    <t>Abbot, Qiagen, Siemens, Danaher, Roche Diagnostics, Sysmex, Johnson &amp; Johnson, ThermoFisher Scientific</t>
  </si>
  <si>
    <t>Detects earlier;More accurate (sensitivity/specificity);Point of Care Entry is Better;Less Expensive</t>
  </si>
  <si>
    <t>1 million units in year 1 &amp; atleast 10 million units in year 2</t>
  </si>
  <si>
    <t>Relationship with a (potential) partner</t>
  </si>
  <si>
    <t>2020/11/06 1:51:14 PM CST</t>
  </si>
  <si>
    <t>Dalton Bioanalytics</t>
  </si>
  <si>
    <t>Blood biomarker identification</t>
  </si>
  <si>
    <t>Blood assays</t>
  </si>
  <si>
    <t xml:space="preserve">13 billion lab tests annually </t>
  </si>
  <si>
    <t>46.3 Billion</t>
  </si>
  <si>
    <t>11 CAGR</t>
  </si>
  <si>
    <t>Labs</t>
  </si>
  <si>
    <t>Big Pharma</t>
  </si>
  <si>
    <t>More accurate (sensitivity/specificity);Faster;Point of Care Entry is Better;Less Expensive</t>
  </si>
  <si>
    <t>10.7 Billion</t>
  </si>
  <si>
    <t>2020/11/06 3:43:12 PM CST</t>
  </si>
  <si>
    <t>Earli Inc</t>
  </si>
  <si>
    <t>70% of all cancers are found at Stage 3 or 4, when the weighted 5-year survival rate is 25% The rate would be 70% if the same cancers were found at stages 1 or 2. Over 1M lives could be savedCurrent clinical early cancer diagnostics are highly insufficient in specificity (ex.: low dose CT for lung), sensitivity (ex.: mammograms for dense breast tissue), patient adoption (ex.: colonoscopies) or not available at all (ex.: ovarian or pancreatic cancer). Liquid biopsy firms (e.g. Grail, Thrive, Freenome, Guardant Health) are trying to detect cancer earlier by searching for natural cancer biomarkers using chemistry (via sequencing, methylation, surface markers) and AI – hoping there are any biomarkers contained in the blood sample to begin with. Companies like Grail have shown limited detection rates of 42% detection for Stage 2 and 19% for Stage 1 cancers (&gt;20 cancer types), despite a $1.5B investment R&amp;D. Yet even if early cancer is detected, the tumors may be too small to image and locate, making it all but impossible to act on them.</t>
  </si>
  <si>
    <t>Cancer patients</t>
  </si>
  <si>
    <t>Cancer effects about 5.5% of the US population</t>
  </si>
  <si>
    <t>Globally, cancer effects 1.3% of the population</t>
  </si>
  <si>
    <t>Less than 100</t>
  </si>
  <si>
    <t>Outside of US</t>
  </si>
  <si>
    <t>University investment</t>
  </si>
  <si>
    <t>Grail - illumina - $8,000,000,000</t>
  </si>
  <si>
    <t xml:space="preserve">In 2020, an estimated 1,806,590 new cases of cancer will be diagnosed in the United States and 606,520 people will die from the disease. </t>
  </si>
  <si>
    <t>Cyriac Roeding, Co-founder and CEO, incubated shopkick in the basement of Kleiner Perkins during the financial crisis, which is a shopping app that rewards consumers just for walking into stores without having to buy anything. With 20M users, it was acquired five years later for $250M by SK Telecom (SK Planet) from South Korea.</t>
  </si>
  <si>
    <t>2020/11/06 5:52:24 PM CST</t>
  </si>
  <si>
    <t>CytoSPAR</t>
  </si>
  <si>
    <t xml:space="preserve">biologics diagnosing and antiantibiotic sensitivity testing </t>
  </si>
  <si>
    <t>COVID, viral diseases</t>
  </si>
  <si>
    <t>2.4 trillion</t>
  </si>
  <si>
    <t>$9 trillion</t>
  </si>
  <si>
    <t xml:space="preserve">Increased </t>
  </si>
  <si>
    <t>Increased</t>
  </si>
  <si>
    <t>1-5 minutes</t>
  </si>
  <si>
    <t xml:space="preserve">US 9,023,640, US 9,850,546, US 9,850,547, US 9,850,548, US 9,701,995, US 9,701,994, </t>
  </si>
  <si>
    <t>Jones Day</t>
  </si>
  <si>
    <t>Paker Poe Adams and Bernstein, Frost Brown Tod</t>
  </si>
  <si>
    <t>PhD;JD</t>
  </si>
  <si>
    <t>$25m</t>
  </si>
  <si>
    <t>$10m</t>
  </si>
  <si>
    <t>Global Diagnostics, Companion Diagnostics, AST</t>
  </si>
  <si>
    <t>Less invasive;Faster</t>
  </si>
  <si>
    <t>$90b</t>
  </si>
  <si>
    <t>Expertise of DigitalDX Team;Money</t>
  </si>
  <si>
    <t>2020/11/06 8:50:28 PM CST</t>
  </si>
  <si>
    <t>Promaxo</t>
  </si>
  <si>
    <t>The process of getting an MRI is worrisome and stressful. MRI costs are high to acquire and maintain. Extreme patient discomfort, claustrophobia, loud noises, and long waiting periods. Significant operations and safety constraints and limited compatibility with robotics.</t>
  </si>
  <si>
    <t>Orthopedic surgeons, Radiation oncologists, Physicians, Urologists</t>
  </si>
  <si>
    <t>Average cost for an MRI is $1,145.</t>
  </si>
  <si>
    <t>The global market for MRI systems is estimated to reach $5.6 billion</t>
  </si>
  <si>
    <t>0.066T%</t>
  </si>
  <si>
    <t>Demographic Data</t>
  </si>
  <si>
    <t>Doctor office;Hospital</t>
  </si>
  <si>
    <t>30 minutes to 4 hours</t>
  </si>
  <si>
    <t>Detects earlier;More accurate (sensitivity/specificity);Less invasive;Faster;Less Expensive</t>
  </si>
  <si>
    <t>$7.24 Billion</t>
  </si>
  <si>
    <t>2020/11/06 9:05:29 PM CST</t>
  </si>
  <si>
    <t>Neuxstem</t>
  </si>
  <si>
    <t>Provide the medical problem youre diagnosing  Early Diagnosis &amp; Treatment of Human Brain Disorders/Diseases.  It has made a novel, first in class, Neural Organoid Platform™ that closely mimics the human central nervous system (CNS) to: 1. Diagnose brain disorders and diseases early using newly discovered predictive biomarkers 2. Discover novel upstream therapeutic targets using newly discovered predictive biomarker 3. Perform drug toxicity, safety, and efficacy (TSE) testing with a highly advanced human platform  The Neural Organoid Platform™ delivers the world’s first and most advanced synthetic mimic of the human central nervous system ‘(CNS)-in-a-dish’, consisting of all the major regions of the human brain from the retina to the spinal cord as well as all the major cell types – neurons, astrocytes, oligodendrocytes and most importantly the innate immune system cells, the microglia.</t>
  </si>
  <si>
    <t>Alzheimer's, autism, Parkinson's and their comorbidities as well as Cancer.</t>
  </si>
  <si>
    <t>1 in 50 children are afflicted with Autism Spectrum Disorders at birth 1 in 4 people will get Alzheimer’s or Dementias by age 60 1 in 3 people will get Cancer in their life time (Lung and breast cancer primarily metastasize to the brain)</t>
  </si>
  <si>
    <t>It is estimated that worldwide one in 160 children has an ASD. (Source: https://www.who.int/news-room/fact-sheets/detail/autism-spectrum-disorders)  Worldwide, around 50 million people have dementia, and there are nearly 10 million new cases every year. Alzheimer's disease is the most common form of dementia and may contribute to 60–70% of cases. (Source: https://www.who.int/news-room/fact-sheets/detail/dementia)  Lung and breast cancers were the most common cancers worldwide, each contributing 12.3% of the total number of new cases diagnosed in 2018. Around 4 Million Lung and breast cancer patient worldwide. (Source: https://www.wcrf.org/dietandcancer/cancer-trends/worldwide-cancer-data )</t>
  </si>
  <si>
    <t>$3.5 B</t>
  </si>
  <si>
    <t>USD 5,564.8 million</t>
  </si>
  <si>
    <t>Nine Patents Held Exclusively by Dr. Anand</t>
  </si>
  <si>
    <t>Patent: Greenberg Traurig, LLP, Boston, MA Patent: McDonnell Boehnen Hulbert &amp; Berghoff (mbhb) LLP, Chicago Business: Neal Gerber Eisenberg (NGE), Chicago, IL</t>
  </si>
  <si>
    <t>Dr. Melissa Hunter-Ensor, PhD, JD, Dr. Kevin Noonan, PhD, JD, Marshall Eisenberg, JD</t>
  </si>
  <si>
    <t>More than three</t>
  </si>
  <si>
    <t>Detects earlier;More accurate (sensitivity/specificity)</t>
  </si>
  <si>
    <t>$5B</t>
  </si>
  <si>
    <t>2020/11/06 9:15:31 PM CST</t>
  </si>
  <si>
    <t>Smartlens</t>
  </si>
  <si>
    <t>Smartlens is a clinical stage MedTech company with a vision of preventing blindness due to Glaucoma.</t>
  </si>
  <si>
    <t>Blindness</t>
  </si>
  <si>
    <t>3 Million (https://www.nfb.org/resources/blindness-statistics)</t>
  </si>
  <si>
    <t>80 Million</t>
  </si>
  <si>
    <t>$5 Billion</t>
  </si>
  <si>
    <t>$ 20 Billion</t>
  </si>
  <si>
    <t>Filed FDA;Have not started CLIA or FDA</t>
  </si>
  <si>
    <t>Unsupervised Learning</t>
  </si>
  <si>
    <t>Doctor office</t>
  </si>
  <si>
    <t xml:space="preserve">US8850895, US10016132 , US10219696 , US10085637 , US2016/031044 , PCT/US2018/052062 ,PCT/US2019/066512 , PCT/US2020/013049 , PCT/US2020/027221 ,PROV 62/966798 </t>
  </si>
  <si>
    <t>5 Million</t>
  </si>
  <si>
    <t>Mar-2019 -- Alcon, the eye care division of Novartis, acquired fluid-based intraocular lens maker PowerVision Inc. for $285 million.</t>
  </si>
  <si>
    <t>$20 Billion</t>
  </si>
  <si>
    <t xml:space="preserve">Earlier in his career, Savas founded itelligence TR (former Elsys Group) and he rapidly grew the business from the ground-up to the global scale, which led the way for its acquisition by the Japanese NTT. He then continued as its President &amp; CEO and Head of Global Business Innovation for NTTD, where he led the transformation from a midsize to a large-scale global corporation and grew the business 5 times in 4 years. </t>
  </si>
  <si>
    <t>2020/11/06 9:30:11 PM CST</t>
  </si>
  <si>
    <t>iAssay System</t>
  </si>
  <si>
    <t>Improving diagnostic point of care performance</t>
  </si>
  <si>
    <t>Point of care</t>
  </si>
  <si>
    <t>--</t>
  </si>
  <si>
    <t>30B</t>
  </si>
  <si>
    <t>Increasing</t>
  </si>
  <si>
    <t>10,753,921, 10,309,954</t>
  </si>
  <si>
    <t>PhD</t>
  </si>
  <si>
    <t>1.1m</t>
  </si>
  <si>
    <t>Point of Care Entry is Better</t>
  </si>
  <si>
    <t>2020/11/06 9:54:47 PM CST</t>
  </si>
  <si>
    <t>PetDx</t>
  </si>
  <si>
    <t>Cancer</t>
  </si>
  <si>
    <t>Dogs</t>
  </si>
  <si>
    <t>18B</t>
  </si>
  <si>
    <t>70-90%</t>
  </si>
  <si>
    <t>3 days a week</t>
  </si>
  <si>
    <t>illumina, roche, labcorp, myriad</t>
  </si>
  <si>
    <t>verinata health, ariosa, natera, sequenom, counsyl</t>
  </si>
  <si>
    <t>450m, 697.2m, 871.7m, 426.1m, 375m</t>
  </si>
  <si>
    <t>1.9m</t>
  </si>
  <si>
    <t>2020/11/06 11:25:37 PM CST</t>
  </si>
  <si>
    <t>AMPEL BioSolutions</t>
  </si>
  <si>
    <t>Gene-based LDT blood test for Lupus patients</t>
  </si>
  <si>
    <t>Lupus</t>
  </si>
  <si>
    <t>$22,000-83,000/patient/year.</t>
  </si>
  <si>
    <t>Completed CLIA studies</t>
  </si>
  <si>
    <t>Supervised non-deep learning;Supervised deep learning</t>
  </si>
  <si>
    <t>US20200090787A1, WO2020102043A1</t>
  </si>
  <si>
    <t>$500k</t>
  </si>
  <si>
    <t xml:space="preserve">$5B </t>
  </si>
  <si>
    <t>2020/11/06 11:49:52 PM CST</t>
  </si>
  <si>
    <t>Scikare</t>
  </si>
  <si>
    <t>Chronic Kidney Disease (CKD)</t>
  </si>
  <si>
    <t>Renal</t>
  </si>
  <si>
    <t>2020/11/07 12:04:17 AM CST</t>
  </si>
  <si>
    <t>Crystal Genetics</t>
  </si>
  <si>
    <t xml:space="preserve">early diagnosis for cancer </t>
  </si>
  <si>
    <t>germline and somatic gene mutations</t>
  </si>
  <si>
    <t>$173 billion for cancer care</t>
  </si>
  <si>
    <t>$377 billion for cancer care</t>
  </si>
  <si>
    <t>27-39%</t>
  </si>
  <si>
    <t>30-40%</t>
  </si>
  <si>
    <t>WO2018152267, US15/897,152, US63/088,131</t>
  </si>
  <si>
    <t>PhD;MBA;JD</t>
  </si>
  <si>
    <t xml:space="preserve">Illumia </t>
  </si>
  <si>
    <t>Partnership</t>
  </si>
  <si>
    <t>PacBio- Illumina -$1.2 billion</t>
  </si>
  <si>
    <t>$6.2 billion</t>
  </si>
  <si>
    <t>2020/11/07 1:17:04 AM CST</t>
  </si>
  <si>
    <t xml:space="preserve">Ravel Biotechnology </t>
  </si>
  <si>
    <t>Breast Cancer</t>
  </si>
  <si>
    <t>characterize functional epigenomic events using cell-free DNA</t>
  </si>
  <si>
    <t>2%  (woman)</t>
  </si>
  <si>
    <t>0.015% Eastern Africa Woman, 0.89% Western Europe Woman</t>
  </si>
  <si>
    <t>$20.5 billion</t>
  </si>
  <si>
    <t>$ 88 billion</t>
  </si>
  <si>
    <t xml:space="preserve">1-2% </t>
  </si>
  <si>
    <t>0.3-1%</t>
  </si>
  <si>
    <t>undisclosed amount</t>
  </si>
  <si>
    <t>Illumina, Roche</t>
  </si>
  <si>
    <t>Initial conversation;Ongoing conversations;Partnership</t>
  </si>
  <si>
    <t>Grail-Illumina-$8 billion</t>
  </si>
  <si>
    <t>Detects earlier;More accurate (sensitivity/specificity);Less Expensive</t>
  </si>
  <si>
    <t>5% increased specificity, 20% increased sensitivity, 30% decreased cost</t>
  </si>
  <si>
    <t xml:space="preserve">gold standard 75% sensitivity, 90% specificity (our solution is 89.9% sensitivity, 95 specificity) </t>
  </si>
  <si>
    <t>$11 billion</t>
  </si>
  <si>
    <t>2020/11/07 5:35:16 AM CST</t>
  </si>
  <si>
    <t xml:space="preserve">Pathology Watch </t>
  </si>
  <si>
    <t>Skin cancer</t>
  </si>
  <si>
    <t>Dermatopathology</t>
  </si>
  <si>
    <t>8.1B</t>
  </si>
  <si>
    <t>47% (for the past 10 years)</t>
  </si>
  <si>
    <t>NA %</t>
  </si>
  <si>
    <t>Decision Tree;Supervised non-deep learning</t>
  </si>
  <si>
    <t>Orrick Herrington &amp; Sutcliffe LLP</t>
  </si>
  <si>
    <t>Peter Fusco</t>
  </si>
  <si>
    <t>pfusco@orrick.com</t>
  </si>
  <si>
    <t>+1 212 506 3532</t>
  </si>
  <si>
    <t>MD;MBA</t>
  </si>
  <si>
    <t>9M</t>
  </si>
  <si>
    <t>other</t>
  </si>
  <si>
    <t>Quest, Lapcrop, Sonic, Eurofins</t>
  </si>
  <si>
    <t xml:space="preserve">No exists yet </t>
  </si>
  <si>
    <t>More accurate (sensitivity/specificity);Faster;Less Expensive</t>
  </si>
  <si>
    <t>1) Most accurate algorithm: 3% more in the developed world, 22% more in emerging markets; 2) Faster: 2x turnaround time</t>
  </si>
  <si>
    <t>17B</t>
  </si>
  <si>
    <t>2020/11/07 10:23:19 AM CST</t>
  </si>
  <si>
    <t>Sonic Incytes</t>
  </si>
  <si>
    <t xml:space="preserve">Fatty Liver Disease </t>
  </si>
  <si>
    <t xml:space="preserve">Hepatology </t>
  </si>
  <si>
    <t>103 000 000 000</t>
  </si>
  <si>
    <t>200 000 000 000</t>
  </si>
  <si>
    <t>Supervised non-deep learning;Supervised deep learning;Expert Systems;Knowledge-Based Systems;Test Measurements</t>
  </si>
  <si>
    <t>US20170020486A1</t>
  </si>
  <si>
    <t>Less invasive;Faster;Point of Care Entry is Better;Less Expensive</t>
  </si>
  <si>
    <t>2.1B</t>
  </si>
  <si>
    <t>2020/11/07 10:51:18 AM CST</t>
  </si>
  <si>
    <t>Owl Peak Labs</t>
  </si>
  <si>
    <t xml:space="preserve"> Colorectal canrer is a leading cause of cancer deaths but one third of patients do not adhere to screening guidelines. Current imaging is constrained.</t>
  </si>
  <si>
    <t>Oncology - Colorectal cancer</t>
  </si>
  <si>
    <t>New cases this year - .03% of population</t>
  </si>
  <si>
    <t>New cases - .02% of population</t>
  </si>
  <si>
    <t>Competitor sensitivity is 70%</t>
  </si>
  <si>
    <t>Competitor miss-rate for small polyps with colonoscopy is 40%</t>
  </si>
  <si>
    <t>Expert Systems</t>
  </si>
  <si>
    <t>2.5 million</t>
  </si>
  <si>
    <t>More accurate (sensitivity/specificity);Less invasive;Faster;Point of Care Entry is Better</t>
  </si>
  <si>
    <t>40% improvement in small polps with infrared</t>
  </si>
  <si>
    <t>$17B+</t>
  </si>
  <si>
    <t>2020/11/07 12:08:15 PM CST</t>
  </si>
  <si>
    <t>Orbit Genomics</t>
  </si>
  <si>
    <t>Genetic tests measure population risk not individual risk</t>
  </si>
  <si>
    <t>Microsatellites</t>
  </si>
  <si>
    <t>2020/11/07 11:50:25 PM CST</t>
  </si>
  <si>
    <t xml:space="preserve">Day Zero Diagnostics </t>
  </si>
  <si>
    <t xml:space="preserve">Drug-resistant bacteria (sepsis)/infectious disease diagnosis and treatment takes too long currently - speed it up and make it more effective </t>
  </si>
  <si>
    <t>Drug resistant bacteria (initial clinical indication for FDA clearance is for bacteremia/sepsis) -&gt; identifying an infection and profiling its antimicrobial resistance from days to hours</t>
  </si>
  <si>
    <t>estimated 60,000 deaths across the US and Europe due to antimicrobial resistance (Sepsis, a systemic blood infection, is implicated in 1/3 of all hospital deaths with approximately 1.7 million cases per year in the US and a 10-50% mortality rate)</t>
  </si>
  <si>
    <t>estimated 700,000 deaths worldwide each year due to antimicrobial resistance</t>
  </si>
  <si>
    <t>The US CDC estimates that over $20B in excess medical costs and 8 million excess hospital days are driven by antibiotic resistance</t>
  </si>
  <si>
    <t>N/A (can't find the exact percentage)</t>
  </si>
  <si>
    <t>95% (this is the capability of whole genome recovery (average of 95% coverage vs. small fractional reads for sequencing competitors/validation on 50 species representing 97% of BSI</t>
  </si>
  <si>
    <t>Decision Tree;Test Measurements</t>
  </si>
  <si>
    <t>Hospital</t>
  </si>
  <si>
    <t>Can't find the patent numbers although there is a patent</t>
  </si>
  <si>
    <t>$35M</t>
  </si>
  <si>
    <t>Detects earlier;More accurate (sensitivity/specificity);Faster</t>
  </si>
  <si>
    <t>hours (Day Zero) versus days, 50+ species vs. 5 species, 88% sensitivity vs. 58% sensitivity (although one competitor does have 99% sensitivity but this takes days), false positive rate (0%) vs. 35/62%/9-11%/&lt;1%</t>
  </si>
  <si>
    <t>See above</t>
  </si>
  <si>
    <t>6B</t>
  </si>
  <si>
    <t>2020/11/08 12:19:33 PM CST</t>
  </si>
  <si>
    <t xml:space="preserve">REACT Neuro </t>
  </si>
  <si>
    <t>Diagnostic equipment - our algorithms detect micro-changes able to monitor, screen and help optimize brain health.</t>
  </si>
  <si>
    <t>Diagnostics (brain health)</t>
  </si>
  <si>
    <t>Over $3.5 Billion Digital Neuro Assessments Markets</t>
  </si>
  <si>
    <t xml:space="preserve">MGH Sports Medicine, LCB Senior Living </t>
  </si>
  <si>
    <t>Behavioral Data;Test Measurements</t>
  </si>
  <si>
    <t xml:space="preserve">Patent pending </t>
  </si>
  <si>
    <t>Less invasive;Point of Care Entry is Better</t>
  </si>
  <si>
    <t xml:space="preserve">Global cognitive assessment and training market to grow from USD 1.98 billion in 2016 to USD 8.06 billion by 2021, at a Compound Annual Growth Rate (CAGR) of 32.3%. </t>
  </si>
  <si>
    <t>2020/11/08 1:31:30 PM CST</t>
  </si>
  <si>
    <t>Oncoustics</t>
  </si>
  <si>
    <t>Surveillance, diagnosis and staging of cancer and other tissue pathologies</t>
  </si>
  <si>
    <t>Pathology</t>
  </si>
  <si>
    <t>1,000 - 10,000</t>
  </si>
  <si>
    <t>15M</t>
  </si>
  <si>
    <t>Less invasive;Faster;Point of Care Entry is Better</t>
  </si>
  <si>
    <t>Beth was the founding CPO of Pear Therapeutics. She had several exits including an IPO</t>
  </si>
  <si>
    <t>2020/11/09 9:44:37 AM CST</t>
  </si>
  <si>
    <t>Pinpoint Science Inc</t>
  </si>
  <si>
    <t>COVID-19 Sensitivity</t>
  </si>
  <si>
    <t>Virus diagnosing: Covid-19</t>
  </si>
  <si>
    <t>6 Tr</t>
  </si>
  <si>
    <t>9 Tr</t>
  </si>
  <si>
    <t>+100%</t>
  </si>
  <si>
    <t>UC Davis</t>
  </si>
  <si>
    <t>Doctor office;Home;Hospital;Labs</t>
  </si>
  <si>
    <t>While the CTO was a research professor at Stanford, his lab developed the science underlying Ion Torrent, a benchtop next-gen sequencing system that was acquired by Life Technologies for $725M, then by Thermo-Fischer.</t>
  </si>
  <si>
    <t>2020/11/09 8:53:03 PM CST</t>
  </si>
  <si>
    <t>Genomic Expression, Inc.</t>
  </si>
  <si>
    <t>Lack of RNA derived treatments for viruses and cancer; lack of individualized treatment</t>
  </si>
  <si>
    <t>Specific treatments for women specific cancer</t>
  </si>
  <si>
    <t>12% (for breast cancer) annually</t>
  </si>
  <si>
    <t>$20B</t>
  </si>
  <si>
    <t>Doctor office;Home;Hospital</t>
  </si>
  <si>
    <t>2020/11/12 5:25:37 AM CST</t>
  </si>
  <si>
    <t xml:space="preserve">OnSight Medical </t>
  </si>
  <si>
    <t>cardiac chronic disease</t>
  </si>
  <si>
    <t>echocardiography</t>
  </si>
  <si>
    <t xml:space="preserve">University of Chicago Medicine </t>
  </si>
  <si>
    <t>Supervised deep learning</t>
  </si>
  <si>
    <t>USPTO 20190388064; USPTO 20190354856</t>
  </si>
  <si>
    <t>Heidi Brun Associates, Israel. USA</t>
  </si>
  <si>
    <t>Butterfly; Philips; GE; Clarius; EchoNous; EXO</t>
  </si>
  <si>
    <t>Faster</t>
  </si>
  <si>
    <t>50% faster than gold standard</t>
  </si>
  <si>
    <t>2020/11/12 7:47:15 AM CST</t>
  </si>
  <si>
    <t>Arrow Diagnostics</t>
  </si>
  <si>
    <t>Non-alcoholic fatty liver disease (NAFLD)</t>
  </si>
  <si>
    <t xml:space="preserve">Sensitive, inexpensive and handheld diagnostic test (ArrowTest) to detect and track the levels of key biomarkers (miRNAs) in blood associated with the different stages of NAFLD. </t>
  </si>
  <si>
    <t>32b</t>
  </si>
  <si>
    <t xml:space="preserve">Boston Medical </t>
  </si>
  <si>
    <t>650K</t>
  </si>
  <si>
    <t>2M</t>
  </si>
  <si>
    <t>10M</t>
  </si>
  <si>
    <t>Less invasive;Point of Care Entry is Better;Less Expensive</t>
  </si>
  <si>
    <t>Arrow Dx alternative is equally or more sensitive than benchmark and at least 50% cheaper (75‐80% for bigger labs, 50% for physician office labs) thus saving billions laboratory costs.</t>
  </si>
  <si>
    <t>2020/11/12 10:47:24 AM CST</t>
  </si>
  <si>
    <t>iHealthScreen</t>
  </si>
  <si>
    <t>Age-related macular degeneration, Diabetic retinopathy, Glaucoma, Cardiovascular Heart Disease and stroke</t>
  </si>
  <si>
    <t xml:space="preserve">Automated screening and prediction of individuals at risk </t>
  </si>
  <si>
    <t>25B</t>
  </si>
  <si>
    <t>75B</t>
  </si>
  <si>
    <t>no</t>
  </si>
  <si>
    <t>University investment;Government grant;Corporate strategic investment</t>
  </si>
  <si>
    <t>2020/11/14 9:43:46 AM CST</t>
  </si>
  <si>
    <t>D-Tectnology Dx</t>
  </si>
  <si>
    <t>Rapid point-of-care diagnosis of pathogens</t>
  </si>
  <si>
    <t>Initial test is for SARS-CoV-2 with other pathogens possible in the future (e.g. seasonal flu and MRSA)</t>
  </si>
  <si>
    <t>SARS-CoV-2 affects 100% of the US population, 330M. Currently US has registered ~11M cases and is performing &gt;1.5M daily tests (https://coronavirus.jhu.edu/testing/individual-states)</t>
  </si>
  <si>
    <t>SARS-CoV-2 affects 100% of global population, registering 53M cases to date. Cumulative testing data here: https://ourworldindata.org/grapher/full-list-total-tests-for-covid-19?time=2020-02-20..latest</t>
  </si>
  <si>
    <t>$5B in 2021</t>
  </si>
  <si>
    <t>$11-$12B in 2021</t>
  </si>
  <si>
    <t>-10 to -50% CAGRs sources: https://www.thebusinessresearchcompany.com/report/covid-19-rapid-test-kits-market, https://www.prnewswire.com/news-releases/covid-19-testing--diagnostic-imaging-market-worth-more-than-82-billion-in-2021-301084389.html</t>
  </si>
  <si>
    <t>-10 to -50% CAGR</t>
  </si>
  <si>
    <t>US10656123</t>
  </si>
  <si>
    <t>Venable LLP</t>
  </si>
  <si>
    <t>Benjamin C. Pelletier</t>
  </si>
  <si>
    <t>bcpelletier@Venable.com</t>
  </si>
  <si>
    <t>+1 415.653.3721</t>
  </si>
  <si>
    <t>Abbott Labs, ThermoFisher, ChemBio, LabCorp, Quest Diagnostics, Roche, Danaher</t>
  </si>
  <si>
    <t>Oxsed - Prenetics - NA, Lorne Laboratories - Calibre Scientific - NA, IT-IS - Novacyte - $13M, KorvaLabs - Curative - NA, NAT Diagnostics - BD - NA, Luminist Labs - DiscernDX - NA, Human Longevity - NeoGenomics - $37M, Provista Diagnostics - Todos Medical - NA, Diversigen - OraSure - $12M</t>
  </si>
  <si>
    <t>13M, 12M, 37M</t>
  </si>
  <si>
    <t>More accurate (sensitivity/specificity);Faster</t>
  </si>
  <si>
    <t>Current results take ~15 minutes for rapid tests. D-tectnoloygy DX is ~60 seconds, or 93% reduction in time. The accuracy appears to be better than commercially available rapid tests and on par with other start-ups developing better rapid tests.</t>
  </si>
  <si>
    <t>~$15B for rapid tests in 2020, declining to $1.4B in 2023</t>
  </si>
  <si>
    <t>2020/11/16 6:05:05 PM CST</t>
  </si>
  <si>
    <t>GraftWorx dba Alio</t>
  </si>
  <si>
    <t>Kidney Care</t>
  </si>
  <si>
    <t>Kidney Failure (Chronic Kidney Disease)</t>
  </si>
  <si>
    <t>37m</t>
  </si>
  <si>
    <t>697.5m</t>
  </si>
  <si>
    <t>$120 billion</t>
  </si>
  <si>
    <t>$246 billion</t>
  </si>
  <si>
    <t>+7.6% annually increasing avg</t>
  </si>
  <si>
    <t>Increasing (% unknown - closest dataset: https://www.scielo.br/scielo.php?script=sci_arttext&amp;pid=S0104-42302018001201108)</t>
  </si>
  <si>
    <t>Both</t>
  </si>
  <si>
    <t>Received FDA special designation;Filed FDA;Does not require CLIA or FDA approval</t>
  </si>
  <si>
    <t xml:space="preserve">Texas Cardiovascular Institute </t>
  </si>
  <si>
    <t>Knowledge-Based Systems;Behavioral Data;Test Measurements;Demographic Data</t>
  </si>
  <si>
    <t>Doctor office;Home;Wearable;Hospital;Labs</t>
  </si>
  <si>
    <t>10,548,527  , 10,542,931  , 9,924,905  , 9,427,305</t>
  </si>
  <si>
    <t>No idea - http://patft.uspto.gov/netacgi/nph-Parser?Sect1=PTO2&amp;Sect2=HITOFF&amp;p=1&amp;u=%2Fnetahtml%2FPTO%2Fsearch-bool.html&amp;r=0&amp;f=S&amp;l=50&amp;TERM1=GraftWorx&amp;FIELD1=&amp;co1=OR&amp;TERM2=&amp;FIELD2=&amp;d=PTXT</t>
  </si>
  <si>
    <t>MD;PhD;MBA;JD</t>
  </si>
  <si>
    <t>More than $20m</t>
  </si>
  <si>
    <t>IPO</t>
  </si>
  <si>
    <t>Outset - IPO - ~$2bn</t>
  </si>
  <si>
    <t>Detects earlier;More accurate (sensitivity/specificity);Faster;Point of Care Entry is Better</t>
  </si>
  <si>
    <t>120bn</t>
  </si>
  <si>
    <t>12 Startup Exits, COO has IPO and public company experience, Co-founder exited wound care company</t>
  </si>
  <si>
    <t>2020/11/16 11:22:35 PM CST</t>
  </si>
  <si>
    <t>Dotlab</t>
  </si>
  <si>
    <t>Endometriosis</t>
  </si>
  <si>
    <t>OB/GYN</t>
  </si>
  <si>
    <t xml:space="preserve">Yale </t>
  </si>
  <si>
    <t>$640M (US Only)</t>
  </si>
  <si>
    <t>2020/11/16 11:34:43 PM CST</t>
  </si>
  <si>
    <t>Oracle Health</t>
  </si>
  <si>
    <t>Prevent heart failure hospitalizations</t>
  </si>
  <si>
    <t>Cardiology</t>
  </si>
  <si>
    <t>Received FDA special designation;Filed FDA</t>
  </si>
  <si>
    <t>5B</t>
  </si>
  <si>
    <t>2020/11/18 2:49:20 PM CST</t>
  </si>
  <si>
    <t>Pluripotent Diagnostics Corp.</t>
  </si>
  <si>
    <t>Neurological Disorders Diagnosis</t>
  </si>
  <si>
    <t>Alzheimer's disease &amp; ALS (claim to target Alzheimer's but study done on ALS, following number for Alzheimer's)</t>
  </si>
  <si>
    <t>305 billion</t>
  </si>
  <si>
    <t>1 trillion</t>
  </si>
  <si>
    <t>N/A%</t>
  </si>
  <si>
    <t>N/A (paper not out yet, so all answer about solution and study cohort is not determined)</t>
  </si>
  <si>
    <t>Supervised non-deep learning</t>
  </si>
  <si>
    <t>More than a month</t>
  </si>
  <si>
    <t>N/A(submitted)</t>
  </si>
  <si>
    <t>no detail for the diagnostic method can be found</t>
  </si>
  <si>
    <t>15000 patients for ALS</t>
  </si>
  <si>
    <t>2020/11/21 9:29:27 AM CST</t>
  </si>
  <si>
    <t>General Prognostics</t>
  </si>
  <si>
    <t>Monitoring patients with cardiovascular diseases to detect worsening of their conditions</t>
  </si>
  <si>
    <t xml:space="preserve">Monitoring patients with cardiovascular diseases via smart devices + blood-biomarkers available at home </t>
  </si>
  <si>
    <t>11M</t>
  </si>
  <si>
    <t>117M</t>
  </si>
  <si>
    <t>214B</t>
  </si>
  <si>
    <t>863B</t>
  </si>
  <si>
    <t xml:space="preserve">Kansas University Medical Center, Hospital Universitario Ramon y Cajal, Medical University of Vienna </t>
  </si>
  <si>
    <t>Home;Wearable</t>
  </si>
  <si>
    <t>MBA</t>
  </si>
  <si>
    <t>CardioMems - St Jude Medical - 450M</t>
  </si>
  <si>
    <t xml:space="preserve">CardioID pairs the sensitivity of smart devices (non-invasive biomarkers) with the specificity of heart failure blood-biomarkers </t>
  </si>
  <si>
    <t>20B</t>
  </si>
  <si>
    <t>2020/11/23 2:46:42 PM CST</t>
  </si>
  <si>
    <t>Trayt</t>
  </si>
  <si>
    <t>Mental health Diagnosis</t>
  </si>
  <si>
    <t>Psychiatry, Neurologist, Psychologist</t>
  </si>
  <si>
    <t>280 Billion</t>
  </si>
  <si>
    <t>16 Trillion</t>
  </si>
  <si>
    <t>US20190221320A1</t>
  </si>
  <si>
    <t>Perkins Coie LLP</t>
  </si>
  <si>
    <t>Alexander J.A. Garcia</t>
  </si>
  <si>
    <t>25 Billion</t>
  </si>
  <si>
    <t>Expertise of DigitalDX Team;Relationship with a (potential) partner;Relationship with a (potential) buyer;Money</t>
  </si>
  <si>
    <t>2020/11/23 3:25:04 PM CST</t>
  </si>
  <si>
    <t>Optina</t>
  </si>
  <si>
    <t>Alzheimer’s Diagnosis</t>
  </si>
  <si>
    <t>Neurologist, geriatrician</t>
  </si>
  <si>
    <t>277 Billion</t>
  </si>
  <si>
    <t>800 Billion</t>
  </si>
  <si>
    <t>W02016041062A1,EP3529591A4</t>
  </si>
  <si>
    <t>Sheridan Ross P.C.</t>
  </si>
  <si>
    <t>Miriam Trudell</t>
  </si>
  <si>
    <t>Corporate strategic investment</t>
  </si>
  <si>
    <t>4 Billion</t>
  </si>
  <si>
    <t>Expertise of DigitalDX Team</t>
  </si>
  <si>
    <t>1. David Lapointe (Co-Founder, Chief Executive Officer, Board Member &amp; President): 2. Chantal Miklosi (Co-Founder &amp; Chief Financial Officer): 3. Jean-Philippe Sylvestre Ph.D (Claudia Chevrefils Ph.D): Chief Information Officer</t>
  </si>
  <si>
    <t>2020/11/23 3:42:27 PM CST</t>
  </si>
  <si>
    <t>Nephrosant</t>
  </si>
  <si>
    <t>CKD Diagnosis</t>
  </si>
  <si>
    <t>Nephrologist, urologist</t>
  </si>
  <si>
    <t>114 Billion</t>
  </si>
  <si>
    <t>W02018035340A1</t>
  </si>
  <si>
    <t>John L. Slafsky, Aaron D. Hendelman, Christine K. Au-Yeung, Brandon P. Leahy, Alyssa M. Worsham, Chelsea E. Carbone, Susanna P. Lichter, Chidera N. Anyanwu, Ava R. Miller.</t>
  </si>
  <si>
    <t>Less invasive</t>
  </si>
  <si>
    <t>5 Billion</t>
  </si>
  <si>
    <t>Minnie Sarwal, MD, FRCP, PhD (Founder and CMO): 2. Drew Watson, MBA, PhD (Founder and COO): 3. Diana Cherbavaz, PhD (V P Product Development): 4. Joshua Yang, M.Eng. (Founder and Dir. Of Assay Development): Yes</t>
  </si>
  <si>
    <t>2020/11/28 10:26:35 AM CST</t>
  </si>
  <si>
    <t>Drawbridge Health</t>
  </si>
  <si>
    <t>trypanophobia, Cumbersome blood draw process</t>
  </si>
  <si>
    <t xml:space="preserve">Symptomatic Diabetes (primary), Glucose related diseases, blood testing in COVID environment </t>
  </si>
  <si>
    <t>10% (Blood draw), 10% (diabetes)</t>
  </si>
  <si>
    <t>35B (350m blood draws per year * conservative cost of $100)</t>
  </si>
  <si>
    <t>Completed FDA approval</t>
  </si>
  <si>
    <t xml:space="preserve">US20170067803A1, </t>
  </si>
  <si>
    <t>In-House?</t>
  </si>
  <si>
    <t>Holly Logue</t>
  </si>
  <si>
    <t>J&amp;J, Merck, Big Pharma</t>
  </si>
  <si>
    <t>Investment;Partnership</t>
  </si>
  <si>
    <t>Home Diagnosticcs Inc. - Nipro Corporation - 215m, Mediwise(glucowise) - Metamaterial technologies - 120m</t>
  </si>
  <si>
    <t>215m, 120m</t>
  </si>
  <si>
    <t>More accurate (sensitivity/specificity);Less invasive;Point of Care Entry is Better</t>
  </si>
  <si>
    <t>More accurate than other home based solutions as you send blood to a lab as opposed to some mobile device testing.</t>
  </si>
  <si>
    <t>1B</t>
  </si>
  <si>
    <t xml:space="preserve">Team is business heavy, with the CEO having holding multiple CEO positions with Biotech firms. Executive team is filled with ex-bankers. </t>
  </si>
  <si>
    <t>2020/12/12 3:02:59 PM CST</t>
  </si>
  <si>
    <t>ImmunArray</t>
  </si>
  <si>
    <t>A molecular diagnostics company dedicated to the development of novel blood based tests to support the diagnosis and management of complex acute and chronic immune-mediated and neurodegenerative diseases.</t>
  </si>
  <si>
    <t xml:space="preserve">diagnosis and management of complex acute and chronic immune-mediated and neurodegenerative diseases </t>
  </si>
  <si>
    <t>Systemic Lupus Erythematosus</t>
  </si>
  <si>
    <t>Yes, traumatic brain injury</t>
  </si>
  <si>
    <t>Medium</t>
  </si>
  <si>
    <t>NA%</t>
  </si>
  <si>
    <t>10082503, 8010298, 8703654</t>
  </si>
  <si>
    <t>Finnegan, Henderson, Farabow, Garrett &amp; Dunner, LLP</t>
  </si>
  <si>
    <t>NO other choice, NA</t>
  </si>
  <si>
    <t>na</t>
  </si>
  <si>
    <t>Zero</t>
  </si>
  <si>
    <t>Salveo Diagnostics (Aug 2019)</t>
  </si>
  <si>
    <t>Investment</t>
  </si>
  <si>
    <t>The golden standard ANA method has high false-positive rate while SLE-key test by ImmunArray could help rule out those false positives.</t>
  </si>
  <si>
    <t>2020/12/12 4:19:09 PM CST</t>
  </si>
  <si>
    <t>Prometheus labs/Biosciences</t>
  </si>
  <si>
    <t>Bring to market diagnostic tests for gastrointestinal (GI) diseases</t>
  </si>
  <si>
    <t>gastrointestinal (GI) diseases</t>
  </si>
  <si>
    <t>Inflammatory bowel disease(IBD)</t>
  </si>
  <si>
    <t>15.9B</t>
  </si>
  <si>
    <t>University of North Carolina</t>
  </si>
  <si>
    <t>Takeda, Cedars Sinai</t>
  </si>
  <si>
    <t>2020/12/12 5:22:08 PM CST</t>
  </si>
  <si>
    <t>genfit</t>
  </si>
  <si>
    <t xml:space="preserve">
GENFIT is a late-stage biopharmaceutical company dedicated to the discovery and development of innovative therapeutic and diagnostic solutions in metabolic and liver related diseases where there are considerable unmet medical needs, corresponding to a lack of approved treatments.</t>
  </si>
  <si>
    <t>metabolic, inflammatory, autoimmune or fibrotic diseases affecting especially the liver</t>
  </si>
  <si>
    <t>Nonalcoholic steatohepatitis (NASH) (for diagnostics)</t>
  </si>
  <si>
    <t>80M</t>
  </si>
  <si>
    <t>Low</t>
  </si>
  <si>
    <t>226B</t>
  </si>
  <si>
    <t>103B</t>
  </si>
  <si>
    <t>Labcorp</t>
  </si>
  <si>
    <t>More accurate (sensitivity/specificity);Less invasive</t>
  </si>
  <si>
    <t>80% of the NASH is undiagnosed</t>
  </si>
  <si>
    <t>220B</t>
  </si>
  <si>
    <t>2020/12/12 6:08:04 PM CST</t>
  </si>
  <si>
    <t>Cognigram</t>
  </si>
  <si>
    <t>Cognigram™ is a simple and scientifically valid computerized test system intended to aid healthcare professionals with rapid assessment of cognition in individuals.</t>
  </si>
  <si>
    <t>cognitive assessment</t>
  </si>
  <si>
    <t>95% (everybody can do/may need a cognitive test)</t>
  </si>
  <si>
    <t>Decision Tree</t>
  </si>
  <si>
    <t>Merck Canada</t>
  </si>
  <si>
    <t xml:space="preserve">Provide a more standardized method for cognitive assessment </t>
  </si>
  <si>
    <t>2020/12/12 6:50:06 PM CST</t>
  </si>
  <si>
    <t>Cricket Health</t>
  </si>
  <si>
    <t>Cricket Health is a specialty kidney care provider of integrated nephrology and dialysis care.</t>
  </si>
  <si>
    <t>chronic kidney disease</t>
  </si>
  <si>
    <t>120B</t>
  </si>
  <si>
    <t>250B</t>
  </si>
  <si>
    <t>MD;MBA;JD</t>
  </si>
  <si>
    <t>cigna</t>
  </si>
  <si>
    <t>90B</t>
  </si>
  <si>
    <t>2020/12/16 9:16:20 AM CST</t>
  </si>
  <si>
    <t>Ativa Medical</t>
  </si>
  <si>
    <t>Developer of point of care medical diagnostic technologies for decentralized healthcare settings. The company's technologies enable physicians/clinicians to make immediate treatment decisions using the company's miniaturized devices.</t>
  </si>
  <si>
    <t>Reduce time from symptom onset to diagnosis; lower barriers for people to get diagnosed</t>
  </si>
  <si>
    <t>Using blood and urine testing can detect several diseases simultaneously</t>
  </si>
  <si>
    <t>Yes, providing telemedicine services as a follow up from using their technology</t>
  </si>
  <si>
    <t>3M, Honeywell, Bosch</t>
  </si>
  <si>
    <t>Yes, CEO founded 2 companies, 1 went IPO and the other was acquired by Danaher/Radiometer. COO worked in Diametrics Medical, which went public</t>
  </si>
  <si>
    <t>2020/12/16 10:42:52 AM CST</t>
  </si>
  <si>
    <t>Imago systems</t>
  </si>
  <si>
    <t>Imago Systems applies intelligent algorithms to digital images, such as mammograms, to reveal structural detail of all tissues.</t>
  </si>
  <si>
    <t>Imagine</t>
  </si>
  <si>
    <t xml:space="preserve">Radiologist, Hospital system </t>
  </si>
  <si>
    <t>720m</t>
  </si>
  <si>
    <t>6b</t>
  </si>
  <si>
    <t>Ongoing conversations</t>
  </si>
  <si>
    <t>use visual</t>
  </si>
  <si>
    <t>Expertise of DigitalDX Team;Relationship with a (potential) partner;Money</t>
  </si>
  <si>
    <t>2020/12/16 10:56:08 AM CST</t>
  </si>
  <si>
    <t>C. Light Technologies</t>
  </si>
  <si>
    <t>Revolutionary AI and eye tracking for neurological health</t>
  </si>
  <si>
    <t>Eye-tracker for MS, Alzhiemers, Parkinsons, ALS and concussions</t>
  </si>
  <si>
    <t>28 Billion</t>
  </si>
  <si>
    <t>35 Billion</t>
  </si>
  <si>
    <t>Novartis, Roche, Celgene, Biogen, Medtronic, Philips, natus, Sage Therapeutics, TG Therapeutics, Lifelines neuro</t>
  </si>
  <si>
    <t>More accurate (sensitivity/specificity);Less invasive;Faster</t>
  </si>
  <si>
    <t>Relationship with a (potential) partner;Relationship with a (potential) buyer</t>
  </si>
  <si>
    <t>2020/12/16 11:06:46 AM CST</t>
  </si>
  <si>
    <t>CaptureProof</t>
  </si>
  <si>
    <t>CAPTUREPROOF is the visual health record for HIPAA compliant photo and video communication between patients and doctors.</t>
  </si>
  <si>
    <t>Diagnosis through images</t>
  </si>
  <si>
    <t>GPs, most doctor types</t>
  </si>
  <si>
    <t>PCT/US2011/048304</t>
  </si>
  <si>
    <t>Klara, QardioMD, Kareo, Chiron Health</t>
  </si>
  <si>
    <t>Detects earlier;More accurate (sensitivity/specificity);Less invasive;Faster;Point of Care Entry is Better;Less Expensive</t>
  </si>
  <si>
    <t>2020/12/16 11:17:39 AM CST</t>
  </si>
  <si>
    <t>PhotoiCare</t>
  </si>
  <si>
    <t>PhotoniCare's TOMi ™ Scope helps physicians view a high-resolution depth image on-screen to learn what's going on in the middle ear.</t>
  </si>
  <si>
    <t>Ear infection visualization device. Pediatric.</t>
  </si>
  <si>
    <t>EMT</t>
  </si>
  <si>
    <t>Hillrom, WelchAllyn, Heine, Riester, 3M, Henry Schein, McKesson, Medline, Olympus, Zeiss, J&amp;J, Siemens, Nipro, MicroPro</t>
  </si>
  <si>
    <t>2020/12/16 12:08:26 PM CST</t>
  </si>
  <si>
    <t>Avidhrt</t>
  </si>
  <si>
    <t>Develops a $99 cardiac monitoring device to diagnose Atrial Fibrillation (Afib), Arrhythmia, Hypoxia</t>
  </si>
  <si>
    <t>Atrial Fibrillation (Afib), Arrhythmia, Hypoxia</t>
  </si>
  <si>
    <t>Cardiac arrest (stroke)</t>
  </si>
  <si>
    <t>Develop t</t>
  </si>
  <si>
    <t>High</t>
  </si>
  <si>
    <t>6 Billion</t>
  </si>
  <si>
    <t>Wearable</t>
  </si>
  <si>
    <t>MD</t>
  </si>
  <si>
    <t>2020/12/16 12:47:22 PM CST</t>
  </si>
  <si>
    <t>Novigenix</t>
  </si>
  <si>
    <t>Early cancer detection by immuno-transcriptomic profiling of circulating immune cells</t>
  </si>
  <si>
    <t>Early stage detection of cancer</t>
  </si>
  <si>
    <t>Yes, currently they've developed a system for colorectal cancer. In the future depending on the science, they can pivot or co-adapt other types of cancers</t>
  </si>
  <si>
    <t>Big Pharma Lab divisions</t>
  </si>
  <si>
    <t>2020/12/16 1:11:55 PM CST</t>
  </si>
  <si>
    <t>Subtle Medical</t>
  </si>
  <si>
    <t>Deep learning powered software platform for medical imaging</t>
  </si>
  <si>
    <t>Imaging</t>
  </si>
  <si>
    <t>Broad Spectrum</t>
  </si>
  <si>
    <t>NA, imaging is a big field in itself</t>
  </si>
  <si>
    <t>7276904, 10775466, 10859657, 10096109, 10467751, 8929972</t>
  </si>
  <si>
    <t>The Board of Trustees of the Leland Stanford Junior University</t>
  </si>
  <si>
    <t>GE Healthcare</t>
  </si>
  <si>
    <t>Big Pharma (Novartis, Roche), Biogen</t>
  </si>
  <si>
    <t>2020/12/16 1:47:02 PM CST</t>
  </si>
  <si>
    <t>Cancerdogs</t>
  </si>
  <si>
    <t xml:space="preserve">Use canines to detect cancer related biomarkers in a human's breath. Dogs are trained to detect these biomarkers that may cause a certain smell (the same way asparagus does). </t>
  </si>
  <si>
    <t>Early Disease Detection</t>
  </si>
  <si>
    <t xml:space="preserve">$150 B </t>
  </si>
  <si>
    <t>$1.16 T</t>
  </si>
  <si>
    <t>More than 10,000</t>
  </si>
  <si>
    <t xml:space="preserve">US Fire Departments- Univ of Pennsylvania </t>
  </si>
  <si>
    <t>Detects earlier;More accurate (sensitivity/specificity);Less invasive;Point of Care Entry is Better;Less Expensive</t>
  </si>
  <si>
    <t>$156.8 B</t>
  </si>
  <si>
    <t>2020/12/17 9:09:01 AM CST</t>
  </si>
  <si>
    <t>Monogram Health</t>
  </si>
  <si>
    <t>Kidney care services and follow up through predictive analysis</t>
  </si>
  <si>
    <t>Increase likelihood of stopping kidney disease progression by providing timely follow up</t>
  </si>
  <si>
    <t>Kidney diseases</t>
  </si>
  <si>
    <t>Doctor office;Wearable;Hospital</t>
  </si>
  <si>
    <t>2020/12/17 10:50:43 AM CST</t>
  </si>
  <si>
    <t>2020 Gene Systems</t>
  </si>
  <si>
    <t xml:space="preserve">multi cancer screening in blood - identifying if cancer exists and, if so, in which organ </t>
  </si>
  <si>
    <t>Cancer Diagnosis (Genetic screening)</t>
  </si>
  <si>
    <t>Oncologist</t>
  </si>
  <si>
    <t>124 Billion</t>
  </si>
  <si>
    <t>1.16 Trillion</t>
  </si>
  <si>
    <t xml:space="preserve">US20040081987A1, WO2016094330A2 , US20130196868A1, US6958242B2, US8779312B2,US20050238535A1,EP1358314A4,AU2003257133A1, WO2010081114A3, US6958242B2 </t>
  </si>
  <si>
    <t>Hagens Berman LLP</t>
  </si>
  <si>
    <t>RONALD E SHAPIRO</t>
  </si>
  <si>
    <t>"1. David Schodin (Chief Innovation Officer):
2. Vladimir Knezevic (Senior Vice President and Chief Operating Officer):
3.  Jonathan Cohen (President, CEO and Founder):
4.  Herlon Oliveira (Private Investor):</t>
  </si>
  <si>
    <t>2020/12/17 10:59:33 AM CST</t>
  </si>
  <si>
    <t>Prime Genomics</t>
  </si>
  <si>
    <t>Developing non-invasive disease diagnostic and screening platforms. The company is currently in stealth mode.</t>
  </si>
  <si>
    <t>Breast Cancer Diagnosis (Saliva based Genetic screening)</t>
  </si>
  <si>
    <t>6.7 Billion</t>
  </si>
  <si>
    <t>20 Billion</t>
  </si>
  <si>
    <t xml:space="preserve">WO2018098379A1, EP2591432A4, US20160117442A1 </t>
  </si>
  <si>
    <t>UJWAL, Rachna</t>
  </si>
  <si>
    <t>1. Sandy Shaw (Founder):</t>
  </si>
  <si>
    <t>$6B</t>
  </si>
  <si>
    <t>2020/12/17 11:06:58 AM CST</t>
  </si>
  <si>
    <t>Lifewave</t>
  </si>
  <si>
    <t xml:space="preserve">External monitor measuring fluid buildup in the lungs with radiowaves to monitor cardiac health and cardiac arrest.  </t>
  </si>
  <si>
    <t>Cardiac Irregularity Diagnosis (lung based monitoring)</t>
  </si>
  <si>
    <t>Cardiologist</t>
  </si>
  <si>
    <t>18 Billion</t>
  </si>
  <si>
    <t xml:space="preserve">US20130338497A1, US9002427B2, US9078582B2, US7725150B2, US20130245436A1, US10398342B2, US20170281015A1, USD590508S1 </t>
  </si>
  <si>
    <t>ARC IP LAW, PC</t>
  </si>
  <si>
    <t>Danna J. Cotman, Esq.</t>
  </si>
  <si>
    <t>"1. Steve Stephansen (CEO):
2. Joe Paul Tupin (Co-Founder):
3. Lisa Pohmajevich (VP &amp; Chief Marketing Officer):</t>
  </si>
  <si>
    <t>$4B</t>
  </si>
  <si>
    <t>2020/12/22 5:28:09 PM CST</t>
  </si>
  <si>
    <t xml:space="preserve">Visionquest Biomedical </t>
  </si>
  <si>
    <t xml:space="preserve">Instant detection for Diabetic foot, Cerebral Malaria,  and Diabetic Retinopathy  </t>
  </si>
  <si>
    <t>Diabetic foot, Cerebral Malaria,  Diabetic Retinopathy</t>
  </si>
  <si>
    <t>diabetes</t>
  </si>
  <si>
    <t>Yes. retinal abnormalities due to cardiovascular disease.</t>
  </si>
  <si>
    <t xml:space="preserve">$500 million </t>
  </si>
  <si>
    <t>8,868,157; 9,462,945; 10,413,180; 10,610,098</t>
  </si>
  <si>
    <t xml:space="preserve">TreVia Digital Health of Kansas </t>
  </si>
  <si>
    <t>2020/12/22 7:10:57 PM CST</t>
  </si>
  <si>
    <t>Pixyl</t>
  </si>
  <si>
    <t xml:space="preserve">AI tech for neuroimaging in the hands of radiologists and clinicians. Designed to integrate seamlessly into the radiology workflow. The solutions deliver clinically actionable information for improved patient care. </t>
  </si>
  <si>
    <t>Stroke; Dementias such as frontotemporal , MCI, AD; Psychiatric disorders such as schizophrenia, autism,Multiple sclerosis</t>
  </si>
  <si>
    <t>brain disorders</t>
  </si>
  <si>
    <t>4% (over 18)</t>
  </si>
  <si>
    <t>800billion</t>
  </si>
  <si>
    <t>Roche;French Digital, NDVIA, Microsoft,</t>
  </si>
  <si>
    <t>Faster;Less Expensive</t>
  </si>
  <si>
    <t>2020/12/22 8:06:52 PM CST</t>
  </si>
  <si>
    <t>FibroScan (A product owned by Echosens)</t>
  </si>
  <si>
    <t xml:space="preserve">FibroScan is a pain-free, non-invasive examination of the liver, providing physicians with both liver stiffness and liver fat scores in a single 10-minute procedure. </t>
  </si>
  <si>
    <t>Liver diseases</t>
  </si>
  <si>
    <t>32 billion</t>
  </si>
  <si>
    <t>71~80%</t>
  </si>
  <si>
    <t>81~86%</t>
  </si>
  <si>
    <t>D865,972; 9,636,085; 9,341,601</t>
  </si>
  <si>
    <t>Abott Laboratries</t>
  </si>
  <si>
    <t>2020/12/22 9:22:43 PM CST</t>
  </si>
  <si>
    <t>All Clear Diagnostics</t>
  </si>
  <si>
    <t xml:space="preserve"> MRI granting &amp; Monitoring
</t>
  </si>
  <si>
    <t>MRI artifacts, including gradients, magneto hydrodynamic effect and body motion, impair MR image quality, workflow and patient safety monitoring.</t>
  </si>
  <si>
    <t>Radiology</t>
  </si>
  <si>
    <t>Burn &amp; Levinson, LLP</t>
  </si>
  <si>
    <t>2020/12/22 9:29:47 PM CST</t>
  </si>
  <si>
    <t>Mechanomind</t>
  </si>
  <si>
    <t xml:space="preserve">Mechanomind is a company dedicated to develop AI image recognition software for skin cancer detection
</t>
  </si>
  <si>
    <t>Skin Cancer</t>
  </si>
  <si>
    <t>Dermatology</t>
  </si>
  <si>
    <t>Yes, radiology, patholog, ophtalmology</t>
  </si>
  <si>
    <t>Partial reimbursement code</t>
  </si>
  <si>
    <t>2020/12/22 9:34:54 PM CST</t>
  </si>
  <si>
    <t>Nanomix</t>
  </si>
  <si>
    <t xml:space="preserve">Nanōmix has developed a mobile, Point-of-care diagnostic system to provide rapid and actionable diagnostics in hospital and pre-hospital environments.
</t>
  </si>
  <si>
    <t>Portable diagnostic platform for sepsis and covid-19</t>
  </si>
  <si>
    <t>EMTs, GPs, Nurses</t>
  </si>
  <si>
    <t>+10</t>
  </si>
  <si>
    <t>US9458488B2, US20140273187A1</t>
  </si>
  <si>
    <t>2020/12/22 9:39:39 PM CST</t>
  </si>
  <si>
    <t>NeuroServo</t>
  </si>
  <si>
    <t xml:space="preserve">NeuroServo has developed a miniaturized portable electroencephalogram (EEG) for the early diagnosis of postoperative delirium
</t>
  </si>
  <si>
    <t>portable device with realtime brainwaves analysis and pathology detection</t>
  </si>
  <si>
    <t>PRICE HENEVELD LLP</t>
  </si>
  <si>
    <t>2020/12/23 1:21:55 AM CST</t>
  </si>
  <si>
    <t>ADx Neurosciences</t>
  </si>
  <si>
    <t xml:space="preserve">ADx Neurosciences develops biomarker assays for neurodegenerative diseases. It uses custom antibodies to detect biomarkers from patient fluid samples. Its main focus in on Alzheimer's disease, where it has panels that detect the presence of beta amyloid, tau and other biomarkers. </t>
  </si>
  <si>
    <t>biomarker assays for neurodegenerative diseases</t>
  </si>
  <si>
    <t>Alzheimer's disease, Parkinson's disease, traumatic brain injury and amylotrophic lateral sclerosis</t>
  </si>
  <si>
    <t>ELISA or IVD detection</t>
  </si>
  <si>
    <t>305 B</t>
  </si>
  <si>
    <t>1 T</t>
  </si>
  <si>
    <t>+ 146% (2018-2000)</t>
  </si>
  <si>
    <t>95-100%</t>
  </si>
  <si>
    <t>14-94%</t>
  </si>
  <si>
    <t>Katholieke Universiteit Leuven Fujirebio Europe NV SA</t>
  </si>
  <si>
    <t>Fujirebio Europe</t>
  </si>
  <si>
    <t>2020/12/23 1:06:51 PM CST</t>
  </si>
  <si>
    <t xml:space="preserve">Oratel Diagnostics </t>
  </si>
  <si>
    <t xml:space="preserve">Oratel use plant pigments to develop rapid, non-invasive and cost effective, diagnostics tests for reproductive health issues in humans and animals. 
</t>
  </si>
  <si>
    <t>Reproductive health issues in humans and animals.</t>
  </si>
  <si>
    <t>10% women</t>
  </si>
  <si>
    <t>$800M</t>
  </si>
  <si>
    <t>$1.5B</t>
  </si>
  <si>
    <t>EP2606144B1, WO2013009813A1</t>
  </si>
  <si>
    <t>Detects earlier;Less invasive;Faster</t>
  </si>
  <si>
    <t>2020/12/28 7:20:50 AM CST</t>
  </si>
  <si>
    <t>Renegade.bio</t>
  </si>
  <si>
    <t>Renegade.Bio developed high throughput diagnostics for infectious diseases, such as COVID-19.</t>
  </si>
  <si>
    <t>COVID19</t>
  </si>
  <si>
    <t xml:space="preserve">COVID-19 diagnostic testing </t>
  </si>
  <si>
    <t>19.2M</t>
  </si>
  <si>
    <t>80.8M</t>
  </si>
  <si>
    <t>84.4B</t>
  </si>
  <si>
    <t xml:space="preserve">increased </t>
  </si>
  <si>
    <t>increased</t>
  </si>
  <si>
    <t>40% faster time to result, 45% lower cost</t>
  </si>
  <si>
    <t>84.4m</t>
  </si>
  <si>
    <t>2020/12/28 2:20:36 PM CST</t>
  </si>
  <si>
    <t>Seventh Sense Biosystems (7SBio)</t>
  </si>
  <si>
    <t xml:space="preserve">Developer of a blood collection device intended to make blood testing more convenient and virtually painless. </t>
  </si>
  <si>
    <t>The company's proprietary blood collection technology is a first push-button blood collection device which can be placed on their upper arm which begins collecting blood with the press of a button, enabling patients to collect their own blood anywhere through a virtually painless, one-step process which leads to improved diagnoses and outcomes.</t>
  </si>
  <si>
    <t>Anything that requires blood collection</t>
  </si>
  <si>
    <t>Patients have their blood drawn more than a billion times a year with a needle or finger lancet, which requires an in-person interaction and often causes anxiety and discomfort for the patient. Now, patients can simply place the TAP device on their upper arm and begin collecting blood with the press of a button. This innovation provides easier and more cost effective access to high quality central lab testing and is a game-changer for the health care system and patients.</t>
  </si>
  <si>
    <t>2020/12/28 5:50:21 PM CST</t>
  </si>
  <si>
    <t>Invenio Imaging</t>
  </si>
  <si>
    <t>The NIO Imaging System is designed to streamline intraoperative histology, reducing downtime in the OR and allowing examination of specimens from multiple sites in the surgical cavity</t>
  </si>
  <si>
    <t xml:space="preserve">Intraoperative tissue analysis </t>
  </si>
  <si>
    <t>surgery assistance for tumor removals</t>
  </si>
  <si>
    <t>Yes; Software for determining tissue adequacy in the OR and as an aid for pathology</t>
  </si>
  <si>
    <t>150.8billion</t>
  </si>
  <si>
    <t>240billion</t>
  </si>
  <si>
    <t>7%~10%</t>
  </si>
  <si>
    <t>9~12%</t>
  </si>
  <si>
    <t>US 8027032B2;US7414729B2</t>
  </si>
  <si>
    <t>2020/12/28 7:35:45 PM CST</t>
  </si>
  <si>
    <t>Liquid Biotech USA</t>
  </si>
  <si>
    <t>Early detections for NSCLC, SCLC, Breast, Glioblastoma, Melanoma, Cervical, Colon, Gastric, Sarcoma, and Bladder cancers using circulative cancer cells in human blood specimens, saliva, and urine.</t>
  </si>
  <si>
    <t>NSCLC, SCLC, Breast, Glioblastoma, Melanoma, Cervical, Colon, Gastric, Sarcoma, and Bladder cancers</t>
  </si>
  <si>
    <t>oncologists</t>
  </si>
  <si>
    <t>yes. genetic profiling and pharmacodynamic marker for treatment outcome</t>
  </si>
  <si>
    <t>5billion$</t>
  </si>
  <si>
    <t>3 patents according to deck but cannot find numbers.</t>
  </si>
  <si>
    <t>Oncolys BioPharma</t>
  </si>
  <si>
    <t>Detects earlier;Less invasive;Less Expensive</t>
  </si>
  <si>
    <t>2020/12/29 10:23:23 AM CST</t>
  </si>
  <si>
    <t>BrainCheck</t>
  </si>
  <si>
    <t>BrainCheck is a mobile interactive test for cognitive health. BrainCheck allows users to track their brain health for significant changes and share results with clinicians.</t>
  </si>
  <si>
    <t>Cognitive impairment</t>
  </si>
  <si>
    <t>Brain health</t>
  </si>
  <si>
    <t>12% to 18% in persons older than 60 years</t>
  </si>
  <si>
    <t>16% in persons older than 60 years</t>
  </si>
  <si>
    <t>200-300B</t>
  </si>
  <si>
    <t>$800-900B</t>
  </si>
  <si>
    <t>40-50% increased</t>
  </si>
  <si>
    <t>Hartford Healthcare</t>
  </si>
  <si>
    <t>83%/50%/68%</t>
  </si>
  <si>
    <t>83% better than laboratory tests; 50% better than imaging; 68% increase in specificity of diagnosis</t>
  </si>
  <si>
    <t>3.2B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</si>
</sst>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0&quot;$&quot;"/>
  </numFmts>
  <fonts count="2">
    <font>
      <sz val="10.0"/>
      <color rgb="FF000000"/>
      <name val="Arial"/>
    </font>
    <font/>
  </fonts>
  <fills count="8">
    <fill>
      <patternFill patternType="none"/>
    </fill>
    <fill>
      <patternFill patternType="lightGray"/>
    </fill>
    <fill>
      <patternFill patternType="solid">
        <fgColor rgb="FFC9DAF8"/>
        <bgColor rgb="FFC9DAF8"/>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0" fillId="2" fontId="1" numFmtId="0" xfId="0" applyAlignment="1" applyFont="1">
      <alignment shrinkToFit="0" wrapText="1"/>
    </xf>
    <xf borderId="0" fillId="0" fontId="1" numFmtId="0" xfId="0" applyAlignment="1" applyFont="1">
      <alignment shrinkToFit="0" wrapText="1"/>
    </xf>
    <xf borderId="0" fillId="0" fontId="1" numFmtId="0" xfId="0" applyAlignment="1" applyFont="1">
      <alignment readingOrder="0"/>
    </xf>
    <xf borderId="0" fillId="3" fontId="1" numFmtId="0" xfId="0" applyAlignment="1" applyFont="1">
      <alignment readingOrder="0"/>
    </xf>
    <xf borderId="0" fillId="3" fontId="1" numFmtId="0" xfId="0" applyFont="1"/>
    <xf borderId="0" fillId="3" fontId="1" numFmtId="9" xfId="0" applyAlignment="1" applyFont="1" applyNumberFormat="1">
      <alignment readingOrder="0"/>
    </xf>
    <xf borderId="0" fillId="4" fontId="1" numFmtId="9" xfId="0" applyAlignment="1" applyFont="1" applyNumberFormat="1">
      <alignment readingOrder="0"/>
    </xf>
    <xf borderId="0" fillId="4" fontId="1" numFmtId="0" xfId="0" applyFont="1"/>
    <xf borderId="0" fillId="4" fontId="1" numFmtId="0" xfId="0" applyAlignment="1" applyFont="1">
      <alignment readingOrder="0"/>
    </xf>
    <xf borderId="0" fillId="5" fontId="1" numFmtId="0" xfId="0" applyAlignment="1" applyFont="1">
      <alignment readingOrder="0"/>
    </xf>
    <xf borderId="0" fillId="5" fontId="1" numFmtId="0" xfId="0" applyFont="1"/>
    <xf borderId="0" fillId="6" fontId="1" numFmtId="0" xfId="0" applyAlignment="1" applyFont="1">
      <alignment readingOrder="0"/>
    </xf>
    <xf borderId="0" fillId="6" fontId="1" numFmtId="0" xfId="0" applyFont="1"/>
    <xf borderId="0" fillId="2" fontId="1" numFmtId="0" xfId="0" applyAlignment="1" applyFont="1">
      <alignment readingOrder="0"/>
    </xf>
    <xf borderId="0" fillId="2" fontId="1" numFmtId="0" xfId="0" applyFont="1"/>
    <xf borderId="0" fillId="2" fontId="1" numFmtId="9" xfId="0" applyAlignment="1" applyFont="1" applyNumberFormat="1">
      <alignment readingOrder="0"/>
    </xf>
    <xf borderId="0" fillId="3" fontId="1" numFmtId="3" xfId="0" applyAlignment="1" applyFont="1" applyNumberFormat="1">
      <alignment readingOrder="0"/>
    </xf>
    <xf borderId="0" fillId="4" fontId="1" numFmtId="10" xfId="0" applyAlignment="1" applyFont="1" applyNumberFormat="1">
      <alignment readingOrder="0"/>
    </xf>
    <xf borderId="0" fillId="3" fontId="1" numFmtId="10" xfId="0" applyAlignment="1" applyFont="1" applyNumberFormat="1">
      <alignment readingOrder="0"/>
    </xf>
    <xf borderId="0" fillId="3" fontId="1" numFmtId="164" xfId="0" applyAlignment="1" applyFont="1" applyNumberFormat="1">
      <alignment readingOrder="0"/>
    </xf>
    <xf borderId="0" fillId="2" fontId="1" numFmtId="164" xfId="0" applyAlignment="1" applyFont="1" applyNumberFormat="1">
      <alignment readingOrder="0"/>
    </xf>
    <xf borderId="0" fillId="2" fontId="1" numFmtId="3" xfId="0" applyAlignment="1" applyFont="1" applyNumberFormat="1">
      <alignment readingOrder="0"/>
    </xf>
    <xf borderId="0" fillId="3" fontId="1" numFmtId="165" xfId="0" applyAlignment="1" applyFont="1" applyNumberFormat="1">
      <alignment readingOrder="0"/>
    </xf>
    <xf borderId="0" fillId="7"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4.43" defaultRowHeight="15.75" outlineLevelCol="1"/>
  <cols>
    <col collapsed="1" min="1" max="1" width="14.43"/>
    <col hidden="1" min="2" max="9" width="14.43" outlineLevel="1"/>
  </cols>
  <sheetData>
    <row r="1" ht="45.75" customHeight="1">
      <c r="A1" s="1" t="s">
        <v>0</v>
      </c>
      <c r="B1" s="1" t="s">
        <v>1</v>
      </c>
      <c r="C1" s="2" t="s">
        <v>2</v>
      </c>
      <c r="D1" s="3" t="s">
        <v>3</v>
      </c>
      <c r="E1" s="3" t="s">
        <v>4</v>
      </c>
      <c r="F1" s="4" t="s">
        <v>5</v>
      </c>
      <c r="G1" s="4" t="s">
        <v>6</v>
      </c>
      <c r="H1" s="5" t="s">
        <v>7</v>
      </c>
      <c r="I1" s="6" t="s">
        <v>8</v>
      </c>
      <c r="J1" s="3" t="s">
        <v>9</v>
      </c>
      <c r="K1" s="3" t="s">
        <v>10</v>
      </c>
      <c r="L1" s="3" t="s">
        <v>11</v>
      </c>
      <c r="M1" s="3" t="s">
        <v>12</v>
      </c>
      <c r="N1" s="3" t="s">
        <v>13</v>
      </c>
      <c r="O1" s="3" t="s">
        <v>14</v>
      </c>
      <c r="P1" s="3" t="s">
        <v>15</v>
      </c>
      <c r="Q1" s="3" t="s">
        <v>16</v>
      </c>
      <c r="R1" s="3" t="s">
        <v>17</v>
      </c>
      <c r="S1" s="3" t="s">
        <v>18</v>
      </c>
      <c r="T1" s="3" t="s">
        <v>19</v>
      </c>
      <c r="U1" s="3" t="s">
        <v>20</v>
      </c>
      <c r="V1" s="4" t="s">
        <v>21</v>
      </c>
      <c r="W1" s="4" t="s">
        <v>22</v>
      </c>
      <c r="X1" s="4" t="s">
        <v>23</v>
      </c>
      <c r="Y1" s="4" t="s">
        <v>24</v>
      </c>
      <c r="Z1" s="4" t="s">
        <v>25</v>
      </c>
      <c r="AA1" s="4" t="s">
        <v>26</v>
      </c>
      <c r="AB1" s="4" t="s">
        <v>27</v>
      </c>
      <c r="AC1" s="4" t="s">
        <v>28</v>
      </c>
      <c r="AD1" s="4" t="s">
        <v>29</v>
      </c>
      <c r="AE1" s="4" t="s">
        <v>30</v>
      </c>
      <c r="AF1" s="4" t="s">
        <v>31</v>
      </c>
      <c r="AG1" s="4" t="s">
        <v>32</v>
      </c>
      <c r="AH1" s="5" t="s">
        <v>33</v>
      </c>
      <c r="AI1" s="5" t="s">
        <v>34</v>
      </c>
      <c r="AJ1" s="5" t="s">
        <v>35</v>
      </c>
      <c r="AK1" s="5" t="s">
        <v>36</v>
      </c>
      <c r="AL1" s="5" t="s">
        <v>37</v>
      </c>
      <c r="AM1" s="5" t="s">
        <v>38</v>
      </c>
      <c r="AN1" s="5" t="s">
        <v>39</v>
      </c>
      <c r="AO1" s="6" t="s">
        <v>40</v>
      </c>
      <c r="AP1" s="6" t="s">
        <v>41</v>
      </c>
      <c r="AQ1" s="6" t="s">
        <v>42</v>
      </c>
      <c r="AR1" s="6" t="s">
        <v>43</v>
      </c>
      <c r="AS1" s="6" t="s">
        <v>44</v>
      </c>
      <c r="AT1" s="6" t="s">
        <v>45</v>
      </c>
      <c r="AU1" s="6" t="s">
        <v>46</v>
      </c>
      <c r="AV1" s="6" t="s">
        <v>47</v>
      </c>
      <c r="AW1" s="6"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7"/>
      <c r="CB1" s="7"/>
      <c r="CC1" s="8"/>
      <c r="CD1" s="8"/>
    </row>
    <row r="2">
      <c r="A2" s="1" t="s">
        <v>78</v>
      </c>
      <c r="B2" s="9">
        <f t="shared" ref="B2:B74" si="1">D2*0.3+E2*0.1+F2*0.1+G2*0.1+H2*0.2+I2*0.2+C2*0.05</f>
        <v>60.4</v>
      </c>
      <c r="C2" s="9">
        <v>40.0</v>
      </c>
      <c r="D2" s="9">
        <v>100.0</v>
      </c>
      <c r="E2" s="9">
        <v>100.0</v>
      </c>
      <c r="F2" s="9">
        <v>50.0</v>
      </c>
      <c r="G2" s="9">
        <v>70.0</v>
      </c>
      <c r="H2" s="9">
        <v>20.0</v>
      </c>
      <c r="I2" s="9">
        <v>12.0</v>
      </c>
      <c r="J2" s="10" t="s">
        <v>79</v>
      </c>
      <c r="K2" s="11"/>
      <c r="L2" s="10" t="s">
        <v>80</v>
      </c>
      <c r="M2" s="10" t="s">
        <v>81</v>
      </c>
      <c r="N2" s="11"/>
      <c r="O2" s="12">
        <v>0.48</v>
      </c>
      <c r="P2" s="10" t="s">
        <v>82</v>
      </c>
      <c r="Q2" s="11"/>
      <c r="R2" s="10" t="s">
        <v>83</v>
      </c>
      <c r="S2" s="10" t="s">
        <v>84</v>
      </c>
      <c r="T2" s="12">
        <v>0.35</v>
      </c>
      <c r="U2" s="12">
        <v>0.05</v>
      </c>
      <c r="V2" s="13">
        <v>0.7</v>
      </c>
      <c r="W2" s="13">
        <v>0.61</v>
      </c>
      <c r="X2" s="14"/>
      <c r="Y2" s="14"/>
      <c r="Z2" s="15" t="s">
        <v>85</v>
      </c>
      <c r="AA2" s="15" t="s">
        <v>86</v>
      </c>
      <c r="AB2" s="15" t="s">
        <v>87</v>
      </c>
      <c r="AC2" s="15" t="s">
        <v>88</v>
      </c>
      <c r="AD2" s="15" t="s">
        <v>89</v>
      </c>
      <c r="AE2" s="15" t="s">
        <v>90</v>
      </c>
      <c r="AF2" s="15" t="s">
        <v>91</v>
      </c>
      <c r="AG2" s="15" t="s">
        <v>92</v>
      </c>
      <c r="AH2" s="16">
        <v>2.0190264286E10</v>
      </c>
      <c r="AI2" s="16" t="s">
        <v>93</v>
      </c>
      <c r="AJ2" s="17"/>
      <c r="AK2" s="17"/>
      <c r="AL2" s="17"/>
      <c r="AM2" s="17"/>
      <c r="AN2" s="17"/>
      <c r="AO2" s="18" t="s">
        <v>94</v>
      </c>
      <c r="AP2" s="18">
        <v>0.0</v>
      </c>
      <c r="AQ2" s="18">
        <v>0.0</v>
      </c>
      <c r="AR2" s="18">
        <v>0.0</v>
      </c>
      <c r="AS2" s="18">
        <v>0.0</v>
      </c>
      <c r="AT2" s="18" t="s">
        <v>95</v>
      </c>
      <c r="AU2" s="19"/>
      <c r="AV2" s="18">
        <v>0.0</v>
      </c>
      <c r="AW2" s="18">
        <v>0.0</v>
      </c>
      <c r="AX2" s="20">
        <v>0.0</v>
      </c>
      <c r="AY2" s="20" t="s">
        <v>96</v>
      </c>
      <c r="AZ2" s="20">
        <v>0.0</v>
      </c>
      <c r="BA2" s="21"/>
      <c r="BB2" s="20">
        <v>616000.0</v>
      </c>
      <c r="BC2" s="20" t="s">
        <v>97</v>
      </c>
      <c r="BD2" s="20">
        <v>1500000.0</v>
      </c>
      <c r="BE2" s="21"/>
      <c r="BF2" s="20" t="s">
        <v>98</v>
      </c>
      <c r="BG2" s="20">
        <v>234000.0</v>
      </c>
      <c r="BH2" s="20" t="s">
        <v>99</v>
      </c>
      <c r="BI2" s="20" t="s">
        <v>100</v>
      </c>
      <c r="BJ2" s="20" t="s">
        <v>101</v>
      </c>
      <c r="BK2" s="21"/>
      <c r="BL2" s="20" t="s">
        <v>96</v>
      </c>
      <c r="BM2" s="21"/>
      <c r="BN2" s="21"/>
      <c r="BO2" s="20" t="s">
        <v>95</v>
      </c>
      <c r="BP2" s="20" t="s">
        <v>102</v>
      </c>
      <c r="BQ2" s="22">
        <v>2.0</v>
      </c>
      <c r="BR2" s="20" t="s">
        <v>103</v>
      </c>
      <c r="BS2" s="20" t="s">
        <v>95</v>
      </c>
      <c r="BT2" s="20" t="s">
        <v>96</v>
      </c>
      <c r="BU2" s="20" t="s">
        <v>95</v>
      </c>
      <c r="BV2" s="20" t="s">
        <v>95</v>
      </c>
      <c r="BW2" s="20" t="s">
        <v>104</v>
      </c>
      <c r="BX2" s="21"/>
      <c r="BY2" s="20" t="s">
        <v>96</v>
      </c>
      <c r="BZ2" s="21"/>
      <c r="CA2" s="20" t="s">
        <v>105</v>
      </c>
      <c r="CB2" s="20" t="s">
        <v>96</v>
      </c>
    </row>
    <row r="3">
      <c r="A3" s="1" t="s">
        <v>106</v>
      </c>
      <c r="B3" s="9">
        <f t="shared" si="1"/>
        <v>53</v>
      </c>
      <c r="C3" s="9">
        <v>40.0</v>
      </c>
      <c r="D3" s="9">
        <v>40.0</v>
      </c>
      <c r="E3" s="9">
        <v>100.0</v>
      </c>
      <c r="F3" s="9">
        <v>100.0</v>
      </c>
      <c r="G3" s="9">
        <v>80.0</v>
      </c>
      <c r="H3" s="9">
        <v>40.0</v>
      </c>
      <c r="I3" s="9">
        <v>15.0</v>
      </c>
      <c r="J3" s="10" t="s">
        <v>107</v>
      </c>
      <c r="K3" s="11"/>
      <c r="L3" s="10" t="s">
        <v>108</v>
      </c>
      <c r="M3" s="10" t="s">
        <v>109</v>
      </c>
      <c r="N3" s="11"/>
      <c r="O3" s="12">
        <v>0.25</v>
      </c>
      <c r="P3" s="12">
        <v>0.2</v>
      </c>
      <c r="Q3" s="11"/>
      <c r="R3" s="10" t="s">
        <v>110</v>
      </c>
      <c r="S3" s="10" t="s">
        <v>111</v>
      </c>
      <c r="T3" s="10" t="s">
        <v>112</v>
      </c>
      <c r="U3" s="10" t="s">
        <v>113</v>
      </c>
      <c r="V3" s="15" t="s">
        <v>114</v>
      </c>
      <c r="W3" s="15" t="s">
        <v>115</v>
      </c>
      <c r="X3" s="15" t="s">
        <v>116</v>
      </c>
      <c r="Y3" s="15" t="s">
        <v>117</v>
      </c>
      <c r="Z3" s="15" t="s">
        <v>118</v>
      </c>
      <c r="AA3" s="15" t="s">
        <v>119</v>
      </c>
      <c r="AB3" s="15" t="s">
        <v>120</v>
      </c>
      <c r="AC3" s="15" t="s">
        <v>88</v>
      </c>
      <c r="AD3" s="15" t="s">
        <v>121</v>
      </c>
      <c r="AE3" s="15" t="s">
        <v>122</v>
      </c>
      <c r="AF3" s="15" t="s">
        <v>123</v>
      </c>
      <c r="AG3" s="15" t="s">
        <v>124</v>
      </c>
      <c r="AH3" s="16" t="s">
        <v>125</v>
      </c>
      <c r="AI3" s="16" t="s">
        <v>93</v>
      </c>
      <c r="AJ3" s="17"/>
      <c r="AK3" s="16" t="s">
        <v>126</v>
      </c>
      <c r="AL3" s="16" t="s">
        <v>113</v>
      </c>
      <c r="AM3" s="16" t="s">
        <v>113</v>
      </c>
      <c r="AN3" s="16" t="s">
        <v>113</v>
      </c>
      <c r="AO3" s="18" t="s">
        <v>94</v>
      </c>
      <c r="AP3" s="18">
        <v>0.0</v>
      </c>
      <c r="AQ3" s="18">
        <v>0.0</v>
      </c>
      <c r="AR3" s="18">
        <v>0.0</v>
      </c>
      <c r="AS3" s="18">
        <v>0.0</v>
      </c>
      <c r="AT3" s="18" t="s">
        <v>96</v>
      </c>
      <c r="AU3" s="18" t="s">
        <v>127</v>
      </c>
      <c r="AV3" s="18">
        <v>0.0</v>
      </c>
      <c r="AW3" s="18">
        <v>0.0</v>
      </c>
      <c r="AX3" s="20">
        <v>1.0</v>
      </c>
      <c r="AY3" s="20" t="s">
        <v>95</v>
      </c>
      <c r="AZ3" s="20">
        <v>0.0</v>
      </c>
      <c r="BA3" s="20">
        <v>1500000.0</v>
      </c>
      <c r="BB3" s="20">
        <v>1500000.0</v>
      </c>
      <c r="BC3" s="20" t="s">
        <v>97</v>
      </c>
      <c r="BD3" s="20">
        <v>6300000.0</v>
      </c>
      <c r="BE3" s="20">
        <v>1.0E7</v>
      </c>
      <c r="BF3" s="21"/>
      <c r="BG3" s="20">
        <v>0.0</v>
      </c>
      <c r="BH3" s="20" t="s">
        <v>99</v>
      </c>
      <c r="BI3" s="20" t="s">
        <v>100</v>
      </c>
      <c r="BJ3" s="20" t="s">
        <v>128</v>
      </c>
      <c r="BK3" s="20" t="s">
        <v>129</v>
      </c>
      <c r="BL3" s="20" t="s">
        <v>96</v>
      </c>
      <c r="BM3" s="20" t="s">
        <v>113</v>
      </c>
      <c r="BN3" s="20" t="s">
        <v>113</v>
      </c>
      <c r="BO3" s="20" t="s">
        <v>95</v>
      </c>
      <c r="BP3" s="20" t="s">
        <v>130</v>
      </c>
      <c r="BQ3" s="22">
        <v>0.5</v>
      </c>
      <c r="BR3" s="20" t="s">
        <v>131</v>
      </c>
      <c r="BS3" s="20" t="s">
        <v>95</v>
      </c>
      <c r="BT3" s="20" t="s">
        <v>96</v>
      </c>
      <c r="BU3" s="20" t="s">
        <v>95</v>
      </c>
      <c r="BV3" s="20" t="s">
        <v>96</v>
      </c>
      <c r="BW3" s="20" t="s">
        <v>132</v>
      </c>
      <c r="BX3" s="21"/>
      <c r="BY3" s="20" t="s">
        <v>96</v>
      </c>
      <c r="BZ3" s="21"/>
      <c r="CA3" s="21"/>
      <c r="CB3" s="20" t="s">
        <v>96</v>
      </c>
    </row>
    <row r="4">
      <c r="A4" s="1" t="s">
        <v>133</v>
      </c>
      <c r="B4" s="9">
        <f t="shared" si="1"/>
        <v>35</v>
      </c>
      <c r="C4" s="9">
        <v>60.0</v>
      </c>
      <c r="D4" s="9">
        <v>30.0</v>
      </c>
      <c r="E4" s="9">
        <v>0.0</v>
      </c>
      <c r="F4" s="9">
        <v>50.0</v>
      </c>
      <c r="G4" s="9">
        <v>80.0</v>
      </c>
      <c r="H4" s="9">
        <v>0.0</v>
      </c>
      <c r="I4" s="9">
        <v>50.0</v>
      </c>
      <c r="J4" s="10" t="s">
        <v>134</v>
      </c>
      <c r="K4" s="11"/>
      <c r="L4" s="10" t="s">
        <v>135</v>
      </c>
      <c r="M4" s="10" t="s">
        <v>136</v>
      </c>
      <c r="N4" s="11"/>
      <c r="O4" s="10">
        <v>0.544</v>
      </c>
      <c r="P4" s="10">
        <v>0.105</v>
      </c>
      <c r="Q4" s="11"/>
      <c r="R4" s="11"/>
      <c r="S4" s="23">
        <v>1.5E11</v>
      </c>
      <c r="T4" s="11"/>
      <c r="U4" s="10">
        <v>50.0</v>
      </c>
      <c r="V4" s="24">
        <v>0.814</v>
      </c>
      <c r="W4" s="24">
        <v>0.955</v>
      </c>
      <c r="X4" s="14"/>
      <c r="Y4" s="14"/>
      <c r="Z4" s="15" t="s">
        <v>85</v>
      </c>
      <c r="AA4" s="15" t="s">
        <v>119</v>
      </c>
      <c r="AB4" s="15" t="s">
        <v>137</v>
      </c>
      <c r="AC4" s="15" t="s">
        <v>88</v>
      </c>
      <c r="AD4" s="15" t="s">
        <v>138</v>
      </c>
      <c r="AE4" s="14"/>
      <c r="AF4" s="15" t="s">
        <v>139</v>
      </c>
      <c r="AG4" s="14"/>
      <c r="AH4" s="17"/>
      <c r="AI4" s="17"/>
      <c r="AJ4" s="17"/>
      <c r="AK4" s="17"/>
      <c r="AL4" s="17"/>
      <c r="AM4" s="17"/>
      <c r="AN4" s="17"/>
      <c r="AO4" s="18" t="s">
        <v>94</v>
      </c>
      <c r="AP4" s="18">
        <v>1.0</v>
      </c>
      <c r="AQ4" s="18">
        <v>1.0</v>
      </c>
      <c r="AR4" s="19"/>
      <c r="AS4" s="19"/>
      <c r="AT4" s="18" t="s">
        <v>95</v>
      </c>
      <c r="AU4" s="18" t="s">
        <v>140</v>
      </c>
      <c r="AV4" s="19"/>
      <c r="AW4" s="19"/>
      <c r="AX4" s="21"/>
      <c r="AY4" s="21"/>
      <c r="AZ4" s="21"/>
      <c r="BA4" s="20">
        <v>3000000.0</v>
      </c>
      <c r="BB4" s="20">
        <v>3000000.0</v>
      </c>
      <c r="BC4" s="21"/>
      <c r="BD4" s="20" t="s">
        <v>141</v>
      </c>
      <c r="BE4" s="21"/>
      <c r="BF4" s="21"/>
      <c r="BG4" s="21"/>
      <c r="BH4" s="21"/>
      <c r="BI4" s="21"/>
      <c r="BJ4" s="21"/>
      <c r="BK4" s="21"/>
      <c r="BL4" s="21"/>
      <c r="BM4" s="21"/>
      <c r="BN4" s="21"/>
      <c r="BO4" s="20" t="s">
        <v>95</v>
      </c>
      <c r="BP4" s="20" t="s">
        <v>142</v>
      </c>
      <c r="BQ4" s="21"/>
      <c r="BR4" s="21"/>
      <c r="BS4" s="21"/>
      <c r="BT4" s="21"/>
      <c r="BU4" s="20" t="s">
        <v>95</v>
      </c>
      <c r="BV4" s="21"/>
      <c r="BW4" s="21"/>
      <c r="BX4" s="21"/>
      <c r="BY4" s="21"/>
      <c r="BZ4" s="21"/>
      <c r="CA4" s="21"/>
      <c r="CB4" s="21"/>
    </row>
    <row r="5">
      <c r="A5" s="1" t="s">
        <v>143</v>
      </c>
      <c r="B5" s="9">
        <f t="shared" si="1"/>
        <v>82.5</v>
      </c>
      <c r="C5" s="9">
        <v>70.0</v>
      </c>
      <c r="D5" s="9">
        <v>100.0</v>
      </c>
      <c r="E5" s="9">
        <v>100.0</v>
      </c>
      <c r="F5" s="9">
        <v>90.0</v>
      </c>
      <c r="G5" s="9">
        <v>50.0</v>
      </c>
      <c r="H5" s="9">
        <v>100.0</v>
      </c>
      <c r="I5" s="9">
        <v>25.0</v>
      </c>
      <c r="J5" s="10" t="s">
        <v>144</v>
      </c>
      <c r="K5" s="11"/>
      <c r="L5" s="10" t="s">
        <v>145</v>
      </c>
      <c r="M5" s="10" t="s">
        <v>146</v>
      </c>
      <c r="N5" s="11"/>
      <c r="O5" s="25">
        <v>0.335</v>
      </c>
      <c r="P5" s="11"/>
      <c r="Q5" s="11"/>
      <c r="R5" s="10">
        <v>4.0E9</v>
      </c>
      <c r="S5" s="11"/>
      <c r="T5" s="12">
        <v>0.1</v>
      </c>
      <c r="U5" s="11"/>
      <c r="V5" s="14"/>
      <c r="W5" s="14"/>
      <c r="X5" s="14"/>
      <c r="Y5" s="14"/>
      <c r="Z5" s="14"/>
      <c r="AA5" s="15" t="s">
        <v>147</v>
      </c>
      <c r="AB5" s="14"/>
      <c r="AC5" s="14"/>
      <c r="AD5" s="14"/>
      <c r="AE5" s="14"/>
      <c r="AF5" s="15" t="s">
        <v>148</v>
      </c>
      <c r="AG5" s="15" t="s">
        <v>149</v>
      </c>
      <c r="AH5" s="16">
        <v>4.0</v>
      </c>
      <c r="AI5" s="16" t="s">
        <v>150</v>
      </c>
      <c r="AJ5" s="16" t="s">
        <v>151</v>
      </c>
      <c r="AK5" s="17"/>
      <c r="AL5" s="17"/>
      <c r="AM5" s="17"/>
      <c r="AN5" s="17"/>
      <c r="AO5" s="18" t="s">
        <v>152</v>
      </c>
      <c r="AP5" s="18">
        <v>0.0</v>
      </c>
      <c r="AQ5" s="18">
        <v>0.0</v>
      </c>
      <c r="AR5" s="18">
        <v>0.0</v>
      </c>
      <c r="AS5" s="18">
        <v>0.0</v>
      </c>
      <c r="AT5" s="18" t="s">
        <v>95</v>
      </c>
      <c r="AU5" s="18" t="s">
        <v>140</v>
      </c>
      <c r="AV5" s="18">
        <v>0.0</v>
      </c>
      <c r="AW5" s="18">
        <v>0.0</v>
      </c>
      <c r="AX5" s="20">
        <v>0.0</v>
      </c>
      <c r="AY5" s="20" t="s">
        <v>96</v>
      </c>
      <c r="AZ5" s="20">
        <v>2.0</v>
      </c>
      <c r="BA5" s="20">
        <v>5000000.0</v>
      </c>
      <c r="BB5" s="20">
        <v>1.81E7</v>
      </c>
      <c r="BC5" s="20" t="s">
        <v>153</v>
      </c>
      <c r="BD5" s="20">
        <v>1.0E7</v>
      </c>
      <c r="BE5" s="21"/>
      <c r="BF5" s="20" t="s">
        <v>154</v>
      </c>
      <c r="BG5" s="20">
        <v>5500000.0</v>
      </c>
      <c r="BH5" s="20" t="s">
        <v>155</v>
      </c>
      <c r="BI5" s="21"/>
      <c r="BJ5" s="21"/>
      <c r="BK5" s="21"/>
      <c r="BL5" s="20" t="s">
        <v>95</v>
      </c>
      <c r="BM5" s="21"/>
      <c r="BN5" s="21"/>
      <c r="BO5" s="20" t="s">
        <v>95</v>
      </c>
      <c r="BP5" s="20" t="s">
        <v>156</v>
      </c>
      <c r="BQ5" s="21"/>
      <c r="BR5" s="21"/>
      <c r="BS5" s="20" t="s">
        <v>95</v>
      </c>
      <c r="BT5" s="20" t="s">
        <v>96</v>
      </c>
      <c r="BU5" s="20" t="s">
        <v>95</v>
      </c>
      <c r="BV5" s="20" t="s">
        <v>95</v>
      </c>
      <c r="BW5" s="20">
        <v>1.6E10</v>
      </c>
      <c r="BX5" s="21"/>
      <c r="BY5" s="20" t="s">
        <v>96</v>
      </c>
      <c r="BZ5" s="21"/>
      <c r="CA5" s="20" t="s">
        <v>157</v>
      </c>
      <c r="CB5" s="20" t="s">
        <v>96</v>
      </c>
    </row>
    <row r="6">
      <c r="A6" s="1" t="s">
        <v>158</v>
      </c>
      <c r="B6" s="9">
        <f t="shared" si="1"/>
        <v>36.4</v>
      </c>
      <c r="C6" s="9">
        <v>40.0</v>
      </c>
      <c r="D6" s="9">
        <v>10.0</v>
      </c>
      <c r="E6" s="9">
        <v>100.0</v>
      </c>
      <c r="F6" s="9">
        <v>0.0</v>
      </c>
      <c r="G6" s="9">
        <v>100.0</v>
      </c>
      <c r="H6" s="9">
        <v>20.0</v>
      </c>
      <c r="I6" s="9">
        <v>37.0</v>
      </c>
      <c r="J6" s="10" t="s">
        <v>159</v>
      </c>
      <c r="K6" s="11"/>
      <c r="L6" s="10" t="s">
        <v>160</v>
      </c>
      <c r="M6" s="10" t="s">
        <v>161</v>
      </c>
      <c r="N6" s="11"/>
      <c r="O6" s="12">
        <v>0.18</v>
      </c>
      <c r="P6" s="25">
        <v>0.003</v>
      </c>
      <c r="Q6" s="11"/>
      <c r="R6" s="10" t="s">
        <v>162</v>
      </c>
      <c r="S6" s="10" t="s">
        <v>163</v>
      </c>
      <c r="T6" s="10" t="s">
        <v>164</v>
      </c>
      <c r="U6" s="10" t="s">
        <v>165</v>
      </c>
      <c r="V6" s="15" t="s">
        <v>166</v>
      </c>
      <c r="W6" s="15" t="s">
        <v>167</v>
      </c>
      <c r="X6" s="15" t="s">
        <v>167</v>
      </c>
      <c r="Y6" s="15" t="s">
        <v>167</v>
      </c>
      <c r="Z6" s="15" t="s">
        <v>118</v>
      </c>
      <c r="AA6" s="15" t="s">
        <v>168</v>
      </c>
      <c r="AB6" s="15" t="s">
        <v>120</v>
      </c>
      <c r="AC6" s="15" t="s">
        <v>88</v>
      </c>
      <c r="AD6" s="15" t="s">
        <v>169</v>
      </c>
      <c r="AE6" s="15" t="s">
        <v>170</v>
      </c>
      <c r="AF6" s="15" t="s">
        <v>148</v>
      </c>
      <c r="AG6" s="14"/>
      <c r="AH6" s="16" t="s">
        <v>171</v>
      </c>
      <c r="AI6" s="16" t="s">
        <v>172</v>
      </c>
      <c r="AJ6" s="17"/>
      <c r="AK6" s="17"/>
      <c r="AL6" s="17"/>
      <c r="AM6" s="17"/>
      <c r="AN6" s="17"/>
      <c r="AO6" s="18" t="s">
        <v>173</v>
      </c>
      <c r="AP6" s="18">
        <v>0.0</v>
      </c>
      <c r="AQ6" s="18">
        <v>1.0</v>
      </c>
      <c r="AR6" s="18">
        <v>0.0</v>
      </c>
      <c r="AS6" s="18">
        <v>0.0</v>
      </c>
      <c r="AT6" s="18" t="s">
        <v>95</v>
      </c>
      <c r="AU6" s="18" t="s">
        <v>140</v>
      </c>
      <c r="AV6" s="18">
        <v>0.0</v>
      </c>
      <c r="AW6" s="18">
        <v>0.0</v>
      </c>
      <c r="AX6" s="20">
        <v>15.0</v>
      </c>
      <c r="AY6" s="20" t="s">
        <v>95</v>
      </c>
      <c r="AZ6" s="20">
        <v>0.0</v>
      </c>
      <c r="BA6" s="20">
        <v>0.0</v>
      </c>
      <c r="BB6" s="20" t="s">
        <v>174</v>
      </c>
      <c r="BC6" s="21"/>
      <c r="BD6" s="20" t="s">
        <v>175</v>
      </c>
      <c r="BE6" s="21"/>
      <c r="BF6" s="20" t="s">
        <v>154</v>
      </c>
      <c r="BG6" s="21"/>
      <c r="BH6" s="20" t="s">
        <v>176</v>
      </c>
      <c r="BI6" s="20" t="s">
        <v>177</v>
      </c>
      <c r="BJ6" s="20" t="s">
        <v>178</v>
      </c>
      <c r="BK6" s="21"/>
      <c r="BL6" s="20" t="s">
        <v>96</v>
      </c>
      <c r="BM6" s="20" t="s">
        <v>179</v>
      </c>
      <c r="BN6" s="21"/>
      <c r="BO6" s="20" t="s">
        <v>96</v>
      </c>
      <c r="BP6" s="20" t="s">
        <v>180</v>
      </c>
      <c r="BQ6" s="21"/>
      <c r="BR6" s="20" t="s">
        <v>181</v>
      </c>
      <c r="BS6" s="20" t="s">
        <v>95</v>
      </c>
      <c r="BT6" s="20" t="s">
        <v>95</v>
      </c>
      <c r="BU6" s="20" t="s">
        <v>95</v>
      </c>
      <c r="BV6" s="20" t="s">
        <v>96</v>
      </c>
      <c r="BW6" s="20" t="s">
        <v>182</v>
      </c>
      <c r="BX6" s="20" t="s">
        <v>183</v>
      </c>
      <c r="BY6" s="21"/>
      <c r="BZ6" s="21"/>
      <c r="CA6" s="20" t="s">
        <v>105</v>
      </c>
      <c r="CB6" s="21"/>
    </row>
    <row r="7">
      <c r="A7" s="1" t="s">
        <v>184</v>
      </c>
      <c r="B7" s="9">
        <f t="shared" si="1"/>
        <v>27</v>
      </c>
      <c r="C7" s="9">
        <v>40.0</v>
      </c>
      <c r="D7" s="9">
        <v>50.0</v>
      </c>
      <c r="E7" s="9">
        <v>0.0</v>
      </c>
      <c r="F7" s="9">
        <v>0.0</v>
      </c>
      <c r="G7" s="9">
        <v>0.0</v>
      </c>
      <c r="H7" s="9">
        <v>0.0</v>
      </c>
      <c r="I7" s="9">
        <v>50.0</v>
      </c>
      <c r="J7" s="10" t="s">
        <v>185</v>
      </c>
      <c r="K7" s="11"/>
      <c r="L7" s="10" t="s">
        <v>186</v>
      </c>
      <c r="M7" s="11"/>
      <c r="N7" s="11"/>
      <c r="O7" s="11"/>
      <c r="P7" s="11"/>
      <c r="Q7" s="11"/>
      <c r="R7" s="11"/>
      <c r="S7" s="11"/>
      <c r="T7" s="11"/>
      <c r="U7" s="11"/>
      <c r="V7" s="14"/>
      <c r="W7" s="14"/>
      <c r="X7" s="14"/>
      <c r="Y7" s="14"/>
      <c r="Z7" s="15" t="s">
        <v>118</v>
      </c>
      <c r="AA7" s="15" t="s">
        <v>187</v>
      </c>
      <c r="AB7" s="14"/>
      <c r="AC7" s="14"/>
      <c r="AD7" s="14"/>
      <c r="AE7" s="15" t="s">
        <v>188</v>
      </c>
      <c r="AF7" s="15" t="s">
        <v>189</v>
      </c>
      <c r="AG7" s="14"/>
      <c r="AH7" s="17"/>
      <c r="AI7" s="17"/>
      <c r="AJ7" s="17"/>
      <c r="AK7" s="17"/>
      <c r="AL7" s="17"/>
      <c r="AM7" s="17"/>
      <c r="AN7" s="17"/>
      <c r="AO7" s="18" t="s">
        <v>94</v>
      </c>
      <c r="AP7" s="18">
        <v>1.0</v>
      </c>
      <c r="AQ7" s="18">
        <v>1.0</v>
      </c>
      <c r="AR7" s="18">
        <v>0.0</v>
      </c>
      <c r="AS7" s="18">
        <v>0.0</v>
      </c>
      <c r="AT7" s="18" t="s">
        <v>95</v>
      </c>
      <c r="AU7" s="18" t="s">
        <v>140</v>
      </c>
      <c r="AV7" s="18">
        <v>0.0</v>
      </c>
      <c r="AW7" s="18">
        <v>0.0</v>
      </c>
      <c r="AX7" s="20">
        <v>5.0</v>
      </c>
      <c r="AY7" s="21"/>
      <c r="AZ7" s="21"/>
      <c r="BA7" s="21"/>
      <c r="BB7" s="20">
        <v>1.9</v>
      </c>
      <c r="BC7" s="20" t="s">
        <v>97</v>
      </c>
      <c r="BD7" s="20">
        <v>10.0</v>
      </c>
      <c r="BE7" s="21"/>
      <c r="BF7" s="20" t="s">
        <v>190</v>
      </c>
      <c r="BG7" s="20">
        <v>1.5</v>
      </c>
      <c r="BH7" s="21"/>
      <c r="BI7" s="21"/>
      <c r="BJ7" s="21"/>
      <c r="BK7" s="21"/>
      <c r="BL7" s="21"/>
      <c r="BM7" s="21"/>
      <c r="BN7" s="21"/>
      <c r="BO7" s="20" t="s">
        <v>95</v>
      </c>
      <c r="BP7" s="20" t="s">
        <v>191</v>
      </c>
      <c r="BQ7" s="21"/>
      <c r="BR7" s="20" t="s">
        <v>192</v>
      </c>
      <c r="BS7" s="21"/>
      <c r="BT7" s="20" t="s">
        <v>95</v>
      </c>
      <c r="BU7" s="20" t="s">
        <v>95</v>
      </c>
      <c r="BV7" s="20" t="s">
        <v>96</v>
      </c>
      <c r="BW7" s="20" t="s">
        <v>193</v>
      </c>
      <c r="BX7" s="21"/>
      <c r="BY7" s="21"/>
      <c r="BZ7" s="21"/>
      <c r="CA7" s="21"/>
      <c r="CB7" s="21"/>
    </row>
    <row r="8">
      <c r="A8" s="1" t="s">
        <v>194</v>
      </c>
      <c r="B8" s="9">
        <f t="shared" si="1"/>
        <v>45</v>
      </c>
      <c r="C8" s="9">
        <v>30.0</v>
      </c>
      <c r="D8" s="9">
        <v>100.0</v>
      </c>
      <c r="E8" s="9">
        <v>5.0</v>
      </c>
      <c r="F8" s="9">
        <v>50.0</v>
      </c>
      <c r="G8" s="9">
        <v>30.0</v>
      </c>
      <c r="H8" s="9">
        <v>0.0</v>
      </c>
      <c r="I8" s="9">
        <v>25.0</v>
      </c>
      <c r="J8" s="10" t="s">
        <v>195</v>
      </c>
      <c r="K8" s="11"/>
      <c r="L8" s="10" t="s">
        <v>196</v>
      </c>
      <c r="M8" s="10" t="s">
        <v>197</v>
      </c>
      <c r="N8" s="11"/>
      <c r="O8" s="10" t="s">
        <v>198</v>
      </c>
      <c r="P8" s="10" t="s">
        <v>199</v>
      </c>
      <c r="Q8" s="11"/>
      <c r="R8" s="10" t="s">
        <v>200</v>
      </c>
      <c r="S8" s="10" t="s">
        <v>201</v>
      </c>
      <c r="T8" s="10" t="s">
        <v>202</v>
      </c>
      <c r="U8" s="10" t="s">
        <v>202</v>
      </c>
      <c r="V8" s="15" t="s">
        <v>203</v>
      </c>
      <c r="W8" s="15" t="s">
        <v>203</v>
      </c>
      <c r="X8" s="15" t="s">
        <v>203</v>
      </c>
      <c r="Y8" s="15" t="s">
        <v>203</v>
      </c>
      <c r="Z8" s="14"/>
      <c r="AA8" s="14"/>
      <c r="AB8" s="14"/>
      <c r="AC8" s="14"/>
      <c r="AD8" s="15" t="s">
        <v>204</v>
      </c>
      <c r="AE8" s="14"/>
      <c r="AF8" s="15" t="s">
        <v>205</v>
      </c>
      <c r="AG8" s="15" t="s">
        <v>206</v>
      </c>
      <c r="AH8" s="17"/>
      <c r="AI8" s="17"/>
      <c r="AJ8" s="17"/>
      <c r="AK8" s="17"/>
      <c r="AL8" s="17"/>
      <c r="AM8" s="17"/>
      <c r="AN8" s="17"/>
      <c r="AO8" s="18" t="s">
        <v>94</v>
      </c>
      <c r="AP8" s="18">
        <v>0.0</v>
      </c>
      <c r="AQ8" s="18">
        <v>0.0</v>
      </c>
      <c r="AR8" s="18">
        <v>0.0</v>
      </c>
      <c r="AS8" s="18">
        <v>0.0</v>
      </c>
      <c r="AT8" s="18" t="s">
        <v>96</v>
      </c>
      <c r="AU8" s="18" t="s">
        <v>140</v>
      </c>
      <c r="AV8" s="18">
        <v>1.0</v>
      </c>
      <c r="AW8" s="18">
        <v>0.0</v>
      </c>
      <c r="AX8" s="20">
        <v>0.0</v>
      </c>
      <c r="AY8" s="20" t="s">
        <v>96</v>
      </c>
      <c r="AZ8" s="20">
        <v>1.0</v>
      </c>
      <c r="BA8" s="21"/>
      <c r="BB8" s="20">
        <v>200000.0</v>
      </c>
      <c r="BC8" s="21"/>
      <c r="BD8" s="20" t="s">
        <v>207</v>
      </c>
      <c r="BE8" s="21"/>
      <c r="BF8" s="20" t="s">
        <v>154</v>
      </c>
      <c r="BG8" s="20">
        <v>275000.0</v>
      </c>
      <c r="BH8" s="20" t="s">
        <v>99</v>
      </c>
      <c r="BI8" s="20" t="s">
        <v>100</v>
      </c>
      <c r="BJ8" s="20" t="s">
        <v>208</v>
      </c>
      <c r="BK8" s="21"/>
      <c r="BL8" s="20" t="s">
        <v>96</v>
      </c>
      <c r="BM8" s="21"/>
      <c r="BN8" s="21"/>
      <c r="BO8" s="20" t="s">
        <v>95</v>
      </c>
      <c r="BP8" s="20" t="s">
        <v>209</v>
      </c>
      <c r="BQ8" s="21"/>
      <c r="BR8" s="21"/>
      <c r="BS8" s="20" t="s">
        <v>95</v>
      </c>
      <c r="BT8" s="20" t="s">
        <v>96</v>
      </c>
      <c r="BU8" s="20" t="s">
        <v>95</v>
      </c>
      <c r="BV8" s="20" t="s">
        <v>95</v>
      </c>
      <c r="BW8" s="20" t="s">
        <v>210</v>
      </c>
      <c r="BX8" s="20" t="s">
        <v>211</v>
      </c>
      <c r="BY8" s="21"/>
      <c r="BZ8" s="21"/>
      <c r="CA8" s="20" t="s">
        <v>113</v>
      </c>
      <c r="CB8" s="20" t="s">
        <v>96</v>
      </c>
    </row>
    <row r="9">
      <c r="A9" s="1" t="s">
        <v>212</v>
      </c>
      <c r="B9" s="9">
        <f t="shared" si="1"/>
        <v>17.6</v>
      </c>
      <c r="C9" s="9">
        <v>40.0</v>
      </c>
      <c r="D9" s="9">
        <v>10.0</v>
      </c>
      <c r="E9" s="9">
        <v>0.0</v>
      </c>
      <c r="F9" s="9">
        <v>50.0</v>
      </c>
      <c r="G9" s="9">
        <v>30.0</v>
      </c>
      <c r="H9" s="9">
        <v>10.0</v>
      </c>
      <c r="I9" s="9">
        <v>13.0</v>
      </c>
      <c r="J9" s="10" t="s">
        <v>213</v>
      </c>
      <c r="K9" s="11"/>
      <c r="L9" s="10" t="s">
        <v>214</v>
      </c>
      <c r="M9" s="10" t="s">
        <v>215</v>
      </c>
      <c r="N9" s="11"/>
      <c r="O9" s="10" t="s">
        <v>216</v>
      </c>
      <c r="P9" s="11"/>
      <c r="Q9" s="11"/>
      <c r="R9" s="10">
        <v>10.7</v>
      </c>
      <c r="S9" s="10" t="s">
        <v>217</v>
      </c>
      <c r="T9" s="11"/>
      <c r="U9" s="10" t="s">
        <v>218</v>
      </c>
      <c r="V9" s="14"/>
      <c r="W9" s="14"/>
      <c r="X9" s="14"/>
      <c r="Y9" s="14"/>
      <c r="Z9" s="15" t="s">
        <v>118</v>
      </c>
      <c r="AA9" s="15" t="s">
        <v>86</v>
      </c>
      <c r="AB9" s="14"/>
      <c r="AC9" s="14"/>
      <c r="AD9" s="14"/>
      <c r="AE9" s="14"/>
      <c r="AF9" s="15" t="s">
        <v>219</v>
      </c>
      <c r="AG9" s="14"/>
      <c r="AH9" s="17"/>
      <c r="AI9" s="17"/>
      <c r="AJ9" s="16" t="s">
        <v>151</v>
      </c>
      <c r="AK9" s="17"/>
      <c r="AL9" s="17"/>
      <c r="AM9" s="17"/>
      <c r="AN9" s="17"/>
      <c r="AO9" s="18" t="s">
        <v>94</v>
      </c>
      <c r="AP9" s="18">
        <v>0.0</v>
      </c>
      <c r="AQ9" s="18">
        <v>0.0</v>
      </c>
      <c r="AR9" s="19"/>
      <c r="AS9" s="19"/>
      <c r="AT9" s="18" t="s">
        <v>95</v>
      </c>
      <c r="AU9" s="19"/>
      <c r="AV9" s="18">
        <v>0.0</v>
      </c>
      <c r="AW9" s="19"/>
      <c r="AX9" s="20">
        <v>3.0</v>
      </c>
      <c r="AY9" s="20" t="s">
        <v>95</v>
      </c>
      <c r="AZ9" s="20">
        <v>0.0</v>
      </c>
      <c r="BA9" s="21"/>
      <c r="BB9" s="21"/>
      <c r="BC9" s="20" t="s">
        <v>97</v>
      </c>
      <c r="BD9" s="21"/>
      <c r="BE9" s="21"/>
      <c r="BF9" s="21"/>
      <c r="BG9" s="21"/>
      <c r="BH9" s="20" t="s">
        <v>99</v>
      </c>
      <c r="BI9" s="21"/>
      <c r="BJ9" s="20" t="s">
        <v>220</v>
      </c>
      <c r="BK9" s="21"/>
      <c r="BL9" s="20" t="s">
        <v>96</v>
      </c>
      <c r="BM9" s="21"/>
      <c r="BN9" s="21"/>
      <c r="BO9" s="20" t="s">
        <v>96</v>
      </c>
      <c r="BP9" s="20" t="s">
        <v>221</v>
      </c>
      <c r="BQ9" s="21"/>
      <c r="BR9" s="21"/>
      <c r="BS9" s="20" t="s">
        <v>95</v>
      </c>
      <c r="BT9" s="20" t="s">
        <v>95</v>
      </c>
      <c r="BU9" s="20" t="s">
        <v>95</v>
      </c>
      <c r="BV9" s="20" t="s">
        <v>95</v>
      </c>
      <c r="BW9" s="20" t="s">
        <v>222</v>
      </c>
      <c r="BX9" s="21"/>
      <c r="BY9" s="20" t="s">
        <v>96</v>
      </c>
      <c r="BZ9" s="21"/>
      <c r="CA9" s="20" t="s">
        <v>105</v>
      </c>
      <c r="CB9" s="20" t="s">
        <v>95</v>
      </c>
    </row>
    <row r="10">
      <c r="A10" s="1" t="s">
        <v>223</v>
      </c>
      <c r="B10" s="9">
        <f t="shared" si="1"/>
        <v>36.5</v>
      </c>
      <c r="C10" s="9">
        <v>100.0</v>
      </c>
      <c r="D10" s="9">
        <v>40.0</v>
      </c>
      <c r="E10" s="9">
        <v>5.0</v>
      </c>
      <c r="F10" s="9">
        <v>50.0</v>
      </c>
      <c r="G10" s="9">
        <v>0.0</v>
      </c>
      <c r="H10" s="9">
        <v>0.0</v>
      </c>
      <c r="I10" s="9">
        <v>70.0</v>
      </c>
      <c r="J10" s="10" t="s">
        <v>224</v>
      </c>
      <c r="K10" s="11"/>
      <c r="L10" s="10" t="s">
        <v>225</v>
      </c>
      <c r="M10" s="10" t="s">
        <v>226</v>
      </c>
      <c r="N10" s="11"/>
      <c r="O10" s="10" t="s">
        <v>227</v>
      </c>
      <c r="P10" s="10" t="s">
        <v>228</v>
      </c>
      <c r="Q10" s="11"/>
      <c r="R10" s="26">
        <v>2.7E10</v>
      </c>
      <c r="S10" s="26">
        <v>1.49E11</v>
      </c>
      <c r="T10" s="10" t="s">
        <v>202</v>
      </c>
      <c r="U10" s="11"/>
      <c r="V10" s="14"/>
      <c r="W10" s="14"/>
      <c r="X10" s="14"/>
      <c r="Y10" s="14"/>
      <c r="Z10" s="14"/>
      <c r="AA10" s="15" t="s">
        <v>119</v>
      </c>
      <c r="AB10" s="15" t="s">
        <v>229</v>
      </c>
      <c r="AC10" s="15" t="s">
        <v>230</v>
      </c>
      <c r="AD10" s="14"/>
      <c r="AE10" s="14"/>
      <c r="AF10" s="14"/>
      <c r="AG10" s="15" t="s">
        <v>92</v>
      </c>
      <c r="AH10" s="17"/>
      <c r="AI10" s="17"/>
      <c r="AJ10" s="17"/>
      <c r="AK10" s="17"/>
      <c r="AL10" s="17"/>
      <c r="AM10" s="17"/>
      <c r="AN10" s="17"/>
      <c r="AO10" s="18" t="s">
        <v>152</v>
      </c>
      <c r="AP10" s="18">
        <v>1.0</v>
      </c>
      <c r="AQ10" s="18">
        <v>0.0</v>
      </c>
      <c r="AR10" s="18">
        <v>1.0</v>
      </c>
      <c r="AS10" s="18">
        <v>0.0</v>
      </c>
      <c r="AT10" s="18" t="s">
        <v>96</v>
      </c>
      <c r="AU10" s="18" t="s">
        <v>140</v>
      </c>
      <c r="AV10" s="18">
        <v>3.0</v>
      </c>
      <c r="AW10" s="19"/>
      <c r="AX10" s="20">
        <v>1.0</v>
      </c>
      <c r="AY10" s="20" t="s">
        <v>96</v>
      </c>
      <c r="AZ10" s="21"/>
      <c r="BA10" s="20">
        <v>1.95E7</v>
      </c>
      <c r="BB10" s="21"/>
      <c r="BC10" s="21"/>
      <c r="BD10" s="21"/>
      <c r="BE10" s="21"/>
      <c r="BF10" s="20" t="s">
        <v>231</v>
      </c>
      <c r="BG10" s="21"/>
      <c r="BH10" s="21"/>
      <c r="BI10" s="21"/>
      <c r="BJ10" s="21"/>
      <c r="BK10" s="21"/>
      <c r="BL10" s="20" t="s">
        <v>95</v>
      </c>
      <c r="BM10" s="20" t="s">
        <v>232</v>
      </c>
      <c r="BN10" s="27">
        <v>8.0E9</v>
      </c>
      <c r="BO10" s="20" t="s">
        <v>95</v>
      </c>
      <c r="BP10" s="21"/>
      <c r="BQ10" s="21"/>
      <c r="BR10" s="21"/>
      <c r="BS10" s="20" t="s">
        <v>95</v>
      </c>
      <c r="BT10" s="21"/>
      <c r="BU10" s="21"/>
      <c r="BV10" s="21"/>
      <c r="BW10" s="20" t="s">
        <v>233</v>
      </c>
      <c r="BX10" s="21"/>
      <c r="BY10" s="21"/>
      <c r="BZ10" s="21"/>
      <c r="CA10" s="20" t="s">
        <v>234</v>
      </c>
      <c r="CB10" s="20" t="s">
        <v>96</v>
      </c>
    </row>
    <row r="11">
      <c r="A11" s="1" t="s">
        <v>235</v>
      </c>
      <c r="B11" s="9">
        <f t="shared" si="1"/>
        <v>70.5</v>
      </c>
      <c r="C11" s="9">
        <v>100.0</v>
      </c>
      <c r="D11" s="9">
        <v>100.0</v>
      </c>
      <c r="E11" s="9">
        <v>5.0</v>
      </c>
      <c r="F11" s="9">
        <v>100.0</v>
      </c>
      <c r="G11" s="9">
        <v>0.0</v>
      </c>
      <c r="H11" s="9">
        <v>100.0</v>
      </c>
      <c r="I11" s="9">
        <v>25.0</v>
      </c>
      <c r="J11" s="10" t="s">
        <v>236</v>
      </c>
      <c r="K11" s="11"/>
      <c r="L11" s="10" t="s">
        <v>237</v>
      </c>
      <c r="M11" s="10" t="s">
        <v>238</v>
      </c>
      <c r="N11" s="11"/>
      <c r="O11" s="12">
        <v>0.03</v>
      </c>
      <c r="P11" s="25">
        <v>0.0063</v>
      </c>
      <c r="Q11" s="11"/>
      <c r="R11" s="10" t="s">
        <v>239</v>
      </c>
      <c r="S11" s="10" t="s">
        <v>240</v>
      </c>
      <c r="T11" s="10" t="s">
        <v>241</v>
      </c>
      <c r="U11" s="10" t="s">
        <v>242</v>
      </c>
      <c r="V11" s="14"/>
      <c r="W11" s="14"/>
      <c r="X11" s="14"/>
      <c r="Y11" s="14"/>
      <c r="Z11" s="15" t="s">
        <v>85</v>
      </c>
      <c r="AA11" s="15" t="s">
        <v>119</v>
      </c>
      <c r="AB11" s="15" t="s">
        <v>120</v>
      </c>
      <c r="AC11" s="15" t="s">
        <v>88</v>
      </c>
      <c r="AD11" s="14"/>
      <c r="AE11" s="14"/>
      <c r="AF11" s="15" t="s">
        <v>148</v>
      </c>
      <c r="AG11" s="15" t="s">
        <v>243</v>
      </c>
      <c r="AH11" s="16" t="s">
        <v>244</v>
      </c>
      <c r="AI11" s="16" t="s">
        <v>172</v>
      </c>
      <c r="AJ11" s="16" t="s">
        <v>245</v>
      </c>
      <c r="AK11" s="16" t="s">
        <v>246</v>
      </c>
      <c r="AL11" s="17"/>
      <c r="AM11" s="17"/>
      <c r="AN11" s="17"/>
      <c r="AO11" s="18" t="s">
        <v>247</v>
      </c>
      <c r="AP11" s="18">
        <v>1.0</v>
      </c>
      <c r="AQ11" s="19"/>
      <c r="AR11" s="19"/>
      <c r="AS11" s="19"/>
      <c r="AT11" s="18" t="s">
        <v>96</v>
      </c>
      <c r="AU11" s="19"/>
      <c r="AV11" s="18">
        <v>1.0</v>
      </c>
      <c r="AW11" s="19"/>
      <c r="AX11" s="20">
        <v>1.0</v>
      </c>
      <c r="AY11" s="21"/>
      <c r="AZ11" s="21"/>
      <c r="BA11" s="21"/>
      <c r="BB11" s="20" t="s">
        <v>248</v>
      </c>
      <c r="BC11" s="21"/>
      <c r="BD11" s="20" t="s">
        <v>249</v>
      </c>
      <c r="BE11" s="21"/>
      <c r="BF11" s="21"/>
      <c r="BG11" s="21"/>
      <c r="BH11" s="21"/>
      <c r="BI11" s="20" t="s">
        <v>100</v>
      </c>
      <c r="BJ11" s="20" t="s">
        <v>250</v>
      </c>
      <c r="BK11" s="21"/>
      <c r="BL11" s="21"/>
      <c r="BM11" s="21"/>
      <c r="BN11" s="21"/>
      <c r="BO11" s="20" t="s">
        <v>95</v>
      </c>
      <c r="BP11" s="20" t="s">
        <v>251</v>
      </c>
      <c r="BQ11" s="21"/>
      <c r="BR11" s="21"/>
      <c r="BS11" s="20" t="s">
        <v>95</v>
      </c>
      <c r="BT11" s="20" t="s">
        <v>96</v>
      </c>
      <c r="BU11" s="20" t="s">
        <v>95</v>
      </c>
      <c r="BV11" s="21"/>
      <c r="BW11" s="20" t="s">
        <v>252</v>
      </c>
      <c r="BX11" s="20" t="s">
        <v>253</v>
      </c>
      <c r="BY11" s="21"/>
      <c r="BZ11" s="21"/>
      <c r="CA11" s="21"/>
      <c r="CB11" s="21"/>
    </row>
    <row r="12">
      <c r="A12" s="1" t="s">
        <v>254</v>
      </c>
      <c r="B12" s="9">
        <f t="shared" si="1"/>
        <v>23.9</v>
      </c>
      <c r="C12" s="9">
        <v>70.0</v>
      </c>
      <c r="D12" s="9">
        <v>10.0</v>
      </c>
      <c r="E12" s="9">
        <v>0.0</v>
      </c>
      <c r="F12" s="9">
        <v>70.0</v>
      </c>
      <c r="G12" s="9">
        <v>30.0</v>
      </c>
      <c r="H12" s="9">
        <v>0.0</v>
      </c>
      <c r="I12" s="9">
        <v>37.0</v>
      </c>
      <c r="J12" s="10" t="s">
        <v>255</v>
      </c>
      <c r="K12" s="11"/>
      <c r="L12" s="10" t="s">
        <v>256</v>
      </c>
      <c r="M12" s="10" t="s">
        <v>257</v>
      </c>
      <c r="N12" s="11"/>
      <c r="O12" s="11"/>
      <c r="P12" s="11"/>
      <c r="Q12" s="11"/>
      <c r="R12" s="10" t="s">
        <v>258</v>
      </c>
      <c r="S12" s="10" t="s">
        <v>259</v>
      </c>
      <c r="T12" s="11"/>
      <c r="U12" s="11"/>
      <c r="V12" s="15" t="s">
        <v>260</v>
      </c>
      <c r="W12" s="14"/>
      <c r="X12" s="14"/>
      <c r="Y12" s="14"/>
      <c r="Z12" s="14"/>
      <c r="AA12" s="15" t="s">
        <v>187</v>
      </c>
      <c r="AB12" s="15" t="s">
        <v>137</v>
      </c>
      <c r="AC12" s="14"/>
      <c r="AD12" s="14"/>
      <c r="AE12" s="15" t="s">
        <v>261</v>
      </c>
      <c r="AF12" s="15" t="s">
        <v>262</v>
      </c>
      <c r="AG12" s="15" t="s">
        <v>263</v>
      </c>
      <c r="AH12" s="17"/>
      <c r="AI12" s="17"/>
      <c r="AJ12" s="17"/>
      <c r="AK12" s="17"/>
      <c r="AL12" s="17"/>
      <c r="AM12" s="17"/>
      <c r="AN12" s="17"/>
      <c r="AO12" s="18" t="s">
        <v>152</v>
      </c>
      <c r="AP12" s="18">
        <v>2.0</v>
      </c>
      <c r="AQ12" s="18">
        <v>0.0</v>
      </c>
      <c r="AR12" s="18">
        <v>2.0</v>
      </c>
      <c r="AS12" s="19"/>
      <c r="AT12" s="18" t="s">
        <v>96</v>
      </c>
      <c r="AU12" s="19"/>
      <c r="AV12" s="18">
        <v>1.0</v>
      </c>
      <c r="AW12" s="19"/>
      <c r="AX12" s="21"/>
      <c r="AY12" s="21"/>
      <c r="AZ12" s="21"/>
      <c r="BA12" s="20">
        <v>8000000.0</v>
      </c>
      <c r="BB12" s="20">
        <v>1.51E7</v>
      </c>
      <c r="BC12" s="21"/>
      <c r="BD12" s="27">
        <v>1.0E7</v>
      </c>
      <c r="BE12" s="21"/>
      <c r="BF12" s="20" t="s">
        <v>154</v>
      </c>
      <c r="BG12" s="20">
        <v>9000000.0</v>
      </c>
      <c r="BH12" s="20" t="s">
        <v>155</v>
      </c>
      <c r="BI12" s="21"/>
      <c r="BJ12" s="21"/>
      <c r="BK12" s="21"/>
      <c r="BL12" s="21"/>
      <c r="BM12" s="21"/>
      <c r="BN12" s="21"/>
      <c r="BO12" s="20" t="s">
        <v>95</v>
      </c>
      <c r="BP12" s="20" t="s">
        <v>264</v>
      </c>
      <c r="BQ12" s="21"/>
      <c r="BR12" s="21"/>
      <c r="BS12" s="20" t="s">
        <v>95</v>
      </c>
      <c r="BT12" s="20" t="s">
        <v>95</v>
      </c>
      <c r="BU12" s="20" t="s">
        <v>95</v>
      </c>
      <c r="BV12" s="20" t="s">
        <v>95</v>
      </c>
      <c r="BW12" s="20" t="s">
        <v>265</v>
      </c>
      <c r="BX12" s="21"/>
      <c r="BY12" s="21"/>
      <c r="BZ12" s="21"/>
      <c r="CA12" s="21"/>
      <c r="CB12" s="20" t="s">
        <v>96</v>
      </c>
    </row>
    <row r="13">
      <c r="A13" s="1" t="s">
        <v>266</v>
      </c>
      <c r="B13" s="9">
        <f t="shared" si="1"/>
        <v>50</v>
      </c>
      <c r="C13" s="9">
        <v>20.0</v>
      </c>
      <c r="D13" s="9">
        <v>10.0</v>
      </c>
      <c r="E13" s="9">
        <v>100.0</v>
      </c>
      <c r="F13" s="9">
        <v>50.0</v>
      </c>
      <c r="G13" s="9">
        <v>30.0</v>
      </c>
      <c r="H13" s="9">
        <v>100.0</v>
      </c>
      <c r="I13" s="9">
        <v>40.0</v>
      </c>
      <c r="J13" s="10" t="s">
        <v>267</v>
      </c>
      <c r="K13" s="11"/>
      <c r="L13" s="10" t="s">
        <v>268</v>
      </c>
      <c r="M13" s="10" t="s">
        <v>269</v>
      </c>
      <c r="N13" s="11"/>
      <c r="O13" s="10" t="s">
        <v>270</v>
      </c>
      <c r="P13" s="10" t="s">
        <v>271</v>
      </c>
      <c r="Q13" s="11"/>
      <c r="R13" s="10" t="s">
        <v>272</v>
      </c>
      <c r="S13" s="10" t="s">
        <v>273</v>
      </c>
      <c r="T13" s="12">
        <v>0.14</v>
      </c>
      <c r="U13" s="12">
        <v>0.14</v>
      </c>
      <c r="V13" s="14"/>
      <c r="W13" s="14"/>
      <c r="X13" s="14"/>
      <c r="Y13" s="14"/>
      <c r="Z13" s="14"/>
      <c r="AA13" s="14"/>
      <c r="AB13" s="14"/>
      <c r="AC13" s="15" t="s">
        <v>88</v>
      </c>
      <c r="AD13" s="14"/>
      <c r="AE13" s="14"/>
      <c r="AF13" s="14"/>
      <c r="AG13" s="14"/>
      <c r="AH13" s="16" t="s">
        <v>274</v>
      </c>
      <c r="AI13" s="17"/>
      <c r="AJ13" s="17"/>
      <c r="AK13" s="16" t="s">
        <v>275</v>
      </c>
      <c r="AL13" s="16" t="s">
        <v>276</v>
      </c>
      <c r="AM13" s="17"/>
      <c r="AN13" s="17"/>
      <c r="AO13" s="18" t="s">
        <v>152</v>
      </c>
      <c r="AP13" s="18">
        <v>0.0</v>
      </c>
      <c r="AQ13" s="18">
        <v>0.0</v>
      </c>
      <c r="AR13" s="18">
        <v>0.0</v>
      </c>
      <c r="AS13" s="18">
        <v>0.0</v>
      </c>
      <c r="AT13" s="18" t="s">
        <v>95</v>
      </c>
      <c r="AU13" s="18" t="s">
        <v>277</v>
      </c>
      <c r="AV13" s="18">
        <v>1.0</v>
      </c>
      <c r="AW13" s="18">
        <v>0.0</v>
      </c>
      <c r="AX13" s="20">
        <v>4.0</v>
      </c>
      <c r="AY13" s="20" t="s">
        <v>95</v>
      </c>
      <c r="AZ13" s="20">
        <v>0.0</v>
      </c>
      <c r="BA13" s="20">
        <v>300000.0</v>
      </c>
      <c r="BB13" s="28">
        <v>300000.0</v>
      </c>
      <c r="BC13" s="21"/>
      <c r="BD13" s="21"/>
      <c r="BE13" s="21"/>
      <c r="BF13" s="20" t="s">
        <v>154</v>
      </c>
      <c r="BG13" s="20">
        <v>1600000.0</v>
      </c>
      <c r="BH13" s="20" t="s">
        <v>99</v>
      </c>
      <c r="BI13" s="21"/>
      <c r="BJ13" s="21"/>
      <c r="BK13" s="21"/>
      <c r="BL13" s="20" t="s">
        <v>96</v>
      </c>
      <c r="BM13" s="21"/>
      <c r="BN13" s="21"/>
      <c r="BO13" s="20" t="s">
        <v>95</v>
      </c>
      <c r="BP13" s="20" t="s">
        <v>278</v>
      </c>
      <c r="BQ13" s="21"/>
      <c r="BR13" s="21"/>
      <c r="BS13" s="21"/>
      <c r="BT13" s="21"/>
      <c r="BU13" s="21"/>
      <c r="BV13" s="21"/>
      <c r="BW13" s="20" t="s">
        <v>279</v>
      </c>
      <c r="BX13" s="21"/>
      <c r="BY13" s="20" t="s">
        <v>96</v>
      </c>
      <c r="BZ13" s="21"/>
      <c r="CA13" s="20" t="s">
        <v>105</v>
      </c>
      <c r="CB13" s="20" t="s">
        <v>96</v>
      </c>
    </row>
    <row r="14">
      <c r="A14" s="1" t="s">
        <v>280</v>
      </c>
      <c r="B14" s="9">
        <f t="shared" si="1"/>
        <v>53.5</v>
      </c>
      <c r="C14" s="9">
        <v>30.0</v>
      </c>
      <c r="D14" s="9">
        <v>10.0</v>
      </c>
      <c r="E14" s="9">
        <v>70.0</v>
      </c>
      <c r="F14" s="9">
        <v>50.0</v>
      </c>
      <c r="G14" s="9">
        <v>30.0</v>
      </c>
      <c r="H14" s="9">
        <v>100.0</v>
      </c>
      <c r="I14" s="9">
        <v>70.0</v>
      </c>
      <c r="J14" s="10" t="s">
        <v>281</v>
      </c>
      <c r="K14" s="11"/>
      <c r="L14" s="10" t="s">
        <v>282</v>
      </c>
      <c r="M14" s="10" t="s">
        <v>283</v>
      </c>
      <c r="N14" s="11"/>
      <c r="O14" s="10" t="s">
        <v>284</v>
      </c>
      <c r="P14" s="10" t="s">
        <v>285</v>
      </c>
      <c r="Q14" s="11"/>
      <c r="R14" s="10" t="s">
        <v>286</v>
      </c>
      <c r="S14" s="10" t="s">
        <v>287</v>
      </c>
      <c r="T14" s="12">
        <v>0.03</v>
      </c>
      <c r="U14" s="12">
        <v>0.03</v>
      </c>
      <c r="V14" s="14"/>
      <c r="W14" s="14"/>
      <c r="X14" s="14"/>
      <c r="Y14" s="14"/>
      <c r="Z14" s="14"/>
      <c r="AA14" s="15" t="s">
        <v>288</v>
      </c>
      <c r="AB14" s="14"/>
      <c r="AC14" s="15" t="s">
        <v>88</v>
      </c>
      <c r="AD14" s="14"/>
      <c r="AE14" s="15" t="s">
        <v>289</v>
      </c>
      <c r="AF14" s="15" t="s">
        <v>290</v>
      </c>
      <c r="AG14" s="14"/>
      <c r="AH14" s="16" t="s">
        <v>291</v>
      </c>
      <c r="AI14" s="16" t="s">
        <v>150</v>
      </c>
      <c r="AJ14" s="17"/>
      <c r="AK14" s="17"/>
      <c r="AL14" s="17"/>
      <c r="AM14" s="17"/>
      <c r="AN14" s="17"/>
      <c r="AO14" s="18" t="s">
        <v>94</v>
      </c>
      <c r="AP14" s="18">
        <v>1.0</v>
      </c>
      <c r="AQ14" s="18">
        <v>1.0</v>
      </c>
      <c r="AR14" s="18">
        <v>0.0</v>
      </c>
      <c r="AS14" s="18">
        <v>0.0</v>
      </c>
      <c r="AT14" s="18" t="s">
        <v>95</v>
      </c>
      <c r="AU14" s="18" t="s">
        <v>277</v>
      </c>
      <c r="AV14" s="18">
        <v>1.0</v>
      </c>
      <c r="AW14" s="18">
        <v>0.0</v>
      </c>
      <c r="AX14" s="20">
        <v>4.0</v>
      </c>
      <c r="AY14" s="20" t="s">
        <v>95</v>
      </c>
      <c r="AZ14" s="20">
        <v>5.0</v>
      </c>
      <c r="BA14" s="20">
        <v>1500000.0</v>
      </c>
      <c r="BB14" s="20">
        <v>1500000.0</v>
      </c>
      <c r="BC14" s="21"/>
      <c r="BD14" s="20" t="s">
        <v>292</v>
      </c>
      <c r="BE14" s="21"/>
      <c r="BF14" s="21"/>
      <c r="BG14" s="21"/>
      <c r="BH14" s="20" t="s">
        <v>155</v>
      </c>
      <c r="BI14" s="21"/>
      <c r="BJ14" s="21"/>
      <c r="BK14" s="21"/>
      <c r="BL14" s="20" t="s">
        <v>95</v>
      </c>
      <c r="BM14" s="20" t="s">
        <v>293</v>
      </c>
      <c r="BN14" s="21"/>
      <c r="BO14" s="20" t="s">
        <v>95</v>
      </c>
      <c r="BP14" s="20" t="s">
        <v>264</v>
      </c>
      <c r="BQ14" s="21"/>
      <c r="BR14" s="21"/>
      <c r="BS14" s="20" t="s">
        <v>95</v>
      </c>
      <c r="BT14" s="20" t="s">
        <v>96</v>
      </c>
      <c r="BU14" s="20" t="s">
        <v>95</v>
      </c>
      <c r="BV14" s="20" t="s">
        <v>95</v>
      </c>
      <c r="BW14" s="20" t="s">
        <v>294</v>
      </c>
      <c r="BX14" s="21"/>
      <c r="BY14" s="20" t="s">
        <v>96</v>
      </c>
      <c r="BZ14" s="21"/>
      <c r="CA14" s="20" t="s">
        <v>295</v>
      </c>
      <c r="CB14" s="20" t="s">
        <v>95</v>
      </c>
    </row>
    <row r="15">
      <c r="A15" s="1" t="s">
        <v>296</v>
      </c>
      <c r="B15" s="9">
        <f t="shared" si="1"/>
        <v>35</v>
      </c>
      <c r="C15" s="9">
        <v>10.0</v>
      </c>
      <c r="D15" s="9">
        <v>30.0</v>
      </c>
      <c r="E15" s="9">
        <v>5.0</v>
      </c>
      <c r="F15" s="9">
        <v>100.0</v>
      </c>
      <c r="G15" s="9">
        <v>0.0</v>
      </c>
      <c r="H15" s="9">
        <v>50.0</v>
      </c>
      <c r="I15" s="9">
        <v>25.0</v>
      </c>
      <c r="J15" s="10" t="s">
        <v>297</v>
      </c>
      <c r="K15" s="11"/>
      <c r="L15" s="10" t="s">
        <v>298</v>
      </c>
      <c r="M15" s="10" t="s">
        <v>299</v>
      </c>
      <c r="N15" s="11"/>
      <c r="O15" s="10" t="s">
        <v>300</v>
      </c>
      <c r="P15" s="10" t="s">
        <v>300</v>
      </c>
      <c r="Q15" s="11"/>
      <c r="R15" s="10" t="s">
        <v>301</v>
      </c>
      <c r="S15" s="10" t="s">
        <v>300</v>
      </c>
      <c r="T15" s="10" t="s">
        <v>302</v>
      </c>
      <c r="U15" s="10" t="s">
        <v>300</v>
      </c>
      <c r="V15" s="14"/>
      <c r="W15" s="14"/>
      <c r="X15" s="14"/>
      <c r="Y15" s="14"/>
      <c r="Z15" s="14"/>
      <c r="AA15" s="15" t="s">
        <v>86</v>
      </c>
      <c r="AB15" s="14"/>
      <c r="AC15" s="15" t="s">
        <v>88</v>
      </c>
      <c r="AD15" s="14"/>
      <c r="AE15" s="14"/>
      <c r="AF15" s="15" t="s">
        <v>91</v>
      </c>
      <c r="AG15" s="15" t="s">
        <v>124</v>
      </c>
      <c r="AH15" s="16" t="s">
        <v>303</v>
      </c>
      <c r="AI15" s="16" t="s">
        <v>172</v>
      </c>
      <c r="AJ15" s="16" t="s">
        <v>151</v>
      </c>
      <c r="AK15" s="17"/>
      <c r="AL15" s="17"/>
      <c r="AM15" s="17"/>
      <c r="AN15" s="17"/>
      <c r="AO15" s="18" t="s">
        <v>304</v>
      </c>
      <c r="AP15" s="18">
        <v>1.0</v>
      </c>
      <c r="AQ15" s="19"/>
      <c r="AR15" s="19"/>
      <c r="AS15" s="19"/>
      <c r="AT15" s="18" t="s">
        <v>96</v>
      </c>
      <c r="AU15" s="18" t="s">
        <v>140</v>
      </c>
      <c r="AV15" s="18">
        <v>0.0</v>
      </c>
      <c r="AW15" s="18">
        <v>0.0</v>
      </c>
      <c r="AX15" s="20">
        <v>0.0</v>
      </c>
      <c r="AY15" s="20" t="s">
        <v>96</v>
      </c>
      <c r="AZ15" s="20">
        <v>0.0</v>
      </c>
      <c r="BA15" s="21"/>
      <c r="BB15" s="21"/>
      <c r="BC15" s="21"/>
      <c r="BD15" s="20" t="s">
        <v>305</v>
      </c>
      <c r="BE15" s="21"/>
      <c r="BF15" s="20" t="s">
        <v>231</v>
      </c>
      <c r="BG15" s="20">
        <v>2500.0</v>
      </c>
      <c r="BH15" s="20" t="s">
        <v>99</v>
      </c>
      <c r="BI15" s="21"/>
      <c r="BJ15" s="21"/>
      <c r="BK15" s="21"/>
      <c r="BL15" s="21"/>
      <c r="BM15" s="21"/>
      <c r="BN15" s="21"/>
      <c r="BO15" s="20" t="s">
        <v>96</v>
      </c>
      <c r="BP15" s="20" t="s">
        <v>306</v>
      </c>
      <c r="BQ15" s="21"/>
      <c r="BR15" s="21"/>
      <c r="BS15" s="20" t="s">
        <v>95</v>
      </c>
      <c r="BT15" s="20" t="s">
        <v>96</v>
      </c>
      <c r="BU15" s="20" t="s">
        <v>95</v>
      </c>
      <c r="BV15" s="20" t="s">
        <v>96</v>
      </c>
      <c r="BW15" s="21"/>
      <c r="BX15" s="20" t="s">
        <v>183</v>
      </c>
      <c r="BY15" s="20" t="s">
        <v>96</v>
      </c>
      <c r="BZ15" s="21"/>
      <c r="CA15" s="21"/>
      <c r="CB15" s="20" t="s">
        <v>96</v>
      </c>
    </row>
    <row r="16">
      <c r="A16" s="1" t="s">
        <v>307</v>
      </c>
      <c r="B16" s="9">
        <f t="shared" si="1"/>
        <v>40</v>
      </c>
      <c r="C16" s="9">
        <v>60.0</v>
      </c>
      <c r="D16" s="9">
        <v>20.0</v>
      </c>
      <c r="E16" s="9">
        <v>0.0</v>
      </c>
      <c r="F16" s="9">
        <v>30.0</v>
      </c>
      <c r="G16" s="9">
        <v>100.0</v>
      </c>
      <c r="H16" s="9">
        <v>0.0</v>
      </c>
      <c r="I16" s="9">
        <v>90.0</v>
      </c>
      <c r="J16" s="10" t="s">
        <v>308</v>
      </c>
      <c r="K16" s="11"/>
      <c r="L16" s="10" t="s">
        <v>309</v>
      </c>
      <c r="M16" s="10" t="s">
        <v>310</v>
      </c>
      <c r="N16" s="11"/>
      <c r="O16" s="12">
        <v>0.66</v>
      </c>
      <c r="P16" s="10" t="s">
        <v>300</v>
      </c>
      <c r="Q16" s="11"/>
      <c r="R16" s="10" t="s">
        <v>311</v>
      </c>
      <c r="S16" s="10" t="s">
        <v>300</v>
      </c>
      <c r="T16" s="11"/>
      <c r="U16" s="11"/>
      <c r="V16" s="13">
        <v>0.98</v>
      </c>
      <c r="W16" s="15" t="s">
        <v>312</v>
      </c>
      <c r="X16" s="14"/>
      <c r="Y16" s="14"/>
      <c r="Z16" s="15" t="s">
        <v>118</v>
      </c>
      <c r="AA16" s="14"/>
      <c r="AB16" s="14"/>
      <c r="AC16" s="15" t="s">
        <v>88</v>
      </c>
      <c r="AD16" s="14"/>
      <c r="AE16" s="14"/>
      <c r="AF16" s="15" t="s">
        <v>290</v>
      </c>
      <c r="AG16" s="15" t="s">
        <v>313</v>
      </c>
      <c r="AH16" s="17"/>
      <c r="AI16" s="17"/>
      <c r="AJ16" s="17"/>
      <c r="AK16" s="17"/>
      <c r="AL16" s="17"/>
      <c r="AM16" s="17"/>
      <c r="AN16" s="17"/>
      <c r="AO16" s="18" t="s">
        <v>173</v>
      </c>
      <c r="AP16" s="18">
        <v>3.0</v>
      </c>
      <c r="AQ16" s="18">
        <v>1.0</v>
      </c>
      <c r="AR16" s="18">
        <v>2.0</v>
      </c>
      <c r="AS16" s="18">
        <v>0.0</v>
      </c>
      <c r="AT16" s="18" t="s">
        <v>95</v>
      </c>
      <c r="AU16" s="19"/>
      <c r="AV16" s="18">
        <v>3.0</v>
      </c>
      <c r="AW16" s="19"/>
      <c r="AX16" s="20">
        <v>21.0</v>
      </c>
      <c r="AY16" s="21"/>
      <c r="AZ16" s="21"/>
      <c r="BA16" s="20">
        <v>9800000.0</v>
      </c>
      <c r="BB16" s="20">
        <v>1.218E7</v>
      </c>
      <c r="BC16" s="21"/>
      <c r="BD16" s="21"/>
      <c r="BE16" s="21"/>
      <c r="BF16" s="21"/>
      <c r="BG16" s="21"/>
      <c r="BH16" s="21"/>
      <c r="BI16" s="20" t="s">
        <v>177</v>
      </c>
      <c r="BJ16" s="20" t="s">
        <v>314</v>
      </c>
      <c r="BK16" s="21"/>
      <c r="BL16" s="21"/>
      <c r="BM16" s="20" t="s">
        <v>315</v>
      </c>
      <c r="BN16" s="20" t="s">
        <v>316</v>
      </c>
      <c r="BO16" s="21"/>
      <c r="BP16" s="21"/>
      <c r="BQ16" s="21"/>
      <c r="BR16" s="21"/>
      <c r="BS16" s="20" t="s">
        <v>95</v>
      </c>
      <c r="BT16" s="20" t="s">
        <v>96</v>
      </c>
      <c r="BU16" s="20" t="s">
        <v>95</v>
      </c>
      <c r="BV16" s="20" t="s">
        <v>95</v>
      </c>
      <c r="BW16" s="20" t="s">
        <v>317</v>
      </c>
      <c r="BX16" s="20" t="s">
        <v>183</v>
      </c>
      <c r="BY16" s="20" t="s">
        <v>96</v>
      </c>
      <c r="BZ16" s="21"/>
      <c r="CA16" s="21"/>
      <c r="CB16" s="21"/>
    </row>
    <row r="17">
      <c r="A17" s="1" t="s">
        <v>318</v>
      </c>
      <c r="B17" s="9">
        <f t="shared" si="1"/>
        <v>47.4</v>
      </c>
      <c r="C17" s="9">
        <v>40.0</v>
      </c>
      <c r="D17" s="9">
        <v>100.0</v>
      </c>
      <c r="E17" s="9">
        <v>30.0</v>
      </c>
      <c r="F17" s="9">
        <v>0.0</v>
      </c>
      <c r="G17" s="9">
        <v>0.0</v>
      </c>
      <c r="H17" s="9">
        <v>50.0</v>
      </c>
      <c r="I17" s="9">
        <v>12.0</v>
      </c>
      <c r="J17" s="10" t="s">
        <v>319</v>
      </c>
      <c r="K17" s="11"/>
      <c r="L17" s="10" t="s">
        <v>320</v>
      </c>
      <c r="M17" s="10" t="s">
        <v>321</v>
      </c>
      <c r="N17" s="11"/>
      <c r="O17" s="25">
        <v>0.0045</v>
      </c>
      <c r="P17" s="25">
        <v>6.4E-4</v>
      </c>
      <c r="Q17" s="11"/>
      <c r="R17" s="10" t="s">
        <v>322</v>
      </c>
      <c r="S17" s="11"/>
      <c r="T17" s="25">
        <v>0.0106</v>
      </c>
      <c r="U17" s="11"/>
      <c r="V17" s="14"/>
      <c r="W17" s="14"/>
      <c r="X17" s="14"/>
      <c r="Y17" s="14"/>
      <c r="Z17" s="14"/>
      <c r="AA17" s="15" t="s">
        <v>323</v>
      </c>
      <c r="AB17" s="14"/>
      <c r="AC17" s="14"/>
      <c r="AD17" s="14"/>
      <c r="AE17" s="15" t="s">
        <v>324</v>
      </c>
      <c r="AF17" s="15" t="s">
        <v>148</v>
      </c>
      <c r="AG17" s="14"/>
      <c r="AH17" s="16" t="s">
        <v>325</v>
      </c>
      <c r="AI17" s="16" t="s">
        <v>93</v>
      </c>
      <c r="AJ17" s="16" t="s">
        <v>151</v>
      </c>
      <c r="AK17" s="17"/>
      <c r="AL17" s="17"/>
      <c r="AM17" s="17"/>
      <c r="AN17" s="17"/>
      <c r="AO17" s="18" t="s">
        <v>173</v>
      </c>
      <c r="AP17" s="19"/>
      <c r="AQ17" s="19"/>
      <c r="AR17" s="19"/>
      <c r="AS17" s="19"/>
      <c r="AT17" s="18" t="s">
        <v>95</v>
      </c>
      <c r="AU17" s="19"/>
      <c r="AV17" s="19"/>
      <c r="AW17" s="19"/>
      <c r="AX17" s="21"/>
      <c r="AY17" s="20" t="s">
        <v>96</v>
      </c>
      <c r="AZ17" s="21"/>
      <c r="BA17" s="21"/>
      <c r="BB17" s="20" t="s">
        <v>326</v>
      </c>
      <c r="BC17" s="21"/>
      <c r="BD17" s="21"/>
      <c r="BE17" s="21"/>
      <c r="BF17" s="20" t="s">
        <v>154</v>
      </c>
      <c r="BG17" s="20">
        <v>7900000.0</v>
      </c>
      <c r="BH17" s="21"/>
      <c r="BI17" s="21"/>
      <c r="BJ17" s="21"/>
      <c r="BK17" s="21"/>
      <c r="BL17" s="21"/>
      <c r="BM17" s="21"/>
      <c r="BN17" s="21"/>
      <c r="BO17" s="20" t="s">
        <v>95</v>
      </c>
      <c r="BP17" s="21"/>
      <c r="BQ17" s="21"/>
      <c r="BR17" s="21"/>
      <c r="BS17" s="21"/>
      <c r="BT17" s="21"/>
      <c r="BU17" s="21"/>
      <c r="BV17" s="21"/>
      <c r="BW17" s="20" t="s">
        <v>327</v>
      </c>
      <c r="BX17" s="21"/>
      <c r="BY17" s="20" t="s">
        <v>96</v>
      </c>
      <c r="BZ17" s="21"/>
      <c r="CA17" s="20" t="s">
        <v>105</v>
      </c>
      <c r="CB17" s="21"/>
    </row>
    <row r="18">
      <c r="A18" s="1" t="s">
        <v>328</v>
      </c>
      <c r="B18" s="9">
        <f t="shared" si="1"/>
        <v>47</v>
      </c>
      <c r="C18" s="9">
        <v>0.0</v>
      </c>
      <c r="D18" s="9">
        <v>100.0</v>
      </c>
      <c r="E18" s="9">
        <v>0.0</v>
      </c>
      <c r="F18" s="9">
        <v>50.0</v>
      </c>
      <c r="G18" s="9">
        <v>30.0</v>
      </c>
      <c r="H18" s="9">
        <v>20.0</v>
      </c>
      <c r="I18" s="9">
        <v>25.0</v>
      </c>
      <c r="J18" s="10" t="s">
        <v>329</v>
      </c>
      <c r="K18" s="11"/>
      <c r="L18" s="10" t="s">
        <v>330</v>
      </c>
      <c r="M18" s="10" t="s">
        <v>331</v>
      </c>
      <c r="N18" s="11"/>
      <c r="O18" s="29">
        <v>11.27</v>
      </c>
      <c r="P18" s="12">
        <v>0.1</v>
      </c>
      <c r="Q18" s="11"/>
      <c r="R18" s="10">
        <v>1.2E11</v>
      </c>
      <c r="S18" s="11"/>
      <c r="T18" s="11"/>
      <c r="U18" s="25">
        <v>0.293</v>
      </c>
      <c r="V18" s="14"/>
      <c r="W18" s="14"/>
      <c r="X18" s="14"/>
      <c r="Y18" s="14"/>
      <c r="Z18" s="14"/>
      <c r="AA18" s="14"/>
      <c r="AB18" s="14"/>
      <c r="AC18" s="14"/>
      <c r="AD18" s="14"/>
      <c r="AE18" s="14"/>
      <c r="AF18" s="15" t="s">
        <v>148</v>
      </c>
      <c r="AG18" s="14"/>
      <c r="AH18" s="17"/>
      <c r="AI18" s="16" t="s">
        <v>150</v>
      </c>
      <c r="AJ18" s="17"/>
      <c r="AK18" s="17"/>
      <c r="AL18" s="17"/>
      <c r="AM18" s="17"/>
      <c r="AN18" s="17"/>
      <c r="AO18" s="18" t="s">
        <v>304</v>
      </c>
      <c r="AP18" s="18">
        <v>1.0</v>
      </c>
      <c r="AQ18" s="19"/>
      <c r="AR18" s="19"/>
      <c r="AS18" s="19"/>
      <c r="AT18" s="18" t="s">
        <v>95</v>
      </c>
      <c r="AU18" s="19"/>
      <c r="AV18" s="19"/>
      <c r="AW18" s="19"/>
      <c r="AX18" s="21"/>
      <c r="AY18" s="21"/>
      <c r="AZ18" s="20">
        <v>5.0</v>
      </c>
      <c r="BA18" s="21"/>
      <c r="BB18" s="21"/>
      <c r="BC18" s="21"/>
      <c r="BD18" s="21"/>
      <c r="BE18" s="21"/>
      <c r="BF18" s="21"/>
      <c r="BG18" s="21"/>
      <c r="BH18" s="21"/>
      <c r="BI18" s="21"/>
      <c r="BJ18" s="21"/>
      <c r="BK18" s="21"/>
      <c r="BL18" s="21"/>
      <c r="BM18" s="21"/>
      <c r="BN18" s="21"/>
      <c r="BO18" s="21"/>
      <c r="BP18" s="20" t="s">
        <v>102</v>
      </c>
      <c r="BQ18" s="21"/>
      <c r="BR18" s="21"/>
      <c r="BS18" s="20" t="s">
        <v>95</v>
      </c>
      <c r="BT18" s="21"/>
      <c r="BU18" s="21"/>
      <c r="BV18" s="21"/>
      <c r="BW18" s="20">
        <v>4.1E9</v>
      </c>
      <c r="BX18" s="21"/>
      <c r="BY18" s="21"/>
      <c r="BZ18" s="21"/>
      <c r="CA18" s="21"/>
      <c r="CB18" s="20" t="s">
        <v>95</v>
      </c>
    </row>
    <row r="19">
      <c r="A19" s="1" t="s">
        <v>332</v>
      </c>
      <c r="B19" s="9">
        <f t="shared" si="1"/>
        <v>66.5</v>
      </c>
      <c r="C19" s="9">
        <v>30.0</v>
      </c>
      <c r="D19" s="9">
        <v>100.0</v>
      </c>
      <c r="E19" s="9">
        <v>100.0</v>
      </c>
      <c r="F19" s="9">
        <v>30.0</v>
      </c>
      <c r="G19" s="9">
        <v>100.0</v>
      </c>
      <c r="H19" s="9">
        <v>60.0</v>
      </c>
      <c r="I19" s="9">
        <v>0.0</v>
      </c>
      <c r="J19" s="10" t="s">
        <v>333</v>
      </c>
      <c r="K19" s="11"/>
      <c r="L19" s="10" t="s">
        <v>334</v>
      </c>
      <c r="M19" s="10" t="s">
        <v>335</v>
      </c>
      <c r="N19" s="11"/>
      <c r="O19" s="12">
        <v>0.02</v>
      </c>
      <c r="P19" s="25">
        <v>0.002</v>
      </c>
      <c r="Q19" s="11"/>
      <c r="R19" s="10" t="s">
        <v>336</v>
      </c>
      <c r="S19" s="10" t="s">
        <v>337</v>
      </c>
      <c r="T19" s="10" t="s">
        <v>338</v>
      </c>
      <c r="U19" s="10" t="s">
        <v>339</v>
      </c>
      <c r="V19" s="14"/>
      <c r="W19" s="13">
        <v>0.99</v>
      </c>
      <c r="X19" s="14"/>
      <c r="Y19" s="14"/>
      <c r="Z19" s="15" t="s">
        <v>118</v>
      </c>
      <c r="AA19" s="15" t="s">
        <v>187</v>
      </c>
      <c r="AB19" s="15" t="s">
        <v>137</v>
      </c>
      <c r="AC19" s="15" t="s">
        <v>88</v>
      </c>
      <c r="AD19" s="14"/>
      <c r="AE19" s="14"/>
      <c r="AF19" s="15" t="s">
        <v>189</v>
      </c>
      <c r="AG19" s="15" t="s">
        <v>313</v>
      </c>
      <c r="AH19" s="16" t="s">
        <v>340</v>
      </c>
      <c r="AI19" s="16" t="s">
        <v>150</v>
      </c>
      <c r="AJ19" s="17"/>
      <c r="AK19" s="17"/>
      <c r="AL19" s="17"/>
      <c r="AM19" s="17"/>
      <c r="AN19" s="17"/>
      <c r="AO19" s="18" t="s">
        <v>341</v>
      </c>
      <c r="AP19" s="18">
        <v>0.0</v>
      </c>
      <c r="AQ19" s="18">
        <v>0.0</v>
      </c>
      <c r="AR19" s="18">
        <v>0.0</v>
      </c>
      <c r="AS19" s="18">
        <v>0.0</v>
      </c>
      <c r="AT19" s="18" t="s">
        <v>96</v>
      </c>
      <c r="AU19" s="19"/>
      <c r="AV19" s="18">
        <v>0.0</v>
      </c>
      <c r="AW19" s="18">
        <v>0.0</v>
      </c>
      <c r="AX19" s="21"/>
      <c r="AY19" s="20" t="s">
        <v>96</v>
      </c>
      <c r="AZ19" s="20">
        <v>1.0</v>
      </c>
      <c r="BA19" s="21"/>
      <c r="BB19" s="21"/>
      <c r="BC19" s="20" t="s">
        <v>97</v>
      </c>
      <c r="BD19" s="21"/>
      <c r="BE19" s="21"/>
      <c r="BF19" s="21"/>
      <c r="BG19" s="21"/>
      <c r="BH19" s="20" t="s">
        <v>99</v>
      </c>
      <c r="BI19" s="20" t="s">
        <v>100</v>
      </c>
      <c r="BJ19" s="20" t="s">
        <v>342</v>
      </c>
      <c r="BK19" s="20" t="s">
        <v>343</v>
      </c>
      <c r="BL19" s="20" t="s">
        <v>95</v>
      </c>
      <c r="BM19" s="20" t="s">
        <v>344</v>
      </c>
      <c r="BN19" s="21"/>
      <c r="BO19" s="20" t="s">
        <v>95</v>
      </c>
      <c r="BP19" s="20" t="s">
        <v>180</v>
      </c>
      <c r="BQ19" s="21"/>
      <c r="BR19" s="21"/>
      <c r="BS19" s="20" t="s">
        <v>96</v>
      </c>
      <c r="BT19" s="20" t="s">
        <v>96</v>
      </c>
      <c r="BU19" s="20" t="s">
        <v>95</v>
      </c>
      <c r="BV19" s="20" t="s">
        <v>96</v>
      </c>
      <c r="BW19" s="20" t="s">
        <v>345</v>
      </c>
      <c r="BX19" s="20" t="s">
        <v>183</v>
      </c>
      <c r="BY19" s="20" t="s">
        <v>96</v>
      </c>
      <c r="BZ19" s="21"/>
      <c r="CA19" s="20" t="s">
        <v>105</v>
      </c>
      <c r="CB19" s="20" t="s">
        <v>95</v>
      </c>
    </row>
    <row r="20">
      <c r="A20" s="1" t="s">
        <v>346</v>
      </c>
      <c r="B20" s="9">
        <f t="shared" si="1"/>
        <v>41</v>
      </c>
      <c r="C20" s="9">
        <v>0.0</v>
      </c>
      <c r="D20" s="9">
        <v>20.0</v>
      </c>
      <c r="E20" s="9">
        <v>50.0</v>
      </c>
      <c r="F20" s="9">
        <v>60.0</v>
      </c>
      <c r="G20" s="9">
        <v>80.0</v>
      </c>
      <c r="H20" s="9">
        <v>0.0</v>
      </c>
      <c r="I20" s="9">
        <v>80.0</v>
      </c>
      <c r="J20" s="10" t="s">
        <v>347</v>
      </c>
      <c r="K20" s="11"/>
      <c r="L20" s="10" t="s">
        <v>348</v>
      </c>
      <c r="M20" s="10" t="s">
        <v>349</v>
      </c>
      <c r="N20" s="11"/>
      <c r="O20" s="10" t="s">
        <v>350</v>
      </c>
      <c r="P20" s="10" t="s">
        <v>351</v>
      </c>
      <c r="Q20" s="11"/>
      <c r="R20" s="10" t="s">
        <v>352</v>
      </c>
      <c r="S20" s="10" t="s">
        <v>353</v>
      </c>
      <c r="T20" s="10" t="s">
        <v>354</v>
      </c>
      <c r="U20" s="10" t="s">
        <v>355</v>
      </c>
      <c r="V20" s="24">
        <v>0.899</v>
      </c>
      <c r="W20" s="13">
        <v>0.95</v>
      </c>
      <c r="X20" s="14"/>
      <c r="Y20" s="14"/>
      <c r="Z20" s="15" t="s">
        <v>118</v>
      </c>
      <c r="AA20" s="15" t="s">
        <v>119</v>
      </c>
      <c r="AB20" s="14"/>
      <c r="AC20" s="14"/>
      <c r="AD20" s="14"/>
      <c r="AE20" s="14"/>
      <c r="AF20" s="15" t="s">
        <v>189</v>
      </c>
      <c r="AG20" s="15" t="s">
        <v>313</v>
      </c>
      <c r="AH20" s="17"/>
      <c r="AI20" s="17"/>
      <c r="AJ20" s="17"/>
      <c r="AK20" s="17"/>
      <c r="AL20" s="17"/>
      <c r="AM20" s="17"/>
      <c r="AN20" s="17"/>
      <c r="AO20" s="18" t="s">
        <v>304</v>
      </c>
      <c r="AP20" s="18">
        <v>2.0</v>
      </c>
      <c r="AQ20" s="18">
        <v>0.0</v>
      </c>
      <c r="AR20" s="18">
        <v>0.0</v>
      </c>
      <c r="AS20" s="18">
        <v>0.0</v>
      </c>
      <c r="AT20" s="18" t="s">
        <v>95</v>
      </c>
      <c r="AU20" s="18" t="s">
        <v>140</v>
      </c>
      <c r="AV20" s="18">
        <v>2.0</v>
      </c>
      <c r="AW20" s="18">
        <v>1.0</v>
      </c>
      <c r="AX20" s="21"/>
      <c r="AY20" s="21"/>
      <c r="AZ20" s="21"/>
      <c r="BA20" s="21"/>
      <c r="BB20" s="21"/>
      <c r="BC20" s="21"/>
      <c r="BD20" s="20" t="s">
        <v>356</v>
      </c>
      <c r="BE20" s="21"/>
      <c r="BF20" s="21"/>
      <c r="BG20" s="21"/>
      <c r="BH20" s="20" t="s">
        <v>155</v>
      </c>
      <c r="BI20" s="20" t="s">
        <v>177</v>
      </c>
      <c r="BJ20" s="20" t="s">
        <v>357</v>
      </c>
      <c r="BK20" s="20" t="s">
        <v>358</v>
      </c>
      <c r="BL20" s="20" t="s">
        <v>95</v>
      </c>
      <c r="BM20" s="20" t="s">
        <v>359</v>
      </c>
      <c r="BN20" s="21"/>
      <c r="BO20" s="20" t="s">
        <v>95</v>
      </c>
      <c r="BP20" s="20" t="s">
        <v>360</v>
      </c>
      <c r="BQ20" s="20" t="s">
        <v>361</v>
      </c>
      <c r="BR20" s="20" t="s">
        <v>362</v>
      </c>
      <c r="BS20" s="20" t="s">
        <v>95</v>
      </c>
      <c r="BT20" s="20" t="s">
        <v>95</v>
      </c>
      <c r="BU20" s="20" t="s">
        <v>95</v>
      </c>
      <c r="BV20" s="20" t="s">
        <v>96</v>
      </c>
      <c r="BW20" s="20" t="s">
        <v>363</v>
      </c>
      <c r="BX20" s="20" t="s">
        <v>253</v>
      </c>
      <c r="BY20" s="20" t="s">
        <v>96</v>
      </c>
      <c r="BZ20" s="21"/>
      <c r="CA20" s="20" t="s">
        <v>105</v>
      </c>
      <c r="CB20" s="21"/>
    </row>
    <row r="21">
      <c r="A21" s="1" t="s">
        <v>364</v>
      </c>
      <c r="B21" s="9">
        <f t="shared" si="1"/>
        <v>51</v>
      </c>
      <c r="C21" s="9">
        <v>100.0</v>
      </c>
      <c r="D21" s="9">
        <v>10.0</v>
      </c>
      <c r="E21" s="9">
        <v>100.0</v>
      </c>
      <c r="F21" s="9">
        <v>50.0</v>
      </c>
      <c r="G21" s="9">
        <v>100.0</v>
      </c>
      <c r="H21" s="9">
        <v>20.0</v>
      </c>
      <c r="I21" s="9">
        <v>70.0</v>
      </c>
      <c r="J21" s="10" t="s">
        <v>365</v>
      </c>
      <c r="K21" s="11"/>
      <c r="L21" s="10" t="s">
        <v>366</v>
      </c>
      <c r="M21" s="10" t="s">
        <v>367</v>
      </c>
      <c r="N21" s="11"/>
      <c r="O21" s="25">
        <v>3.0E-5</v>
      </c>
      <c r="P21" s="25">
        <v>4.0E-6</v>
      </c>
      <c r="Q21" s="11"/>
      <c r="R21" s="10" t="s">
        <v>368</v>
      </c>
      <c r="S21" s="10" t="s">
        <v>105</v>
      </c>
      <c r="T21" s="10" t="s">
        <v>369</v>
      </c>
      <c r="U21" s="10" t="s">
        <v>105</v>
      </c>
      <c r="V21" s="13">
        <v>1.0</v>
      </c>
      <c r="W21" s="15" t="s">
        <v>370</v>
      </c>
      <c r="X21" s="13">
        <v>0.05</v>
      </c>
      <c r="Y21" s="15" t="s">
        <v>167</v>
      </c>
      <c r="Z21" s="15" t="s">
        <v>85</v>
      </c>
      <c r="AA21" s="15" t="s">
        <v>187</v>
      </c>
      <c r="AB21" s="15" t="s">
        <v>137</v>
      </c>
      <c r="AC21" s="14"/>
      <c r="AD21" s="15" t="s">
        <v>105</v>
      </c>
      <c r="AE21" s="15" t="s">
        <v>371</v>
      </c>
      <c r="AF21" s="15" t="s">
        <v>148</v>
      </c>
      <c r="AG21" s="14"/>
      <c r="AH21" s="16" t="s">
        <v>105</v>
      </c>
      <c r="AI21" s="17"/>
      <c r="AJ21" s="16" t="s">
        <v>372</v>
      </c>
      <c r="AK21" s="17"/>
      <c r="AL21" s="16" t="s">
        <v>373</v>
      </c>
      <c r="AM21" s="16" t="s">
        <v>374</v>
      </c>
      <c r="AN21" s="16" t="s">
        <v>375</v>
      </c>
      <c r="AO21" s="18" t="s">
        <v>376</v>
      </c>
      <c r="AP21" s="18">
        <v>0.0</v>
      </c>
      <c r="AQ21" s="18">
        <v>1.0</v>
      </c>
      <c r="AR21" s="18">
        <v>1.0</v>
      </c>
      <c r="AS21" s="18">
        <v>0.0</v>
      </c>
      <c r="AT21" s="18" t="s">
        <v>95</v>
      </c>
      <c r="AU21" s="18" t="s">
        <v>140</v>
      </c>
      <c r="AV21" s="18">
        <v>1.0</v>
      </c>
      <c r="AW21" s="18">
        <v>0.0</v>
      </c>
      <c r="AX21" s="20">
        <v>20.0</v>
      </c>
      <c r="AY21" s="20" t="s">
        <v>95</v>
      </c>
      <c r="AZ21" s="21"/>
      <c r="BA21" s="20">
        <v>5000000.0</v>
      </c>
      <c r="BB21" s="20" t="s">
        <v>377</v>
      </c>
      <c r="BC21" s="21"/>
      <c r="BD21" s="21"/>
      <c r="BE21" s="21"/>
      <c r="BF21" s="21"/>
      <c r="BG21" s="21"/>
      <c r="BH21" s="20" t="s">
        <v>155</v>
      </c>
      <c r="BI21" s="20" t="s">
        <v>378</v>
      </c>
      <c r="BJ21" s="20" t="s">
        <v>379</v>
      </c>
      <c r="BK21" s="21"/>
      <c r="BL21" s="20" t="s">
        <v>96</v>
      </c>
      <c r="BM21" s="20" t="s">
        <v>380</v>
      </c>
      <c r="BN21" s="21"/>
      <c r="BO21" s="20" t="s">
        <v>95</v>
      </c>
      <c r="BP21" s="20" t="s">
        <v>381</v>
      </c>
      <c r="BQ21" s="22">
        <v>0.03</v>
      </c>
      <c r="BR21" s="20" t="s">
        <v>382</v>
      </c>
      <c r="BS21" s="20" t="s">
        <v>95</v>
      </c>
      <c r="BT21" s="20" t="s">
        <v>95</v>
      </c>
      <c r="BU21" s="20" t="s">
        <v>95</v>
      </c>
      <c r="BV21" s="20" t="s">
        <v>96</v>
      </c>
      <c r="BW21" s="20" t="s">
        <v>383</v>
      </c>
      <c r="BX21" s="21"/>
      <c r="BY21" s="21"/>
      <c r="BZ21" s="21"/>
      <c r="CA21" s="20" t="s">
        <v>105</v>
      </c>
      <c r="CB21" s="21"/>
    </row>
    <row r="22">
      <c r="A22" s="1" t="s">
        <v>384</v>
      </c>
      <c r="B22" s="9">
        <f t="shared" si="1"/>
        <v>64.5</v>
      </c>
      <c r="C22" s="9">
        <v>50.0</v>
      </c>
      <c r="D22" s="9">
        <v>100.0</v>
      </c>
      <c r="E22" s="9">
        <v>100.0</v>
      </c>
      <c r="F22" s="9">
        <v>100.0</v>
      </c>
      <c r="G22" s="9">
        <v>0.0</v>
      </c>
      <c r="H22" s="9">
        <v>20.0</v>
      </c>
      <c r="I22" s="9">
        <v>40.0</v>
      </c>
      <c r="J22" s="10" t="s">
        <v>385</v>
      </c>
      <c r="K22" s="11"/>
      <c r="L22" s="10" t="s">
        <v>386</v>
      </c>
      <c r="M22" s="10" t="s">
        <v>387</v>
      </c>
      <c r="N22" s="11"/>
      <c r="O22" s="10">
        <v>25.0</v>
      </c>
      <c r="P22" s="10">
        <v>20.0</v>
      </c>
      <c r="Q22" s="11"/>
      <c r="R22" s="10" t="s">
        <v>388</v>
      </c>
      <c r="S22" s="10" t="s">
        <v>389</v>
      </c>
      <c r="T22" s="12">
        <v>0.05</v>
      </c>
      <c r="U22" s="12">
        <v>0.05</v>
      </c>
      <c r="V22" s="14"/>
      <c r="W22" s="14"/>
      <c r="X22" s="14"/>
      <c r="Y22" s="14"/>
      <c r="Z22" s="14"/>
      <c r="AA22" s="14"/>
      <c r="AB22" s="14"/>
      <c r="AC22" s="14"/>
      <c r="AD22" s="14"/>
      <c r="AE22" s="15" t="s">
        <v>390</v>
      </c>
      <c r="AF22" s="15" t="s">
        <v>262</v>
      </c>
      <c r="AG22" s="15" t="s">
        <v>243</v>
      </c>
      <c r="AH22" s="16" t="s">
        <v>391</v>
      </c>
      <c r="AI22" s="16" t="s">
        <v>172</v>
      </c>
      <c r="AJ22" s="17"/>
      <c r="AK22" s="17"/>
      <c r="AL22" s="17"/>
      <c r="AM22" s="17"/>
      <c r="AN22" s="17"/>
      <c r="AO22" s="18" t="s">
        <v>304</v>
      </c>
      <c r="AP22" s="18">
        <v>2.0</v>
      </c>
      <c r="AQ22" s="18">
        <v>0.0</v>
      </c>
      <c r="AR22" s="18">
        <v>0.0</v>
      </c>
      <c r="AS22" s="18">
        <v>0.0</v>
      </c>
      <c r="AT22" s="18" t="s">
        <v>96</v>
      </c>
      <c r="AU22" s="18" t="s">
        <v>127</v>
      </c>
      <c r="AV22" s="18">
        <v>0.0</v>
      </c>
      <c r="AW22" s="18">
        <v>0.0</v>
      </c>
      <c r="AX22" s="20">
        <v>0.0</v>
      </c>
      <c r="AY22" s="20" t="s">
        <v>96</v>
      </c>
      <c r="AZ22" s="20">
        <v>0.0</v>
      </c>
      <c r="BA22" s="20">
        <v>2500000.0</v>
      </c>
      <c r="BB22" s="20">
        <v>3500000.0</v>
      </c>
      <c r="BC22" s="20" t="s">
        <v>97</v>
      </c>
      <c r="BD22" s="21"/>
      <c r="BE22" s="21"/>
      <c r="BF22" s="21"/>
      <c r="BG22" s="21"/>
      <c r="BH22" s="21"/>
      <c r="BI22" s="20" t="s">
        <v>177</v>
      </c>
      <c r="BJ22" s="21"/>
      <c r="BK22" s="21"/>
      <c r="BL22" s="21"/>
      <c r="BM22" s="21"/>
      <c r="BN22" s="21"/>
      <c r="BO22" s="20" t="s">
        <v>95</v>
      </c>
      <c r="BP22" s="20" t="s">
        <v>392</v>
      </c>
      <c r="BQ22" s="21"/>
      <c r="BR22" s="21"/>
      <c r="BS22" s="20" t="s">
        <v>95</v>
      </c>
      <c r="BT22" s="20" t="s">
        <v>95</v>
      </c>
      <c r="BU22" s="20" t="s">
        <v>95</v>
      </c>
      <c r="BV22" s="20" t="s">
        <v>95</v>
      </c>
      <c r="BW22" s="20" t="s">
        <v>393</v>
      </c>
      <c r="BX22" s="21"/>
      <c r="BY22" s="20" t="s">
        <v>96</v>
      </c>
      <c r="BZ22" s="21"/>
      <c r="CA22" s="21"/>
      <c r="CB22" s="20" t="s">
        <v>96</v>
      </c>
    </row>
    <row r="23">
      <c r="A23" s="1" t="s">
        <v>394</v>
      </c>
      <c r="B23" s="9">
        <f t="shared" si="1"/>
        <v>19.5</v>
      </c>
      <c r="C23" s="9">
        <v>50.0</v>
      </c>
      <c r="D23" s="9">
        <v>0.0</v>
      </c>
      <c r="E23" s="9">
        <v>0.0</v>
      </c>
      <c r="F23" s="9">
        <v>60.0</v>
      </c>
      <c r="G23" s="9">
        <v>30.0</v>
      </c>
      <c r="H23" s="9">
        <v>0.0</v>
      </c>
      <c r="I23" s="9">
        <v>40.0</v>
      </c>
      <c r="J23" s="10" t="s">
        <v>395</v>
      </c>
      <c r="K23" s="11"/>
      <c r="L23" s="10" t="s">
        <v>396</v>
      </c>
      <c r="M23" s="10" t="s">
        <v>397</v>
      </c>
      <c r="N23" s="11"/>
      <c r="O23" s="10" t="s">
        <v>398</v>
      </c>
      <c r="P23" s="10" t="s">
        <v>399</v>
      </c>
      <c r="Q23" s="11"/>
      <c r="R23" s="11"/>
      <c r="S23" s="11"/>
      <c r="T23" s="11"/>
      <c r="U23" s="11"/>
      <c r="V23" s="15" t="s">
        <v>400</v>
      </c>
      <c r="W23" s="14"/>
      <c r="X23" s="14"/>
      <c r="Y23" s="15" t="s">
        <v>401</v>
      </c>
      <c r="Z23" s="14"/>
      <c r="AA23" s="15" t="s">
        <v>119</v>
      </c>
      <c r="AB23" s="14"/>
      <c r="AC23" s="14"/>
      <c r="AD23" s="15" t="s">
        <v>113</v>
      </c>
      <c r="AE23" s="15" t="s">
        <v>402</v>
      </c>
      <c r="AF23" s="15" t="s">
        <v>262</v>
      </c>
      <c r="AG23" s="14"/>
      <c r="AH23" s="17"/>
      <c r="AI23" s="17"/>
      <c r="AJ23" s="17"/>
      <c r="AK23" s="17"/>
      <c r="AL23" s="17"/>
      <c r="AM23" s="17"/>
      <c r="AN23" s="17"/>
      <c r="AO23" s="18" t="s">
        <v>173</v>
      </c>
      <c r="AP23" s="19"/>
      <c r="AQ23" s="18">
        <v>1.0</v>
      </c>
      <c r="AR23" s="18">
        <v>3.0</v>
      </c>
      <c r="AS23" s="18">
        <v>0.0</v>
      </c>
      <c r="AT23" s="18" t="s">
        <v>96</v>
      </c>
      <c r="AU23" s="19"/>
      <c r="AV23" s="18">
        <v>1.0</v>
      </c>
      <c r="AW23" s="18">
        <v>0.0</v>
      </c>
      <c r="AX23" s="20">
        <v>0.0</v>
      </c>
      <c r="AY23" s="20" t="s">
        <v>96</v>
      </c>
      <c r="AZ23" s="20">
        <v>3.0</v>
      </c>
      <c r="BA23" s="21"/>
      <c r="BB23" s="21"/>
      <c r="BC23" s="21"/>
      <c r="BD23" s="20" t="s">
        <v>403</v>
      </c>
      <c r="BE23" s="21"/>
      <c r="BF23" s="21"/>
      <c r="BG23" s="21"/>
      <c r="BH23" s="20" t="s">
        <v>99</v>
      </c>
      <c r="BI23" s="21"/>
      <c r="BJ23" s="21"/>
      <c r="BK23" s="21"/>
      <c r="BL23" s="20" t="s">
        <v>96</v>
      </c>
      <c r="BM23" s="21"/>
      <c r="BN23" s="21"/>
      <c r="BO23" s="20" t="s">
        <v>96</v>
      </c>
      <c r="BP23" s="20" t="s">
        <v>404</v>
      </c>
      <c r="BQ23" s="20" t="s">
        <v>405</v>
      </c>
      <c r="BR23" s="21"/>
      <c r="BS23" s="20" t="s">
        <v>95</v>
      </c>
      <c r="BT23" s="20" t="s">
        <v>95</v>
      </c>
      <c r="BU23" s="20" t="s">
        <v>95</v>
      </c>
      <c r="BV23" s="20" t="s">
        <v>96</v>
      </c>
      <c r="BW23" s="20" t="s">
        <v>406</v>
      </c>
      <c r="BX23" s="20" t="s">
        <v>253</v>
      </c>
      <c r="BY23" s="20" t="s">
        <v>96</v>
      </c>
      <c r="BZ23" s="21"/>
      <c r="CA23" s="21"/>
      <c r="CB23" s="20" t="s">
        <v>96</v>
      </c>
    </row>
    <row r="24">
      <c r="A24" s="1" t="s">
        <v>407</v>
      </c>
      <c r="B24" s="9">
        <f t="shared" si="1"/>
        <v>26.5</v>
      </c>
      <c r="C24" s="9">
        <v>50.0</v>
      </c>
      <c r="D24" s="9">
        <v>0.0</v>
      </c>
      <c r="E24" s="9">
        <v>0.0</v>
      </c>
      <c r="F24" s="9">
        <v>0.0</v>
      </c>
      <c r="G24" s="9">
        <v>100.0</v>
      </c>
      <c r="H24" s="9">
        <v>0.0</v>
      </c>
      <c r="I24" s="9">
        <v>70.0</v>
      </c>
      <c r="J24" s="10" t="s">
        <v>408</v>
      </c>
      <c r="K24" s="11"/>
      <c r="L24" s="30" t="s">
        <v>409</v>
      </c>
      <c r="M24" s="10" t="s">
        <v>410</v>
      </c>
      <c r="N24" s="11"/>
      <c r="O24" s="11"/>
      <c r="P24" s="11"/>
      <c r="Q24" s="11"/>
      <c r="R24" s="11"/>
      <c r="S24" s="11"/>
      <c r="T24" s="11"/>
      <c r="U24" s="11"/>
      <c r="V24" s="13">
        <v>0.93</v>
      </c>
      <c r="W24" s="13">
        <v>0.95</v>
      </c>
      <c r="X24" s="14"/>
      <c r="Y24" s="14"/>
      <c r="Z24" s="14"/>
      <c r="AA24" s="14"/>
      <c r="AB24" s="14"/>
      <c r="AC24" s="14"/>
      <c r="AD24" s="14"/>
      <c r="AE24" s="14"/>
      <c r="AF24" s="14"/>
      <c r="AG24" s="14"/>
      <c r="AH24" s="17"/>
      <c r="AI24" s="17"/>
      <c r="AJ24" s="17"/>
      <c r="AK24" s="17"/>
      <c r="AL24" s="17"/>
      <c r="AM24" s="17"/>
      <c r="AN24" s="17"/>
      <c r="AO24" s="18" t="s">
        <v>341</v>
      </c>
      <c r="AP24" s="19"/>
      <c r="AQ24" s="19"/>
      <c r="AR24" s="19"/>
      <c r="AS24" s="18">
        <v>2.0</v>
      </c>
      <c r="AT24" s="18" t="s">
        <v>95</v>
      </c>
      <c r="AU24" s="18" t="s">
        <v>277</v>
      </c>
      <c r="AV24" s="18">
        <v>2.0</v>
      </c>
      <c r="AW24" s="19"/>
      <c r="AX24" s="21"/>
      <c r="AY24" s="21"/>
      <c r="AZ24" s="21"/>
      <c r="BA24" s="21"/>
      <c r="BB24" s="21"/>
      <c r="BC24" s="21"/>
      <c r="BD24" s="28">
        <v>3500000.0</v>
      </c>
      <c r="BE24" s="21"/>
      <c r="BF24" s="21"/>
      <c r="BG24" s="21"/>
      <c r="BH24" s="21"/>
      <c r="BI24" s="21"/>
      <c r="BJ24" s="21"/>
      <c r="BK24" s="21"/>
      <c r="BL24" s="21"/>
      <c r="BM24" s="21"/>
      <c r="BN24" s="21"/>
      <c r="BO24" s="20" t="s">
        <v>96</v>
      </c>
      <c r="BP24" s="21"/>
      <c r="BQ24" s="21"/>
      <c r="BR24" s="21"/>
      <c r="BS24" s="21"/>
      <c r="BT24" s="21"/>
      <c r="BU24" s="21"/>
      <c r="BV24" s="21"/>
      <c r="BW24" s="21"/>
      <c r="BX24" s="21"/>
      <c r="BY24" s="21"/>
      <c r="BZ24" s="21"/>
      <c r="CA24" s="21"/>
      <c r="CB24" s="21"/>
    </row>
    <row r="25">
      <c r="A25" s="1" t="s">
        <v>411</v>
      </c>
      <c r="B25" s="9">
        <f t="shared" si="1"/>
        <v>44</v>
      </c>
      <c r="C25" s="9">
        <v>100.0</v>
      </c>
      <c r="D25" s="9">
        <v>20.0</v>
      </c>
      <c r="E25" s="9">
        <v>0.0</v>
      </c>
      <c r="F25" s="9">
        <v>70.0</v>
      </c>
      <c r="G25" s="9">
        <v>100.0</v>
      </c>
      <c r="H25" s="9">
        <v>0.0</v>
      </c>
      <c r="I25" s="9">
        <v>80.0</v>
      </c>
      <c r="J25" s="10" t="s">
        <v>412</v>
      </c>
      <c r="K25" s="11"/>
      <c r="L25" s="10" t="s">
        <v>413</v>
      </c>
      <c r="M25" s="10" t="s">
        <v>414</v>
      </c>
      <c r="N25" s="11"/>
      <c r="O25" s="10" t="s">
        <v>415</v>
      </c>
      <c r="P25" s="10" t="s">
        <v>416</v>
      </c>
      <c r="Q25" s="11"/>
      <c r="R25" s="10" t="s">
        <v>417</v>
      </c>
      <c r="S25" s="11"/>
      <c r="T25" s="10" t="s">
        <v>418</v>
      </c>
      <c r="U25" s="10" t="s">
        <v>418</v>
      </c>
      <c r="V25" s="13">
        <v>0.88</v>
      </c>
      <c r="W25" s="15" t="s">
        <v>419</v>
      </c>
      <c r="X25" s="13">
        <v>0.0</v>
      </c>
      <c r="Y25" s="14"/>
      <c r="Z25" s="14"/>
      <c r="AA25" s="15" t="s">
        <v>119</v>
      </c>
      <c r="AB25" s="14"/>
      <c r="AC25" s="14"/>
      <c r="AD25" s="14"/>
      <c r="AE25" s="15" t="s">
        <v>420</v>
      </c>
      <c r="AF25" s="15" t="s">
        <v>421</v>
      </c>
      <c r="AG25" s="15" t="s">
        <v>263</v>
      </c>
      <c r="AH25" s="16" t="s">
        <v>422</v>
      </c>
      <c r="AI25" s="17"/>
      <c r="AJ25" s="17"/>
      <c r="AK25" s="17"/>
      <c r="AL25" s="17"/>
      <c r="AM25" s="17"/>
      <c r="AN25" s="17"/>
      <c r="AO25" s="18" t="s">
        <v>173</v>
      </c>
      <c r="AP25" s="18">
        <v>3.0</v>
      </c>
      <c r="AQ25" s="18">
        <v>1.0</v>
      </c>
      <c r="AR25" s="18">
        <v>1.0</v>
      </c>
      <c r="AS25" s="18">
        <v>0.0</v>
      </c>
      <c r="AT25" s="18" t="s">
        <v>95</v>
      </c>
      <c r="AU25" s="19"/>
      <c r="AV25" s="18">
        <v>3.0</v>
      </c>
      <c r="AW25" s="19"/>
      <c r="AX25" s="21"/>
      <c r="AY25" s="21"/>
      <c r="AZ25" s="21"/>
      <c r="BA25" s="20">
        <v>8500000.0</v>
      </c>
      <c r="BB25" s="28">
        <v>2.0E7</v>
      </c>
      <c r="BC25" s="21"/>
      <c r="BD25" s="20" t="s">
        <v>423</v>
      </c>
      <c r="BE25" s="21"/>
      <c r="BF25" s="20" t="s">
        <v>154</v>
      </c>
      <c r="BG25" s="20">
        <v>8000000.0</v>
      </c>
      <c r="BH25" s="21"/>
      <c r="BI25" s="21"/>
      <c r="BJ25" s="21"/>
      <c r="BK25" s="21"/>
      <c r="BL25" s="21"/>
      <c r="BM25" s="21"/>
      <c r="BN25" s="21"/>
      <c r="BO25" s="20" t="s">
        <v>95</v>
      </c>
      <c r="BP25" s="20" t="s">
        <v>424</v>
      </c>
      <c r="BQ25" s="20" t="s">
        <v>425</v>
      </c>
      <c r="BR25" s="20" t="s">
        <v>426</v>
      </c>
      <c r="BS25" s="20" t="s">
        <v>95</v>
      </c>
      <c r="BT25" s="20" t="s">
        <v>95</v>
      </c>
      <c r="BU25" s="20" t="s">
        <v>95</v>
      </c>
      <c r="BV25" s="20" t="s">
        <v>96</v>
      </c>
      <c r="BW25" s="20" t="s">
        <v>427</v>
      </c>
      <c r="BX25" s="21"/>
      <c r="BY25" s="21"/>
      <c r="BZ25" s="21"/>
      <c r="CA25" s="21"/>
      <c r="CB25" s="21"/>
    </row>
    <row r="26">
      <c r="A26" s="1" t="s">
        <v>428</v>
      </c>
      <c r="B26" s="9">
        <f t="shared" si="1"/>
        <v>33.5</v>
      </c>
      <c r="C26" s="9">
        <v>60.0</v>
      </c>
      <c r="D26" s="9">
        <v>5.0</v>
      </c>
      <c r="E26" s="9">
        <v>0.0</v>
      </c>
      <c r="F26" s="9">
        <v>90.0</v>
      </c>
      <c r="G26" s="9">
        <v>0.0</v>
      </c>
      <c r="H26" s="9">
        <v>10.0</v>
      </c>
      <c r="I26" s="9">
        <v>90.0</v>
      </c>
      <c r="J26" s="10" t="s">
        <v>429</v>
      </c>
      <c r="K26" s="11"/>
      <c r="L26" s="10" t="s">
        <v>430</v>
      </c>
      <c r="M26" s="10" t="s">
        <v>431</v>
      </c>
      <c r="N26" s="11"/>
      <c r="O26" s="11"/>
      <c r="P26" s="11"/>
      <c r="Q26" s="11"/>
      <c r="R26" s="10" t="s">
        <v>432</v>
      </c>
      <c r="S26" s="11"/>
      <c r="T26" s="11"/>
      <c r="U26" s="11"/>
      <c r="V26" s="14"/>
      <c r="W26" s="14"/>
      <c r="X26" s="14"/>
      <c r="Y26" s="14"/>
      <c r="Z26" s="15" t="s">
        <v>118</v>
      </c>
      <c r="AA26" s="15" t="s">
        <v>119</v>
      </c>
      <c r="AB26" s="15" t="s">
        <v>87</v>
      </c>
      <c r="AC26" s="15" t="s">
        <v>88</v>
      </c>
      <c r="AD26" s="15" t="s">
        <v>433</v>
      </c>
      <c r="AE26" s="15" t="s">
        <v>434</v>
      </c>
      <c r="AF26" s="15" t="s">
        <v>123</v>
      </c>
      <c r="AG26" s="15" t="s">
        <v>149</v>
      </c>
      <c r="AH26" s="16" t="s">
        <v>435</v>
      </c>
      <c r="AI26" s="17"/>
      <c r="AJ26" s="17"/>
      <c r="AK26" s="17"/>
      <c r="AL26" s="17"/>
      <c r="AM26" s="17"/>
      <c r="AN26" s="17"/>
      <c r="AO26" s="18" t="s">
        <v>173</v>
      </c>
      <c r="AP26" s="18">
        <v>2.0</v>
      </c>
      <c r="AQ26" s="18">
        <v>1.0</v>
      </c>
      <c r="AR26" s="18">
        <v>2.0</v>
      </c>
      <c r="AS26" s="19"/>
      <c r="AT26" s="18" t="s">
        <v>95</v>
      </c>
      <c r="AU26" s="18" t="s">
        <v>277</v>
      </c>
      <c r="AV26" s="18">
        <v>3.0</v>
      </c>
      <c r="AW26" s="19"/>
      <c r="AX26" s="20">
        <v>2.0</v>
      </c>
      <c r="AY26" s="21"/>
      <c r="AZ26" s="21"/>
      <c r="BA26" s="21"/>
      <c r="BB26" s="21"/>
      <c r="BC26" s="21"/>
      <c r="BD26" s="20">
        <v>5000000.0</v>
      </c>
      <c r="BE26" s="21"/>
      <c r="BF26" s="21"/>
      <c r="BG26" s="21"/>
      <c r="BH26" s="20" t="s">
        <v>155</v>
      </c>
      <c r="BI26" s="21"/>
      <c r="BJ26" s="21"/>
      <c r="BK26" s="21"/>
      <c r="BL26" s="20" t="s">
        <v>95</v>
      </c>
      <c r="BM26" s="21"/>
      <c r="BN26" s="21"/>
      <c r="BO26" s="20" t="s">
        <v>95</v>
      </c>
      <c r="BP26" s="20" t="s">
        <v>436</v>
      </c>
      <c r="BQ26" s="21"/>
      <c r="BR26" s="21"/>
      <c r="BS26" s="20" t="s">
        <v>95</v>
      </c>
      <c r="BT26" s="20" t="s">
        <v>96</v>
      </c>
      <c r="BU26" s="20" t="s">
        <v>95</v>
      </c>
      <c r="BV26" s="20" t="s">
        <v>96</v>
      </c>
      <c r="BW26" s="20" t="s">
        <v>437</v>
      </c>
      <c r="BX26" s="21"/>
      <c r="BY26" s="21"/>
      <c r="BZ26" s="21"/>
      <c r="CA26" s="21"/>
      <c r="CB26" s="20" t="s">
        <v>96</v>
      </c>
    </row>
    <row r="27">
      <c r="A27" s="1" t="s">
        <v>438</v>
      </c>
      <c r="B27" s="9">
        <f t="shared" si="1"/>
        <v>39.9</v>
      </c>
      <c r="C27" s="9">
        <v>70.0</v>
      </c>
      <c r="D27" s="9">
        <v>8.0</v>
      </c>
      <c r="E27" s="9">
        <v>0.0</v>
      </c>
      <c r="F27" s="9">
        <v>70.0</v>
      </c>
      <c r="G27" s="9">
        <v>90.0</v>
      </c>
      <c r="H27" s="9">
        <v>30.0</v>
      </c>
      <c r="I27" s="9">
        <v>60.0</v>
      </c>
      <c r="J27" s="10" t="s">
        <v>439</v>
      </c>
      <c r="K27" s="11"/>
      <c r="L27" s="10" t="s">
        <v>440</v>
      </c>
      <c r="M27" s="10" t="s">
        <v>441</v>
      </c>
      <c r="N27" s="11"/>
      <c r="O27" s="12">
        <v>0.33</v>
      </c>
      <c r="P27" s="12">
        <v>0.2</v>
      </c>
      <c r="Q27" s="11"/>
      <c r="R27" s="11"/>
      <c r="S27" s="10" t="s">
        <v>301</v>
      </c>
      <c r="T27" s="11"/>
      <c r="U27" s="11"/>
      <c r="V27" s="13">
        <v>0.9</v>
      </c>
      <c r="W27" s="14"/>
      <c r="X27" s="14"/>
      <c r="Y27" s="14"/>
      <c r="Z27" s="15" t="s">
        <v>118</v>
      </c>
      <c r="AA27" s="15" t="s">
        <v>187</v>
      </c>
      <c r="AB27" s="15" t="s">
        <v>442</v>
      </c>
      <c r="AC27" s="15" t="s">
        <v>88</v>
      </c>
      <c r="AD27" s="14"/>
      <c r="AE27" s="14"/>
      <c r="AF27" s="15" t="s">
        <v>148</v>
      </c>
      <c r="AG27" s="15" t="s">
        <v>263</v>
      </c>
      <c r="AH27" s="17"/>
      <c r="AI27" s="16" t="s">
        <v>172</v>
      </c>
      <c r="AJ27" s="17"/>
      <c r="AK27" s="17"/>
      <c r="AL27" s="17"/>
      <c r="AM27" s="17"/>
      <c r="AN27" s="17"/>
      <c r="AO27" s="18" t="s">
        <v>173</v>
      </c>
      <c r="AP27" s="18">
        <v>1.0</v>
      </c>
      <c r="AQ27" s="18">
        <v>1.0</v>
      </c>
      <c r="AR27" s="18">
        <v>0.0</v>
      </c>
      <c r="AS27" s="18">
        <v>0.0</v>
      </c>
      <c r="AT27" s="18" t="s">
        <v>95</v>
      </c>
      <c r="AU27" s="18" t="s">
        <v>140</v>
      </c>
      <c r="AV27" s="18">
        <v>3.0</v>
      </c>
      <c r="AW27" s="18">
        <v>0.0</v>
      </c>
      <c r="AX27" s="20">
        <v>12.0</v>
      </c>
      <c r="AY27" s="20" t="s">
        <v>95</v>
      </c>
      <c r="AZ27" s="20">
        <v>1.0</v>
      </c>
      <c r="BA27" s="21"/>
      <c r="BB27" s="21"/>
      <c r="BC27" s="21"/>
      <c r="BD27" s="20" t="s">
        <v>443</v>
      </c>
      <c r="BE27" s="21"/>
      <c r="BF27" s="21"/>
      <c r="BG27" s="21"/>
      <c r="BH27" s="21"/>
      <c r="BI27" s="21"/>
      <c r="BJ27" s="21"/>
      <c r="BK27" s="20" t="s">
        <v>343</v>
      </c>
      <c r="BL27" s="20" t="s">
        <v>95</v>
      </c>
      <c r="BM27" s="21"/>
      <c r="BN27" s="21"/>
      <c r="BO27" s="20" t="s">
        <v>95</v>
      </c>
      <c r="BP27" s="20" t="s">
        <v>444</v>
      </c>
      <c r="BQ27" s="21"/>
      <c r="BR27" s="21"/>
      <c r="BS27" s="20" t="s">
        <v>95</v>
      </c>
      <c r="BT27" s="20" t="s">
        <v>96</v>
      </c>
      <c r="BU27" s="20" t="s">
        <v>95</v>
      </c>
      <c r="BV27" s="20" t="s">
        <v>96</v>
      </c>
      <c r="BW27" s="20" t="s">
        <v>301</v>
      </c>
      <c r="BX27" s="20" t="s">
        <v>183</v>
      </c>
      <c r="BY27" s="20" t="s">
        <v>96</v>
      </c>
      <c r="BZ27" s="21"/>
      <c r="CA27" s="20" t="s">
        <v>445</v>
      </c>
      <c r="CB27" s="20" t="s">
        <v>95</v>
      </c>
    </row>
    <row r="28">
      <c r="A28" s="1" t="s">
        <v>446</v>
      </c>
      <c r="B28" s="9">
        <f t="shared" si="1"/>
        <v>67</v>
      </c>
      <c r="C28" s="9">
        <v>0.0</v>
      </c>
      <c r="D28" s="9">
        <v>100.0</v>
      </c>
      <c r="E28" s="9">
        <v>100.0</v>
      </c>
      <c r="F28" s="9">
        <v>100.0</v>
      </c>
      <c r="G28" s="9">
        <v>50.0</v>
      </c>
      <c r="H28" s="9">
        <v>20.0</v>
      </c>
      <c r="I28" s="9">
        <v>40.0</v>
      </c>
      <c r="J28" s="10" t="s">
        <v>447</v>
      </c>
      <c r="K28" s="11"/>
      <c r="L28" s="30" t="s">
        <v>448</v>
      </c>
      <c r="M28" s="10" t="s">
        <v>449</v>
      </c>
      <c r="N28" s="11"/>
      <c r="O28" s="12">
        <v>1.0</v>
      </c>
      <c r="P28" s="12">
        <v>1.0</v>
      </c>
      <c r="Q28" s="11"/>
      <c r="R28" s="10" t="s">
        <v>450</v>
      </c>
      <c r="S28" s="10" t="s">
        <v>451</v>
      </c>
      <c r="T28" s="10" t="s">
        <v>452</v>
      </c>
      <c r="U28" s="10" t="s">
        <v>452</v>
      </c>
      <c r="V28" s="14"/>
      <c r="W28" s="14"/>
      <c r="X28" s="14"/>
      <c r="Y28" s="14"/>
      <c r="Z28" s="15" t="s">
        <v>118</v>
      </c>
      <c r="AA28" s="15" t="s">
        <v>187</v>
      </c>
      <c r="AB28" s="15" t="s">
        <v>120</v>
      </c>
      <c r="AC28" s="15" t="s">
        <v>88</v>
      </c>
      <c r="AD28" s="15" t="s">
        <v>453</v>
      </c>
      <c r="AE28" s="14"/>
      <c r="AF28" s="15" t="s">
        <v>454</v>
      </c>
      <c r="AG28" s="15" t="s">
        <v>124</v>
      </c>
      <c r="AH28" s="17"/>
      <c r="AI28" s="16" t="s">
        <v>93</v>
      </c>
      <c r="AJ28" s="17"/>
      <c r="AK28" s="17"/>
      <c r="AL28" s="17"/>
      <c r="AM28" s="17"/>
      <c r="AN28" s="17"/>
      <c r="AO28" s="18" t="s">
        <v>152</v>
      </c>
      <c r="AP28" s="18">
        <v>1.0</v>
      </c>
      <c r="AQ28" s="18">
        <v>0.0</v>
      </c>
      <c r="AR28" s="18">
        <v>1.0</v>
      </c>
      <c r="AS28" s="18">
        <v>0.0</v>
      </c>
      <c r="AT28" s="18" t="s">
        <v>95</v>
      </c>
      <c r="AU28" s="18" t="s">
        <v>140</v>
      </c>
      <c r="AV28" s="18">
        <v>2.0</v>
      </c>
      <c r="AW28" s="19"/>
      <c r="AX28" s="21"/>
      <c r="AY28" s="21"/>
      <c r="AZ28" s="21"/>
      <c r="BA28" s="21"/>
      <c r="BB28" s="21"/>
      <c r="BC28" s="21"/>
      <c r="BD28" s="21"/>
      <c r="BE28" s="21"/>
      <c r="BF28" s="21"/>
      <c r="BG28" s="21"/>
      <c r="BH28" s="21"/>
      <c r="BI28" s="21"/>
      <c r="BJ28" s="21"/>
      <c r="BK28" s="21"/>
      <c r="BL28" s="20" t="s">
        <v>95</v>
      </c>
      <c r="BM28" s="21"/>
      <c r="BN28" s="21"/>
      <c r="BO28" s="21"/>
      <c r="BP28" s="20" t="s">
        <v>264</v>
      </c>
      <c r="BQ28" s="21"/>
      <c r="BR28" s="21"/>
      <c r="BS28" s="20" t="s">
        <v>95</v>
      </c>
      <c r="BT28" s="20" t="s">
        <v>96</v>
      </c>
      <c r="BU28" s="20" t="s">
        <v>95</v>
      </c>
      <c r="BV28" s="21"/>
      <c r="BW28" s="21"/>
      <c r="BX28" s="21"/>
      <c r="BY28" s="20" t="s">
        <v>96</v>
      </c>
      <c r="BZ28" s="21"/>
      <c r="CA28" s="20" t="s">
        <v>455</v>
      </c>
      <c r="CB28" s="21"/>
    </row>
    <row r="29">
      <c r="A29" s="1" t="s">
        <v>456</v>
      </c>
      <c r="B29" s="9">
        <f t="shared" si="1"/>
        <v>28.4</v>
      </c>
      <c r="C29" s="9">
        <v>40.0</v>
      </c>
      <c r="D29" s="9">
        <v>20.0</v>
      </c>
      <c r="E29" s="9">
        <v>100.0</v>
      </c>
      <c r="F29" s="9">
        <v>30.0</v>
      </c>
      <c r="G29" s="9">
        <v>0.0</v>
      </c>
      <c r="H29" s="9">
        <v>0.0</v>
      </c>
      <c r="I29" s="9">
        <v>37.0</v>
      </c>
      <c r="J29" s="10" t="s">
        <v>457</v>
      </c>
      <c r="K29" s="11"/>
      <c r="L29" s="10" t="s">
        <v>458</v>
      </c>
      <c r="M29" s="10" t="s">
        <v>459</v>
      </c>
      <c r="N29" s="11"/>
      <c r="O29" s="10" t="s">
        <v>460</v>
      </c>
      <c r="P29" s="12">
        <v>0.15</v>
      </c>
      <c r="Q29" s="11"/>
      <c r="R29" s="10" t="s">
        <v>461</v>
      </c>
      <c r="S29" s="11"/>
      <c r="T29" s="12">
        <v>0.4</v>
      </c>
      <c r="U29" s="11"/>
      <c r="V29" s="14"/>
      <c r="W29" s="14"/>
      <c r="X29" s="14"/>
      <c r="Y29" s="14"/>
      <c r="Z29" s="14"/>
      <c r="AA29" s="15" t="s">
        <v>168</v>
      </c>
      <c r="AB29" s="14"/>
      <c r="AC29" s="15" t="s">
        <v>88</v>
      </c>
      <c r="AD29" s="14"/>
      <c r="AE29" s="14"/>
      <c r="AF29" s="15" t="s">
        <v>462</v>
      </c>
      <c r="AG29" s="15" t="s">
        <v>313</v>
      </c>
      <c r="AH29" s="17"/>
      <c r="AI29" s="17"/>
      <c r="AJ29" s="17"/>
      <c r="AK29" s="17"/>
      <c r="AL29" s="17"/>
      <c r="AM29" s="17"/>
      <c r="AN29" s="17"/>
      <c r="AO29" s="18" t="s">
        <v>304</v>
      </c>
      <c r="AP29" s="18">
        <v>0.0</v>
      </c>
      <c r="AQ29" s="18">
        <v>0.0</v>
      </c>
      <c r="AR29" s="18">
        <v>0.0</v>
      </c>
      <c r="AS29" s="18">
        <v>0.0</v>
      </c>
      <c r="AT29" s="18" t="s">
        <v>95</v>
      </c>
      <c r="AU29" s="18" t="s">
        <v>140</v>
      </c>
      <c r="AV29" s="18">
        <v>1.0</v>
      </c>
      <c r="AW29" s="18">
        <v>0.0</v>
      </c>
      <c r="AX29" s="21"/>
      <c r="AY29" s="21"/>
      <c r="AZ29" s="21"/>
      <c r="BA29" s="20">
        <v>4200000.0</v>
      </c>
      <c r="BB29" s="20">
        <v>5900000.0</v>
      </c>
      <c r="BC29" s="20" t="s">
        <v>97</v>
      </c>
      <c r="BD29" s="21"/>
      <c r="BE29" s="21"/>
      <c r="BF29" s="20" t="s">
        <v>154</v>
      </c>
      <c r="BG29" s="21"/>
      <c r="BH29" s="20" t="s">
        <v>99</v>
      </c>
      <c r="BI29" s="21"/>
      <c r="BJ29" s="21"/>
      <c r="BK29" s="21"/>
      <c r="BL29" s="21"/>
      <c r="BM29" s="21"/>
      <c r="BN29" s="21"/>
      <c r="BO29" s="21"/>
      <c r="BP29" s="21"/>
      <c r="BQ29" s="21"/>
      <c r="BR29" s="21"/>
      <c r="BS29" s="20" t="s">
        <v>96</v>
      </c>
      <c r="BT29" s="20" t="s">
        <v>95</v>
      </c>
      <c r="BU29" s="21"/>
      <c r="BV29" s="21"/>
      <c r="BW29" s="21"/>
      <c r="BX29" s="21"/>
      <c r="BY29" s="21"/>
      <c r="BZ29" s="21"/>
      <c r="CA29" s="21"/>
      <c r="CB29" s="21"/>
    </row>
    <row r="30">
      <c r="A30" s="1" t="s">
        <v>463</v>
      </c>
      <c r="B30" s="9">
        <f t="shared" si="1"/>
        <v>67</v>
      </c>
      <c r="C30" s="9">
        <v>40.0</v>
      </c>
      <c r="D30" s="9">
        <v>100.0</v>
      </c>
      <c r="E30" s="9">
        <v>100.0</v>
      </c>
      <c r="F30" s="9">
        <v>100.0</v>
      </c>
      <c r="G30" s="9">
        <v>0.0</v>
      </c>
      <c r="H30" s="9">
        <v>50.0</v>
      </c>
      <c r="I30" s="9">
        <v>25.0</v>
      </c>
      <c r="J30" s="10" t="s">
        <v>464</v>
      </c>
      <c r="K30" s="11"/>
      <c r="L30" s="10" t="s">
        <v>465</v>
      </c>
      <c r="M30" s="10" t="s">
        <v>466</v>
      </c>
      <c r="N30" s="11"/>
      <c r="O30" s="12">
        <v>0.48</v>
      </c>
      <c r="P30" s="12">
        <v>0.5</v>
      </c>
      <c r="Q30" s="11"/>
      <c r="R30" s="10">
        <v>2.19E11</v>
      </c>
      <c r="S30" s="10">
        <v>1.044E12</v>
      </c>
      <c r="T30" s="12">
        <v>0.25</v>
      </c>
      <c r="U30" s="11"/>
      <c r="V30" s="14"/>
      <c r="W30" s="14"/>
      <c r="X30" s="14"/>
      <c r="Y30" s="14"/>
      <c r="Z30" s="14"/>
      <c r="AA30" s="15" t="s">
        <v>119</v>
      </c>
      <c r="AB30" s="15" t="s">
        <v>120</v>
      </c>
      <c r="AC30" s="15" t="s">
        <v>88</v>
      </c>
      <c r="AD30" s="15" t="s">
        <v>467</v>
      </c>
      <c r="AE30" s="15" t="s">
        <v>468</v>
      </c>
      <c r="AF30" s="15" t="s">
        <v>454</v>
      </c>
      <c r="AG30" s="15" t="s">
        <v>243</v>
      </c>
      <c r="AH30" s="16" t="s">
        <v>469</v>
      </c>
      <c r="AI30" s="16" t="s">
        <v>172</v>
      </c>
      <c r="AJ30" s="17"/>
      <c r="AK30" s="16" t="s">
        <v>470</v>
      </c>
      <c r="AL30" s="17"/>
      <c r="AM30" s="17"/>
      <c r="AN30" s="17"/>
      <c r="AO30" s="18" t="s">
        <v>173</v>
      </c>
      <c r="AP30" s="18">
        <v>0.0</v>
      </c>
      <c r="AQ30" s="18">
        <v>1.0</v>
      </c>
      <c r="AR30" s="18">
        <v>1.0</v>
      </c>
      <c r="AS30" s="18">
        <v>0.0</v>
      </c>
      <c r="AT30" s="18" t="s">
        <v>96</v>
      </c>
      <c r="AU30" s="19"/>
      <c r="AV30" s="18">
        <v>0.0</v>
      </c>
      <c r="AW30" s="18">
        <v>0.0</v>
      </c>
      <c r="AX30" s="20">
        <v>0.0</v>
      </c>
      <c r="AY30" s="20" t="s">
        <v>96</v>
      </c>
      <c r="AZ30" s="20">
        <v>0.0</v>
      </c>
      <c r="BA30" s="20">
        <v>3000000.0</v>
      </c>
      <c r="BB30" s="20">
        <v>8000000.0</v>
      </c>
      <c r="BC30" s="21"/>
      <c r="BD30" s="20">
        <v>5000000.0</v>
      </c>
      <c r="BE30" s="21"/>
      <c r="BF30" s="21"/>
      <c r="BG30" s="20">
        <v>1300000.0</v>
      </c>
      <c r="BH30" s="20" t="s">
        <v>155</v>
      </c>
      <c r="BI30" s="20" t="s">
        <v>177</v>
      </c>
      <c r="BJ30" s="20" t="s">
        <v>471</v>
      </c>
      <c r="BK30" s="21"/>
      <c r="BL30" s="20" t="s">
        <v>96</v>
      </c>
      <c r="BM30" s="21"/>
      <c r="BN30" s="21"/>
      <c r="BO30" s="20" t="s">
        <v>95</v>
      </c>
      <c r="BP30" s="20" t="s">
        <v>472</v>
      </c>
      <c r="BQ30" s="22">
        <v>0.5</v>
      </c>
      <c r="BR30" s="20" t="s">
        <v>473</v>
      </c>
      <c r="BS30" s="20" t="s">
        <v>95</v>
      </c>
      <c r="BT30" s="20" t="s">
        <v>95</v>
      </c>
      <c r="BU30" s="20" t="s">
        <v>95</v>
      </c>
      <c r="BV30" s="20" t="s">
        <v>96</v>
      </c>
      <c r="BW30" s="20">
        <v>1.3E10</v>
      </c>
      <c r="BX30" s="21"/>
      <c r="BY30" s="20" t="s">
        <v>96</v>
      </c>
      <c r="BZ30" s="21"/>
      <c r="CA30" s="20" t="s">
        <v>105</v>
      </c>
      <c r="CB30" s="20" t="s">
        <v>96</v>
      </c>
    </row>
    <row r="31">
      <c r="A31" s="1" t="s">
        <v>474</v>
      </c>
      <c r="B31" s="9">
        <f t="shared" si="1"/>
        <v>18.6</v>
      </c>
      <c r="C31" s="9">
        <v>40.0</v>
      </c>
      <c r="D31" s="9">
        <v>32.0</v>
      </c>
      <c r="E31" s="9">
        <v>0.0</v>
      </c>
      <c r="F31" s="9">
        <v>70.0</v>
      </c>
      <c r="G31" s="9">
        <v>0.0</v>
      </c>
      <c r="H31" s="9">
        <v>0.0</v>
      </c>
      <c r="I31" s="9">
        <v>0.0</v>
      </c>
      <c r="J31" s="10" t="s">
        <v>475</v>
      </c>
      <c r="K31" s="11"/>
      <c r="L31" s="10" t="s">
        <v>476</v>
      </c>
      <c r="M31" s="10" t="s">
        <v>477</v>
      </c>
      <c r="N31" s="11"/>
      <c r="O31" s="12">
        <v>0.34</v>
      </c>
      <c r="P31" s="12">
        <v>0.25</v>
      </c>
      <c r="Q31" s="11"/>
      <c r="R31" s="10" t="s">
        <v>478</v>
      </c>
      <c r="S31" s="11"/>
      <c r="T31" s="11"/>
      <c r="U31" s="11"/>
      <c r="V31" s="14"/>
      <c r="W31" s="14"/>
      <c r="X31" s="14"/>
      <c r="Y31" s="14"/>
      <c r="Z31" s="14"/>
      <c r="AA31" s="15" t="s">
        <v>119</v>
      </c>
      <c r="AB31" s="14"/>
      <c r="AC31" s="14"/>
      <c r="AD31" s="15" t="s">
        <v>479</v>
      </c>
      <c r="AE31" s="14"/>
      <c r="AF31" s="15" t="s">
        <v>148</v>
      </c>
      <c r="AG31" s="14"/>
      <c r="AH31" s="17"/>
      <c r="AI31" s="17"/>
      <c r="AJ31" s="17"/>
      <c r="AK31" s="17"/>
      <c r="AL31" s="17"/>
      <c r="AM31" s="17"/>
      <c r="AN31" s="17"/>
      <c r="AO31" s="18" t="s">
        <v>173</v>
      </c>
      <c r="AP31" s="18">
        <v>0.0</v>
      </c>
      <c r="AQ31" s="18">
        <v>0.0</v>
      </c>
      <c r="AR31" s="18">
        <v>0.0</v>
      </c>
      <c r="AS31" s="18">
        <v>0.0</v>
      </c>
      <c r="AT31" s="18" t="s">
        <v>96</v>
      </c>
      <c r="AU31" s="19"/>
      <c r="AV31" s="18">
        <v>0.0</v>
      </c>
      <c r="AW31" s="18">
        <v>0.0</v>
      </c>
      <c r="AX31" s="20">
        <v>1.0</v>
      </c>
      <c r="AY31" s="20" t="s">
        <v>96</v>
      </c>
      <c r="AZ31" s="20">
        <v>0.0</v>
      </c>
      <c r="BA31" s="21"/>
      <c r="BB31" s="20" t="s">
        <v>480</v>
      </c>
      <c r="BC31" s="20" t="s">
        <v>97</v>
      </c>
      <c r="BD31" s="20" t="s">
        <v>481</v>
      </c>
      <c r="BE31" s="20" t="s">
        <v>482</v>
      </c>
      <c r="BF31" s="21"/>
      <c r="BG31" s="21"/>
      <c r="BH31" s="20" t="s">
        <v>155</v>
      </c>
      <c r="BI31" s="21"/>
      <c r="BJ31" s="21"/>
      <c r="BK31" s="21"/>
      <c r="BL31" s="20" t="s">
        <v>96</v>
      </c>
      <c r="BM31" s="21"/>
      <c r="BN31" s="21"/>
      <c r="BO31" s="20" t="s">
        <v>95</v>
      </c>
      <c r="BP31" s="20" t="s">
        <v>483</v>
      </c>
      <c r="BQ31" s="21"/>
      <c r="BR31" s="20" t="s">
        <v>484</v>
      </c>
      <c r="BS31" s="20" t="s">
        <v>95</v>
      </c>
      <c r="BT31" s="20" t="s">
        <v>95</v>
      </c>
      <c r="BU31" s="20" t="s">
        <v>95</v>
      </c>
      <c r="BV31" s="20" t="s">
        <v>95</v>
      </c>
      <c r="BW31" s="21"/>
      <c r="BX31" s="21"/>
      <c r="BY31" s="20" t="s">
        <v>96</v>
      </c>
      <c r="BZ31" s="21"/>
      <c r="CA31" s="21"/>
      <c r="CB31" s="20" t="s">
        <v>96</v>
      </c>
    </row>
    <row r="32">
      <c r="A32" s="1" t="s">
        <v>485</v>
      </c>
      <c r="B32" s="9">
        <f t="shared" si="1"/>
        <v>21.9</v>
      </c>
      <c r="C32" s="9">
        <v>40.0</v>
      </c>
      <c r="D32" s="9">
        <v>25.0</v>
      </c>
      <c r="E32" s="9">
        <v>10.0</v>
      </c>
      <c r="F32" s="9">
        <v>90.0</v>
      </c>
      <c r="G32" s="9">
        <v>0.0</v>
      </c>
      <c r="H32" s="9">
        <v>0.0</v>
      </c>
      <c r="I32" s="9">
        <v>12.0</v>
      </c>
      <c r="J32" s="10" t="s">
        <v>486</v>
      </c>
      <c r="K32" s="11"/>
      <c r="L32" s="10" t="s">
        <v>487</v>
      </c>
      <c r="M32" s="10" t="s">
        <v>488</v>
      </c>
      <c r="N32" s="11"/>
      <c r="O32" s="10">
        <v>4.5</v>
      </c>
      <c r="P32" s="10">
        <v>0.6</v>
      </c>
      <c r="Q32" s="11"/>
      <c r="R32" s="10" t="s">
        <v>489</v>
      </c>
      <c r="S32" s="10" t="s">
        <v>490</v>
      </c>
      <c r="T32" s="10">
        <v>0.06</v>
      </c>
      <c r="U32" s="10">
        <v>0.02</v>
      </c>
      <c r="V32" s="14"/>
      <c r="W32" s="14"/>
      <c r="X32" s="14"/>
      <c r="Y32" s="14"/>
      <c r="Z32" s="15" t="s">
        <v>85</v>
      </c>
      <c r="AA32" s="15" t="s">
        <v>86</v>
      </c>
      <c r="AB32" s="14"/>
      <c r="AC32" s="14"/>
      <c r="AD32" s="15" t="s">
        <v>491</v>
      </c>
      <c r="AE32" s="14"/>
      <c r="AF32" s="15" t="s">
        <v>262</v>
      </c>
      <c r="AG32" s="15" t="s">
        <v>149</v>
      </c>
      <c r="AH32" s="16">
        <v>0.0</v>
      </c>
      <c r="AI32" s="17"/>
      <c r="AJ32" s="17"/>
      <c r="AK32" s="17"/>
      <c r="AL32" s="17"/>
      <c r="AM32" s="17"/>
      <c r="AN32" s="17"/>
      <c r="AO32" s="18" t="s">
        <v>173</v>
      </c>
      <c r="AP32" s="18">
        <v>0.0</v>
      </c>
      <c r="AQ32" s="18">
        <v>0.0</v>
      </c>
      <c r="AR32" s="18">
        <v>0.0</v>
      </c>
      <c r="AS32" s="18">
        <v>0.0</v>
      </c>
      <c r="AT32" s="18" t="s">
        <v>96</v>
      </c>
      <c r="AU32" s="19"/>
      <c r="AV32" s="18">
        <v>1.0</v>
      </c>
      <c r="AW32" s="18">
        <v>0.0</v>
      </c>
      <c r="AX32" s="20">
        <v>1.0</v>
      </c>
      <c r="AY32" s="20" t="s">
        <v>96</v>
      </c>
      <c r="AZ32" s="20">
        <v>0.0</v>
      </c>
      <c r="BA32" s="20">
        <v>800000.0</v>
      </c>
      <c r="BB32" s="20">
        <v>1050000.0</v>
      </c>
      <c r="BC32" s="20" t="s">
        <v>97</v>
      </c>
      <c r="BD32" s="20">
        <v>5000000.0</v>
      </c>
      <c r="BE32" s="20">
        <v>5000000.0</v>
      </c>
      <c r="BF32" s="20" t="s">
        <v>492</v>
      </c>
      <c r="BG32" s="21"/>
      <c r="BH32" s="20" t="s">
        <v>99</v>
      </c>
      <c r="BI32" s="21"/>
      <c r="BJ32" s="21"/>
      <c r="BK32" s="21"/>
      <c r="BL32" s="21"/>
      <c r="BM32" s="21"/>
      <c r="BN32" s="21"/>
      <c r="BO32" s="20" t="s">
        <v>95</v>
      </c>
      <c r="BP32" s="20" t="s">
        <v>191</v>
      </c>
      <c r="BQ32" s="21"/>
      <c r="BR32" s="21"/>
      <c r="BS32" s="20" t="s">
        <v>95</v>
      </c>
      <c r="BT32" s="20" t="s">
        <v>95</v>
      </c>
      <c r="BU32" s="20" t="s">
        <v>95</v>
      </c>
      <c r="BV32" s="20" t="s">
        <v>96</v>
      </c>
      <c r="BW32" s="20" t="s">
        <v>489</v>
      </c>
      <c r="BX32" s="20" t="s">
        <v>183</v>
      </c>
      <c r="BY32" s="21"/>
      <c r="BZ32" s="21"/>
      <c r="CA32" s="21"/>
      <c r="CB32" s="20" t="s">
        <v>96</v>
      </c>
    </row>
    <row r="33">
      <c r="A33" s="1" t="s">
        <v>493</v>
      </c>
      <c r="B33" s="9">
        <f t="shared" si="1"/>
        <v>42.5</v>
      </c>
      <c r="C33" s="9">
        <v>40.0</v>
      </c>
      <c r="D33" s="9">
        <v>5.0</v>
      </c>
      <c r="E33" s="9">
        <v>100.0</v>
      </c>
      <c r="F33" s="9">
        <v>100.0</v>
      </c>
      <c r="G33" s="9">
        <v>100.0</v>
      </c>
      <c r="H33" s="9">
        <v>30.0</v>
      </c>
      <c r="I33" s="9">
        <v>15.0</v>
      </c>
      <c r="J33" s="10" t="s">
        <v>494</v>
      </c>
      <c r="K33" s="11"/>
      <c r="L33" s="10" t="s">
        <v>495</v>
      </c>
      <c r="M33" s="10" t="s">
        <v>496</v>
      </c>
      <c r="N33" s="11"/>
      <c r="O33" s="10" t="s">
        <v>497</v>
      </c>
      <c r="P33" s="10" t="s">
        <v>498</v>
      </c>
      <c r="Q33" s="11"/>
      <c r="R33" s="10" t="s">
        <v>499</v>
      </c>
      <c r="S33" s="10" t="s">
        <v>500</v>
      </c>
      <c r="T33" s="10" t="s">
        <v>501</v>
      </c>
      <c r="U33" s="10" t="s">
        <v>502</v>
      </c>
      <c r="V33" s="13">
        <v>0.95</v>
      </c>
      <c r="W33" s="14"/>
      <c r="X33" s="14"/>
      <c r="Y33" s="14"/>
      <c r="Z33" s="14"/>
      <c r="AA33" s="15" t="s">
        <v>119</v>
      </c>
      <c r="AB33" s="14"/>
      <c r="AC33" s="15" t="s">
        <v>88</v>
      </c>
      <c r="AD33" s="14"/>
      <c r="AE33" s="14"/>
      <c r="AF33" s="15" t="s">
        <v>462</v>
      </c>
      <c r="AG33" s="15" t="s">
        <v>124</v>
      </c>
      <c r="AH33" s="16" t="s">
        <v>503</v>
      </c>
      <c r="AI33" s="16" t="s">
        <v>172</v>
      </c>
      <c r="AJ33" s="16" t="s">
        <v>504</v>
      </c>
      <c r="AK33" s="16" t="s">
        <v>504</v>
      </c>
      <c r="AL33" s="16" t="s">
        <v>505</v>
      </c>
      <c r="AM33" s="16" t="s">
        <v>506</v>
      </c>
      <c r="AN33" s="16" t="s">
        <v>507</v>
      </c>
      <c r="AO33" s="18" t="s">
        <v>152</v>
      </c>
      <c r="AP33" s="18">
        <v>0.0</v>
      </c>
      <c r="AQ33" s="18">
        <v>0.0</v>
      </c>
      <c r="AR33" s="18">
        <v>0.0</v>
      </c>
      <c r="AS33" s="18">
        <v>0.0</v>
      </c>
      <c r="AT33" s="18" t="s">
        <v>96</v>
      </c>
      <c r="AU33" s="18" t="s">
        <v>127</v>
      </c>
      <c r="AV33" s="18">
        <v>0.0</v>
      </c>
      <c r="AW33" s="18">
        <v>0.0</v>
      </c>
      <c r="AX33" s="20">
        <v>0.0</v>
      </c>
      <c r="AY33" s="20" t="s">
        <v>96</v>
      </c>
      <c r="AZ33" s="20">
        <v>0.0</v>
      </c>
      <c r="BA33" s="20">
        <v>0.0</v>
      </c>
      <c r="BB33" s="20">
        <v>0.0</v>
      </c>
      <c r="BC33" s="20" t="s">
        <v>97</v>
      </c>
      <c r="BD33" s="20">
        <v>4000000.0</v>
      </c>
      <c r="BE33" s="21"/>
      <c r="BF33" s="21"/>
      <c r="BG33" s="20">
        <v>0.0</v>
      </c>
      <c r="BH33" s="20" t="s">
        <v>155</v>
      </c>
      <c r="BI33" s="20" t="s">
        <v>378</v>
      </c>
      <c r="BJ33" s="20" t="s">
        <v>508</v>
      </c>
      <c r="BK33" s="20" t="s">
        <v>129</v>
      </c>
      <c r="BL33" s="20" t="s">
        <v>96</v>
      </c>
      <c r="BM33" s="20" t="s">
        <v>509</v>
      </c>
      <c r="BN33" s="20" t="s">
        <v>510</v>
      </c>
      <c r="BO33" s="20" t="s">
        <v>95</v>
      </c>
      <c r="BP33" s="20" t="s">
        <v>511</v>
      </c>
      <c r="BQ33" s="22">
        <v>0.9</v>
      </c>
      <c r="BR33" s="20" t="s">
        <v>512</v>
      </c>
      <c r="BS33" s="20" t="s">
        <v>95</v>
      </c>
      <c r="BT33" s="20" t="s">
        <v>96</v>
      </c>
      <c r="BU33" s="20" t="s">
        <v>95</v>
      </c>
      <c r="BV33" s="20" t="s">
        <v>95</v>
      </c>
      <c r="BW33" s="20" t="s">
        <v>513</v>
      </c>
      <c r="BX33" s="20" t="s">
        <v>183</v>
      </c>
      <c r="BY33" s="20" t="s">
        <v>96</v>
      </c>
      <c r="BZ33" s="20" t="s">
        <v>105</v>
      </c>
      <c r="CA33" s="20" t="s">
        <v>105</v>
      </c>
      <c r="CB33" s="20" t="s">
        <v>96</v>
      </c>
    </row>
    <row r="34">
      <c r="A34" s="1" t="s">
        <v>514</v>
      </c>
      <c r="B34" s="9">
        <f t="shared" si="1"/>
        <v>79.6</v>
      </c>
      <c r="C34" s="9">
        <v>100.0</v>
      </c>
      <c r="D34" s="9">
        <v>100.0</v>
      </c>
      <c r="E34" s="9">
        <v>100.0</v>
      </c>
      <c r="F34" s="9">
        <v>100.0</v>
      </c>
      <c r="G34" s="9">
        <v>50.0</v>
      </c>
      <c r="H34" s="9">
        <v>80.0</v>
      </c>
      <c r="I34" s="9">
        <v>18.0</v>
      </c>
      <c r="J34" s="10" t="s">
        <v>515</v>
      </c>
      <c r="K34" s="11"/>
      <c r="L34" s="10" t="s">
        <v>516</v>
      </c>
      <c r="M34" s="10" t="s">
        <v>517</v>
      </c>
      <c r="N34" s="11"/>
      <c r="O34" s="10" t="s">
        <v>518</v>
      </c>
      <c r="P34" s="10" t="s">
        <v>519</v>
      </c>
      <c r="Q34" s="11"/>
      <c r="R34" s="10" t="s">
        <v>520</v>
      </c>
      <c r="S34" s="10" t="s">
        <v>521</v>
      </c>
      <c r="T34" s="10" t="s">
        <v>522</v>
      </c>
      <c r="U34" s="10" t="s">
        <v>523</v>
      </c>
      <c r="V34" s="14"/>
      <c r="W34" s="14"/>
      <c r="X34" s="14"/>
      <c r="Y34" s="14"/>
      <c r="Z34" s="15" t="s">
        <v>524</v>
      </c>
      <c r="AA34" s="15" t="s">
        <v>525</v>
      </c>
      <c r="AB34" s="15" t="s">
        <v>442</v>
      </c>
      <c r="AC34" s="15" t="s">
        <v>88</v>
      </c>
      <c r="AD34" s="15" t="s">
        <v>526</v>
      </c>
      <c r="AE34" s="15" t="s">
        <v>527</v>
      </c>
      <c r="AF34" s="15" t="s">
        <v>528</v>
      </c>
      <c r="AG34" s="15" t="s">
        <v>124</v>
      </c>
      <c r="AH34" s="16" t="s">
        <v>529</v>
      </c>
      <c r="AI34" s="16" t="s">
        <v>172</v>
      </c>
      <c r="AJ34" s="16" t="s">
        <v>530</v>
      </c>
      <c r="AK34" s="16" t="s">
        <v>530</v>
      </c>
      <c r="AL34" s="17"/>
      <c r="AM34" s="17"/>
      <c r="AN34" s="17"/>
      <c r="AO34" s="18" t="s">
        <v>531</v>
      </c>
      <c r="AP34" s="18">
        <v>0.0</v>
      </c>
      <c r="AQ34" s="18">
        <v>0.0</v>
      </c>
      <c r="AR34" s="18">
        <v>0.0</v>
      </c>
      <c r="AS34" s="18">
        <v>0.0</v>
      </c>
      <c r="AT34" s="18" t="s">
        <v>96</v>
      </c>
      <c r="AU34" s="18" t="s">
        <v>277</v>
      </c>
      <c r="AV34" s="18">
        <v>0.0</v>
      </c>
      <c r="AW34" s="18">
        <v>0.0</v>
      </c>
      <c r="AX34" s="20">
        <v>6.0</v>
      </c>
      <c r="AY34" s="20" t="s">
        <v>96</v>
      </c>
      <c r="AZ34" s="20">
        <v>0.0</v>
      </c>
      <c r="BA34" s="21"/>
      <c r="BB34" s="20">
        <v>2.0E7</v>
      </c>
      <c r="BC34" s="20" t="s">
        <v>532</v>
      </c>
      <c r="BD34" s="20">
        <v>2.5E7</v>
      </c>
      <c r="BE34" s="21"/>
      <c r="BF34" s="21"/>
      <c r="BG34" s="20">
        <v>0.0</v>
      </c>
      <c r="BH34" s="20" t="s">
        <v>155</v>
      </c>
      <c r="BI34" s="20" t="s">
        <v>533</v>
      </c>
      <c r="BJ34" s="21"/>
      <c r="BK34" s="21"/>
      <c r="BL34" s="20" t="s">
        <v>95</v>
      </c>
      <c r="BM34" s="20" t="s">
        <v>534</v>
      </c>
      <c r="BN34" s="21"/>
      <c r="BO34" s="20" t="s">
        <v>95</v>
      </c>
      <c r="BP34" s="20" t="s">
        <v>535</v>
      </c>
      <c r="BQ34" s="21"/>
      <c r="BR34" s="21"/>
      <c r="BS34" s="20" t="s">
        <v>95</v>
      </c>
      <c r="BT34" s="20" t="s">
        <v>95</v>
      </c>
      <c r="BU34" s="20" t="s">
        <v>95</v>
      </c>
      <c r="BV34" s="20" t="s">
        <v>95</v>
      </c>
      <c r="BW34" s="20" t="s">
        <v>536</v>
      </c>
      <c r="BX34" s="20" t="s">
        <v>183</v>
      </c>
      <c r="BY34" s="20" t="s">
        <v>96</v>
      </c>
      <c r="BZ34" s="21"/>
      <c r="CA34" s="20" t="s">
        <v>537</v>
      </c>
      <c r="CB34" s="20" t="s">
        <v>96</v>
      </c>
    </row>
    <row r="35">
      <c r="A35" s="1" t="s">
        <v>538</v>
      </c>
      <c r="B35" s="9">
        <f t="shared" si="1"/>
        <v>23</v>
      </c>
      <c r="C35" s="9">
        <v>100.0</v>
      </c>
      <c r="D35" s="9">
        <v>0.0</v>
      </c>
      <c r="E35" s="9">
        <v>0.0</v>
      </c>
      <c r="F35" s="9">
        <v>0.0</v>
      </c>
      <c r="G35" s="9">
        <v>80.0</v>
      </c>
      <c r="H35" s="9">
        <v>0.0</v>
      </c>
      <c r="I35" s="9">
        <v>50.0</v>
      </c>
      <c r="J35" s="10" t="s">
        <v>539</v>
      </c>
      <c r="K35" s="11"/>
      <c r="L35" s="10" t="s">
        <v>540</v>
      </c>
      <c r="M35" s="10" t="s">
        <v>541</v>
      </c>
      <c r="N35" s="11"/>
      <c r="O35" s="12">
        <v>0.05</v>
      </c>
      <c r="P35" s="12">
        <v>0.05</v>
      </c>
      <c r="Q35" s="11"/>
      <c r="R35" s="11"/>
      <c r="S35" s="11"/>
      <c r="T35" s="11"/>
      <c r="U35" s="11"/>
      <c r="V35" s="13">
        <v>0.83</v>
      </c>
      <c r="W35" s="13">
        <v>0.96</v>
      </c>
      <c r="X35" s="14"/>
      <c r="Y35" s="14"/>
      <c r="Z35" s="15" t="s">
        <v>118</v>
      </c>
      <c r="AA35" s="14"/>
      <c r="AB35" s="15" t="s">
        <v>137</v>
      </c>
      <c r="AC35" s="15" t="s">
        <v>88</v>
      </c>
      <c r="AD35" s="15" t="s">
        <v>542</v>
      </c>
      <c r="AE35" s="14"/>
      <c r="AF35" s="15" t="s">
        <v>219</v>
      </c>
      <c r="AG35" s="14"/>
      <c r="AH35" s="17"/>
      <c r="AI35" s="17"/>
      <c r="AJ35" s="17"/>
      <c r="AK35" s="17"/>
      <c r="AL35" s="17"/>
      <c r="AM35" s="17"/>
      <c r="AN35" s="17"/>
      <c r="AO35" s="18" t="s">
        <v>173</v>
      </c>
      <c r="AP35" s="18">
        <v>1.0</v>
      </c>
      <c r="AQ35" s="18">
        <v>1.0</v>
      </c>
      <c r="AR35" s="18">
        <v>1.0</v>
      </c>
      <c r="AS35" s="18">
        <v>0.0</v>
      </c>
      <c r="AT35" s="18" t="s">
        <v>95</v>
      </c>
      <c r="AU35" s="19"/>
      <c r="AV35" s="18">
        <v>0.0</v>
      </c>
      <c r="AW35" s="18">
        <v>0.0</v>
      </c>
      <c r="AX35" s="21"/>
      <c r="AY35" s="20" t="s">
        <v>96</v>
      </c>
      <c r="AZ35" s="20">
        <v>0.0</v>
      </c>
      <c r="BA35" s="21"/>
      <c r="BB35" s="20">
        <v>2.0E7</v>
      </c>
      <c r="BC35" s="21"/>
      <c r="BD35" s="21"/>
      <c r="BE35" s="21"/>
      <c r="BF35" s="21"/>
      <c r="BG35" s="21"/>
      <c r="BH35" s="21"/>
      <c r="BI35" s="21"/>
      <c r="BJ35" s="21"/>
      <c r="BK35" s="21"/>
      <c r="BL35" s="21"/>
      <c r="BM35" s="21"/>
      <c r="BN35" s="21"/>
      <c r="BO35" s="20" t="s">
        <v>96</v>
      </c>
      <c r="BP35" s="21"/>
      <c r="BQ35" s="21"/>
      <c r="BR35" s="21"/>
      <c r="BS35" s="20" t="s">
        <v>95</v>
      </c>
      <c r="BT35" s="20" t="s">
        <v>95</v>
      </c>
      <c r="BU35" s="20" t="s">
        <v>95</v>
      </c>
      <c r="BV35" s="21"/>
      <c r="BW35" s="20" t="s">
        <v>543</v>
      </c>
      <c r="BX35" s="21"/>
      <c r="BY35" s="21"/>
      <c r="BZ35" s="21"/>
      <c r="CA35" s="21"/>
      <c r="CB35" s="20" t="s">
        <v>96</v>
      </c>
    </row>
    <row r="36">
      <c r="A36" s="1" t="s">
        <v>544</v>
      </c>
      <c r="B36" s="9">
        <f t="shared" si="1"/>
        <v>4</v>
      </c>
      <c r="C36" s="9">
        <v>40.0</v>
      </c>
      <c r="D36" s="9">
        <v>0.0</v>
      </c>
      <c r="E36" s="9">
        <v>0.0</v>
      </c>
      <c r="F36" s="9">
        <v>0.0</v>
      </c>
      <c r="G36" s="9">
        <v>0.0</v>
      </c>
      <c r="H36" s="9">
        <v>10.0</v>
      </c>
      <c r="I36" s="9">
        <v>0.0</v>
      </c>
      <c r="J36" s="10" t="s">
        <v>545</v>
      </c>
      <c r="K36" s="11"/>
      <c r="L36" s="10" t="s">
        <v>546</v>
      </c>
      <c r="M36" s="10" t="s">
        <v>547</v>
      </c>
      <c r="N36" s="11"/>
      <c r="O36" s="12">
        <v>0.01</v>
      </c>
      <c r="P36" s="11"/>
      <c r="Q36" s="11"/>
      <c r="R36" s="11"/>
      <c r="S36" s="11"/>
      <c r="T36" s="11"/>
      <c r="U36" s="11"/>
      <c r="V36" s="14"/>
      <c r="W36" s="14"/>
      <c r="X36" s="14"/>
      <c r="Y36" s="14"/>
      <c r="Z36" s="14"/>
      <c r="AA36" s="15" t="s">
        <v>548</v>
      </c>
      <c r="AB36" s="15" t="s">
        <v>120</v>
      </c>
      <c r="AC36" s="15" t="s">
        <v>88</v>
      </c>
      <c r="AD36" s="14"/>
      <c r="AE36" s="14"/>
      <c r="AF36" s="14"/>
      <c r="AG36" s="14"/>
      <c r="AH36" s="17"/>
      <c r="AI36" s="16" t="s">
        <v>93</v>
      </c>
      <c r="AJ36" s="17"/>
      <c r="AK36" s="17"/>
      <c r="AL36" s="17"/>
      <c r="AM36" s="17"/>
      <c r="AN36" s="17"/>
      <c r="AO36" s="18" t="s">
        <v>152</v>
      </c>
      <c r="AP36" s="19"/>
      <c r="AQ36" s="19"/>
      <c r="AR36" s="19"/>
      <c r="AS36" s="19"/>
      <c r="AT36" s="18" t="s">
        <v>96</v>
      </c>
      <c r="AU36" s="19"/>
      <c r="AV36" s="19"/>
      <c r="AW36" s="19"/>
      <c r="AX36" s="21"/>
      <c r="AY36" s="21"/>
      <c r="AZ36" s="20">
        <v>1.0</v>
      </c>
      <c r="BA36" s="21"/>
      <c r="BB36" s="21"/>
      <c r="BC36" s="21"/>
      <c r="BD36" s="20">
        <v>8000000.0</v>
      </c>
      <c r="BE36" s="21"/>
      <c r="BF36" s="21"/>
      <c r="BG36" s="21"/>
      <c r="BH36" s="20" t="s">
        <v>155</v>
      </c>
      <c r="BI36" s="21"/>
      <c r="BJ36" s="21"/>
      <c r="BK36" s="21"/>
      <c r="BL36" s="21"/>
      <c r="BM36" s="21"/>
      <c r="BN36" s="21"/>
      <c r="BO36" s="21"/>
      <c r="BP36" s="21"/>
      <c r="BQ36" s="21"/>
      <c r="BR36" s="21"/>
      <c r="BS36" s="20" t="s">
        <v>95</v>
      </c>
      <c r="BT36" s="20" t="s">
        <v>95</v>
      </c>
      <c r="BU36" s="21"/>
      <c r="BV36" s="21"/>
      <c r="BW36" s="20" t="s">
        <v>549</v>
      </c>
      <c r="BX36" s="21"/>
      <c r="BY36" s="21"/>
      <c r="BZ36" s="21"/>
      <c r="CA36" s="21"/>
      <c r="CB36" s="20" t="s">
        <v>96</v>
      </c>
    </row>
    <row r="37">
      <c r="A37" s="1" t="s">
        <v>550</v>
      </c>
      <c r="B37" s="9">
        <f t="shared" si="1"/>
        <v>61.9</v>
      </c>
      <c r="C37" s="9">
        <v>50.0</v>
      </c>
      <c r="D37" s="9">
        <v>100.0</v>
      </c>
      <c r="E37" s="9">
        <v>100.0</v>
      </c>
      <c r="F37" s="9">
        <v>10.0</v>
      </c>
      <c r="G37" s="9">
        <v>90.0</v>
      </c>
      <c r="H37" s="9">
        <v>10.0</v>
      </c>
      <c r="I37" s="9">
        <v>37.0</v>
      </c>
      <c r="J37" s="10" t="s">
        <v>551</v>
      </c>
      <c r="K37" s="11"/>
      <c r="L37" s="10" t="s">
        <v>552</v>
      </c>
      <c r="M37" s="10" t="s">
        <v>553</v>
      </c>
      <c r="N37" s="11"/>
      <c r="O37" s="25">
        <v>0.0167</v>
      </c>
      <c r="P37" s="25">
        <v>0.0065</v>
      </c>
      <c r="Q37" s="11"/>
      <c r="R37" s="10" t="s">
        <v>554</v>
      </c>
      <c r="S37" s="10" t="s">
        <v>555</v>
      </c>
      <c r="T37" s="25">
        <v>0.093</v>
      </c>
      <c r="U37" s="12">
        <v>0.1</v>
      </c>
      <c r="V37" s="13">
        <v>0.52</v>
      </c>
      <c r="W37" s="24">
        <v>0.999</v>
      </c>
      <c r="X37" s="15" t="s">
        <v>556</v>
      </c>
      <c r="Y37" s="15" t="s">
        <v>556</v>
      </c>
      <c r="Z37" s="15" t="s">
        <v>524</v>
      </c>
      <c r="AA37" s="15" t="s">
        <v>119</v>
      </c>
      <c r="AB37" s="15" t="s">
        <v>229</v>
      </c>
      <c r="AC37" s="15" t="s">
        <v>88</v>
      </c>
      <c r="AD37" s="15" t="s">
        <v>557</v>
      </c>
      <c r="AE37" s="15" t="s">
        <v>558</v>
      </c>
      <c r="AF37" s="15" t="s">
        <v>421</v>
      </c>
      <c r="AG37" s="15" t="s">
        <v>559</v>
      </c>
      <c r="AH37" s="16" t="s">
        <v>560</v>
      </c>
      <c r="AI37" s="16" t="s">
        <v>93</v>
      </c>
      <c r="AJ37" s="17"/>
      <c r="AK37" s="16" t="s">
        <v>113</v>
      </c>
      <c r="AL37" s="16" t="s">
        <v>113</v>
      </c>
      <c r="AM37" s="16" t="s">
        <v>113</v>
      </c>
      <c r="AN37" s="16" t="s">
        <v>113</v>
      </c>
      <c r="AO37" s="18" t="s">
        <v>304</v>
      </c>
      <c r="AP37" s="18">
        <v>1.0</v>
      </c>
      <c r="AQ37" s="18">
        <v>0.0</v>
      </c>
      <c r="AR37" s="19"/>
      <c r="AS37" s="18">
        <v>0.0</v>
      </c>
      <c r="AT37" s="18" t="s">
        <v>96</v>
      </c>
      <c r="AU37" s="18" t="s">
        <v>140</v>
      </c>
      <c r="AV37" s="18">
        <v>1.0</v>
      </c>
      <c r="AW37" s="18">
        <v>0.0</v>
      </c>
      <c r="AX37" s="20">
        <v>0.0</v>
      </c>
      <c r="AY37" s="20" t="s">
        <v>96</v>
      </c>
      <c r="AZ37" s="20">
        <v>0.0</v>
      </c>
      <c r="BA37" s="20">
        <v>200000.0</v>
      </c>
      <c r="BB37" s="20">
        <v>200000.0</v>
      </c>
      <c r="BC37" s="20" t="s">
        <v>97</v>
      </c>
      <c r="BD37" s="20">
        <v>1.0E7</v>
      </c>
      <c r="BE37" s="20">
        <v>1.0E7</v>
      </c>
      <c r="BF37" s="21"/>
      <c r="BG37" s="20">
        <v>0.0</v>
      </c>
      <c r="BH37" s="20" t="s">
        <v>99</v>
      </c>
      <c r="BI37" s="20" t="s">
        <v>378</v>
      </c>
      <c r="BJ37" s="20" t="s">
        <v>126</v>
      </c>
      <c r="BK37" s="21"/>
      <c r="BL37" s="20" t="s">
        <v>96</v>
      </c>
      <c r="BM37" s="20" t="s">
        <v>105</v>
      </c>
      <c r="BN37" s="20" t="s">
        <v>105</v>
      </c>
      <c r="BO37" s="20" t="s">
        <v>95</v>
      </c>
      <c r="BP37" s="20" t="s">
        <v>191</v>
      </c>
      <c r="BQ37" s="20" t="s">
        <v>556</v>
      </c>
      <c r="BR37" s="20" t="s">
        <v>561</v>
      </c>
      <c r="BS37" s="20" t="s">
        <v>96</v>
      </c>
      <c r="BT37" s="20" t="s">
        <v>95</v>
      </c>
      <c r="BU37" s="20" t="s">
        <v>96</v>
      </c>
      <c r="BV37" s="20" t="s">
        <v>96</v>
      </c>
      <c r="BW37" s="20" t="s">
        <v>562</v>
      </c>
      <c r="BX37" s="20" t="s">
        <v>183</v>
      </c>
      <c r="BY37" s="20" t="s">
        <v>96</v>
      </c>
      <c r="BZ37" s="20" t="s">
        <v>126</v>
      </c>
      <c r="CA37" s="20" t="s">
        <v>105</v>
      </c>
      <c r="CB37" s="20" t="s">
        <v>96</v>
      </c>
    </row>
    <row r="38">
      <c r="A38" s="1" t="s">
        <v>563</v>
      </c>
      <c r="B38" s="9">
        <f t="shared" si="1"/>
        <v>49</v>
      </c>
      <c r="C38" s="9">
        <v>20.0</v>
      </c>
      <c r="D38" s="9">
        <v>100.0</v>
      </c>
      <c r="E38" s="9">
        <v>100.0</v>
      </c>
      <c r="F38" s="9">
        <v>50.0</v>
      </c>
      <c r="G38" s="9">
        <v>0.0</v>
      </c>
      <c r="H38" s="9">
        <v>0.0</v>
      </c>
      <c r="I38" s="9">
        <v>15.0</v>
      </c>
      <c r="J38" s="10" t="s">
        <v>564</v>
      </c>
      <c r="K38" s="11"/>
      <c r="L38" s="10" t="s">
        <v>565</v>
      </c>
      <c r="M38" s="10" t="s">
        <v>566</v>
      </c>
      <c r="N38" s="11"/>
      <c r="O38" s="10" t="s">
        <v>567</v>
      </c>
      <c r="P38" s="10" t="s">
        <v>568</v>
      </c>
      <c r="Q38" s="11"/>
      <c r="R38" s="10" t="s">
        <v>569</v>
      </c>
      <c r="S38" s="10" t="s">
        <v>570</v>
      </c>
      <c r="T38" s="25">
        <v>0.225</v>
      </c>
      <c r="U38" s="10" t="s">
        <v>105</v>
      </c>
      <c r="V38" s="14"/>
      <c r="W38" s="14"/>
      <c r="X38" s="14"/>
      <c r="Y38" s="14"/>
      <c r="Z38" s="15" t="s">
        <v>118</v>
      </c>
      <c r="AA38" s="15" t="s">
        <v>86</v>
      </c>
      <c r="AB38" s="15" t="s">
        <v>87</v>
      </c>
      <c r="AC38" s="15" t="s">
        <v>88</v>
      </c>
      <c r="AD38" s="15" t="s">
        <v>571</v>
      </c>
      <c r="AE38" s="15" t="s">
        <v>434</v>
      </c>
      <c r="AF38" s="15" t="s">
        <v>572</v>
      </c>
      <c r="AG38" s="14"/>
      <c r="AH38" s="17"/>
      <c r="AI38" s="17"/>
      <c r="AJ38" s="17"/>
      <c r="AK38" s="17"/>
      <c r="AL38" s="17"/>
      <c r="AM38" s="17"/>
      <c r="AN38" s="17"/>
      <c r="AO38" s="18" t="s">
        <v>573</v>
      </c>
      <c r="AP38" s="18">
        <v>0.0</v>
      </c>
      <c r="AQ38" s="18">
        <v>0.0</v>
      </c>
      <c r="AR38" s="18">
        <v>2.0</v>
      </c>
      <c r="AS38" s="18">
        <v>0.0</v>
      </c>
      <c r="AT38" s="18" t="s">
        <v>96</v>
      </c>
      <c r="AU38" s="19"/>
      <c r="AV38" s="18">
        <v>0.0</v>
      </c>
      <c r="AW38" s="18">
        <v>0.0</v>
      </c>
      <c r="AX38" s="20">
        <v>20.0</v>
      </c>
      <c r="AY38" s="20" t="s">
        <v>95</v>
      </c>
      <c r="AZ38" s="21"/>
      <c r="BA38" s="21"/>
      <c r="BB38" s="21"/>
      <c r="BC38" s="21"/>
      <c r="BD38" s="20">
        <v>1.5</v>
      </c>
      <c r="BE38" s="21"/>
      <c r="BF38" s="21"/>
      <c r="BG38" s="21"/>
      <c r="BH38" s="20" t="s">
        <v>155</v>
      </c>
      <c r="BI38" s="21"/>
      <c r="BJ38" s="20" t="s">
        <v>105</v>
      </c>
      <c r="BK38" s="21"/>
      <c r="BL38" s="20" t="s">
        <v>96</v>
      </c>
      <c r="BM38" s="20" t="s">
        <v>574</v>
      </c>
      <c r="BN38" s="21"/>
      <c r="BO38" s="20" t="s">
        <v>96</v>
      </c>
      <c r="BP38" s="20" t="s">
        <v>436</v>
      </c>
      <c r="BQ38" s="21"/>
      <c r="BR38" s="20" t="s">
        <v>575</v>
      </c>
      <c r="BS38" s="20" t="s">
        <v>95</v>
      </c>
      <c r="BT38" s="20" t="s">
        <v>95</v>
      </c>
      <c r="BU38" s="20" t="s">
        <v>95</v>
      </c>
      <c r="BV38" s="20" t="s">
        <v>96</v>
      </c>
      <c r="BW38" s="20" t="s">
        <v>576</v>
      </c>
      <c r="BX38" s="20" t="s">
        <v>183</v>
      </c>
      <c r="BY38" s="21"/>
      <c r="BZ38" s="21"/>
      <c r="CA38" s="20" t="s">
        <v>105</v>
      </c>
      <c r="CB38" s="20" t="s">
        <v>95</v>
      </c>
    </row>
    <row r="39">
      <c r="A39" s="1" t="s">
        <v>577</v>
      </c>
      <c r="B39" s="9">
        <f t="shared" si="1"/>
        <v>91</v>
      </c>
      <c r="C39" s="9">
        <v>100.0</v>
      </c>
      <c r="D39" s="9">
        <v>100.0</v>
      </c>
      <c r="E39" s="9">
        <v>80.0</v>
      </c>
      <c r="F39" s="9">
        <v>100.0</v>
      </c>
      <c r="G39" s="9">
        <v>100.0</v>
      </c>
      <c r="H39" s="9">
        <v>50.0</v>
      </c>
      <c r="I39" s="9">
        <v>90.0</v>
      </c>
      <c r="J39" s="10" t="s">
        <v>578</v>
      </c>
      <c r="K39" s="11"/>
      <c r="L39" s="10" t="s">
        <v>579</v>
      </c>
      <c r="M39" s="10" t="s">
        <v>580</v>
      </c>
      <c r="N39" s="11"/>
      <c r="O39" s="25">
        <v>0.464</v>
      </c>
      <c r="P39" s="12">
        <v>0.18</v>
      </c>
      <c r="Q39" s="11"/>
      <c r="R39" s="10" t="s">
        <v>581</v>
      </c>
      <c r="S39" s="10" t="s">
        <v>582</v>
      </c>
      <c r="T39" s="25">
        <v>0.037</v>
      </c>
      <c r="U39" s="11"/>
      <c r="V39" s="14"/>
      <c r="W39" s="14"/>
      <c r="X39" s="14"/>
      <c r="Y39" s="14"/>
      <c r="Z39" s="15" t="s">
        <v>524</v>
      </c>
      <c r="AA39" s="15" t="s">
        <v>86</v>
      </c>
      <c r="AB39" s="15" t="s">
        <v>442</v>
      </c>
      <c r="AC39" s="15" t="s">
        <v>88</v>
      </c>
      <c r="AD39" s="14"/>
      <c r="AE39" s="14"/>
      <c r="AF39" s="15" t="s">
        <v>91</v>
      </c>
      <c r="AG39" s="15" t="s">
        <v>124</v>
      </c>
      <c r="AH39" s="16" t="s">
        <v>583</v>
      </c>
      <c r="AI39" s="16" t="s">
        <v>93</v>
      </c>
      <c r="AJ39" s="16" t="s">
        <v>584</v>
      </c>
      <c r="AK39" s="17"/>
      <c r="AL39" s="16" t="s">
        <v>585</v>
      </c>
      <c r="AM39" s="17"/>
      <c r="AN39" s="17"/>
      <c r="AO39" s="18" t="s">
        <v>376</v>
      </c>
      <c r="AP39" s="18">
        <v>0.0</v>
      </c>
      <c r="AQ39" s="18">
        <v>1.0</v>
      </c>
      <c r="AR39" s="18">
        <v>1.0</v>
      </c>
      <c r="AS39" s="18">
        <v>0.0</v>
      </c>
      <c r="AT39" s="18" t="s">
        <v>95</v>
      </c>
      <c r="AU39" s="18" t="s">
        <v>140</v>
      </c>
      <c r="AV39" s="18">
        <v>0.0</v>
      </c>
      <c r="AW39" s="18">
        <v>0.0</v>
      </c>
      <c r="AX39" s="20">
        <v>8.0</v>
      </c>
      <c r="AY39" s="20" t="s">
        <v>96</v>
      </c>
      <c r="AZ39" s="20">
        <v>0.0</v>
      </c>
      <c r="BA39" s="21"/>
      <c r="BB39" s="20">
        <v>2290000.0</v>
      </c>
      <c r="BC39" s="20" t="s">
        <v>97</v>
      </c>
      <c r="BD39" s="20">
        <v>2000000.0</v>
      </c>
      <c r="BE39" s="20">
        <v>5500000.0</v>
      </c>
      <c r="BF39" s="21"/>
      <c r="BG39" s="20">
        <v>0.0</v>
      </c>
      <c r="BH39" s="20" t="s">
        <v>99</v>
      </c>
      <c r="BI39" s="21"/>
      <c r="BJ39" s="21"/>
      <c r="BK39" s="21"/>
      <c r="BL39" s="20" t="s">
        <v>96</v>
      </c>
      <c r="BM39" s="21"/>
      <c r="BN39" s="21"/>
      <c r="BO39" s="20" t="s">
        <v>95</v>
      </c>
      <c r="BP39" s="20" t="s">
        <v>142</v>
      </c>
      <c r="BQ39" s="21"/>
      <c r="BR39" s="21"/>
      <c r="BS39" s="20" t="s">
        <v>95</v>
      </c>
      <c r="BT39" s="20" t="s">
        <v>95</v>
      </c>
      <c r="BU39" s="20" t="s">
        <v>95</v>
      </c>
      <c r="BV39" s="20" t="s">
        <v>95</v>
      </c>
      <c r="BW39" s="20" t="s">
        <v>586</v>
      </c>
      <c r="BX39" s="20" t="s">
        <v>587</v>
      </c>
      <c r="BY39" s="20" t="s">
        <v>96</v>
      </c>
      <c r="BZ39" s="21"/>
      <c r="CA39" s="20" t="s">
        <v>105</v>
      </c>
      <c r="CB39" s="20" t="s">
        <v>96</v>
      </c>
    </row>
    <row r="40">
      <c r="A40" s="1" t="s">
        <v>588</v>
      </c>
      <c r="B40" s="9">
        <f t="shared" si="1"/>
        <v>84</v>
      </c>
      <c r="C40" s="9">
        <v>100.0</v>
      </c>
      <c r="D40" s="9">
        <v>100.0</v>
      </c>
      <c r="E40" s="9">
        <v>100.0</v>
      </c>
      <c r="F40" s="9">
        <v>100.0</v>
      </c>
      <c r="G40" s="9">
        <v>90.0</v>
      </c>
      <c r="H40" s="9">
        <v>50.0</v>
      </c>
      <c r="I40" s="9">
        <v>50.0</v>
      </c>
      <c r="J40" s="10" t="s">
        <v>589</v>
      </c>
      <c r="K40" s="11"/>
      <c r="L40" s="10" t="s">
        <v>590</v>
      </c>
      <c r="M40" s="10" t="s">
        <v>591</v>
      </c>
      <c r="N40" s="11"/>
      <c r="O40" s="25">
        <v>0.018</v>
      </c>
      <c r="P40" s="25">
        <v>0.0064</v>
      </c>
      <c r="Q40" s="11"/>
      <c r="R40" s="10" t="s">
        <v>592</v>
      </c>
      <c r="S40" s="10" t="s">
        <v>593</v>
      </c>
      <c r="T40" s="12">
        <v>0.07</v>
      </c>
      <c r="U40" s="12">
        <v>0.1</v>
      </c>
      <c r="V40" s="13">
        <v>0.98</v>
      </c>
      <c r="W40" s="14"/>
      <c r="X40" s="14"/>
      <c r="Y40" s="14"/>
      <c r="Z40" s="15" t="s">
        <v>85</v>
      </c>
      <c r="AA40" s="15" t="s">
        <v>119</v>
      </c>
      <c r="AB40" s="15" t="s">
        <v>120</v>
      </c>
      <c r="AC40" s="15" t="s">
        <v>88</v>
      </c>
      <c r="AD40" s="14"/>
      <c r="AE40" s="14"/>
      <c r="AF40" s="15" t="s">
        <v>290</v>
      </c>
      <c r="AG40" s="15" t="s">
        <v>124</v>
      </c>
      <c r="AH40" s="16" t="s">
        <v>594</v>
      </c>
      <c r="AI40" s="16" t="s">
        <v>150</v>
      </c>
      <c r="AJ40" s="17"/>
      <c r="AK40" s="16" t="s">
        <v>595</v>
      </c>
      <c r="AL40" s="17"/>
      <c r="AM40" s="16" t="s">
        <v>596</v>
      </c>
      <c r="AN40" s="17"/>
      <c r="AO40" s="18" t="s">
        <v>152</v>
      </c>
      <c r="AP40" s="18">
        <v>0.0</v>
      </c>
      <c r="AQ40" s="18">
        <v>0.0</v>
      </c>
      <c r="AR40" s="18">
        <v>0.0</v>
      </c>
      <c r="AS40" s="18">
        <v>0.0</v>
      </c>
      <c r="AT40" s="18" t="s">
        <v>95</v>
      </c>
      <c r="AU40" s="18" t="s">
        <v>127</v>
      </c>
      <c r="AV40" s="18">
        <v>0.0</v>
      </c>
      <c r="AW40" s="18">
        <v>0.0</v>
      </c>
      <c r="AX40" s="20">
        <v>3.0</v>
      </c>
      <c r="AY40" s="20" t="s">
        <v>96</v>
      </c>
      <c r="AZ40" s="20">
        <v>2.0</v>
      </c>
      <c r="BA40" s="20">
        <v>1.1E7</v>
      </c>
      <c r="BB40" s="20">
        <v>1.489E7</v>
      </c>
      <c r="BC40" s="20" t="s">
        <v>532</v>
      </c>
      <c r="BD40" s="21"/>
      <c r="BE40" s="20">
        <v>3.25E7</v>
      </c>
      <c r="BF40" s="20" t="s">
        <v>597</v>
      </c>
      <c r="BG40" s="20">
        <v>230000.0</v>
      </c>
      <c r="BH40" s="20" t="s">
        <v>99</v>
      </c>
      <c r="BI40" s="21"/>
      <c r="BJ40" s="21"/>
      <c r="BK40" s="21"/>
      <c r="BL40" s="20" t="s">
        <v>95</v>
      </c>
      <c r="BM40" s="21"/>
      <c r="BN40" s="21"/>
      <c r="BO40" s="20" t="s">
        <v>95</v>
      </c>
      <c r="BP40" s="20" t="s">
        <v>278</v>
      </c>
      <c r="BQ40" s="21"/>
      <c r="BR40" s="21"/>
      <c r="BS40" s="20" t="s">
        <v>95</v>
      </c>
      <c r="BT40" s="20" t="s">
        <v>95</v>
      </c>
      <c r="BU40" s="20" t="s">
        <v>95</v>
      </c>
      <c r="BV40" s="20" t="s">
        <v>95</v>
      </c>
      <c r="BW40" s="20" t="s">
        <v>598</v>
      </c>
      <c r="BX40" s="20" t="s">
        <v>599</v>
      </c>
      <c r="BY40" s="20" t="s">
        <v>96</v>
      </c>
      <c r="BZ40" s="21"/>
      <c r="CA40" s="20" t="s">
        <v>600</v>
      </c>
      <c r="CB40" s="20" t="s">
        <v>95</v>
      </c>
    </row>
    <row r="41">
      <c r="A41" s="1" t="s">
        <v>601</v>
      </c>
      <c r="B41" s="9">
        <f t="shared" si="1"/>
        <v>97</v>
      </c>
      <c r="C41" s="9">
        <v>100.0</v>
      </c>
      <c r="D41" s="9">
        <v>100.0</v>
      </c>
      <c r="E41" s="9">
        <v>100.0</v>
      </c>
      <c r="F41" s="9">
        <v>100.0</v>
      </c>
      <c r="G41" s="9">
        <v>100.0</v>
      </c>
      <c r="H41" s="9">
        <v>80.0</v>
      </c>
      <c r="I41" s="9">
        <v>80.0</v>
      </c>
      <c r="J41" s="10" t="s">
        <v>602</v>
      </c>
      <c r="K41" s="11"/>
      <c r="L41" s="10" t="s">
        <v>603</v>
      </c>
      <c r="M41" s="10" t="s">
        <v>604</v>
      </c>
      <c r="N41" s="11"/>
      <c r="O41" s="12">
        <v>0.14</v>
      </c>
      <c r="P41" s="25">
        <v>0.107</v>
      </c>
      <c r="Q41" s="11"/>
      <c r="R41" s="10" t="s">
        <v>605</v>
      </c>
      <c r="S41" s="11"/>
      <c r="T41" s="12">
        <v>0.04</v>
      </c>
      <c r="U41" s="11"/>
      <c r="V41" s="13">
        <v>0.94</v>
      </c>
      <c r="W41" s="13">
        <v>0.98</v>
      </c>
      <c r="X41" s="14"/>
      <c r="Y41" s="14"/>
      <c r="Z41" s="15" t="s">
        <v>524</v>
      </c>
      <c r="AA41" s="14"/>
      <c r="AB41" s="14"/>
      <c r="AC41" s="15" t="s">
        <v>88</v>
      </c>
      <c r="AD41" s="14"/>
      <c r="AE41" s="14"/>
      <c r="AF41" s="15" t="s">
        <v>454</v>
      </c>
      <c r="AG41" s="15" t="s">
        <v>92</v>
      </c>
      <c r="AH41" s="16" t="s">
        <v>606</v>
      </c>
      <c r="AI41" s="16" t="s">
        <v>93</v>
      </c>
      <c r="AJ41" s="16" t="s">
        <v>151</v>
      </c>
      <c r="AK41" s="17"/>
      <c r="AL41" s="16" t="s">
        <v>607</v>
      </c>
      <c r="AM41" s="17"/>
      <c r="AN41" s="17"/>
      <c r="AO41" s="18" t="s">
        <v>173</v>
      </c>
      <c r="AP41" s="18">
        <v>1.0</v>
      </c>
      <c r="AQ41" s="18">
        <v>1.0</v>
      </c>
      <c r="AR41" s="18">
        <v>0.0</v>
      </c>
      <c r="AS41" s="19"/>
      <c r="AT41" s="18" t="s">
        <v>95</v>
      </c>
      <c r="AU41" s="18" t="s">
        <v>140</v>
      </c>
      <c r="AV41" s="18">
        <v>1.0</v>
      </c>
      <c r="AW41" s="18">
        <v>0.0</v>
      </c>
      <c r="AX41" s="20">
        <v>1.0</v>
      </c>
      <c r="AY41" s="20" t="s">
        <v>95</v>
      </c>
      <c r="AZ41" s="20">
        <v>3.0</v>
      </c>
      <c r="BA41" s="20">
        <v>6100000.0</v>
      </c>
      <c r="BB41" s="20">
        <v>6100000.0</v>
      </c>
      <c r="BC41" s="20" t="s">
        <v>153</v>
      </c>
      <c r="BD41" s="20">
        <v>6100000.0</v>
      </c>
      <c r="BE41" s="21"/>
      <c r="BF41" s="21"/>
      <c r="BG41" s="21"/>
      <c r="BH41" s="20" t="s">
        <v>155</v>
      </c>
      <c r="BI41" s="20" t="s">
        <v>100</v>
      </c>
      <c r="BJ41" s="21"/>
      <c r="BK41" s="21"/>
      <c r="BL41" s="20" t="s">
        <v>95</v>
      </c>
      <c r="BM41" s="21"/>
      <c r="BN41" s="21"/>
      <c r="BO41" s="20" t="s">
        <v>95</v>
      </c>
      <c r="BP41" s="20" t="s">
        <v>608</v>
      </c>
      <c r="BQ41" s="21"/>
      <c r="BR41" s="21"/>
      <c r="BS41" s="20" t="s">
        <v>95</v>
      </c>
      <c r="BT41" s="20" t="s">
        <v>95</v>
      </c>
      <c r="BU41" s="20" t="s">
        <v>95</v>
      </c>
      <c r="BV41" s="20" t="s">
        <v>95</v>
      </c>
      <c r="BW41" s="20" t="s">
        <v>609</v>
      </c>
      <c r="BX41" s="20" t="s">
        <v>599</v>
      </c>
      <c r="BY41" s="20" t="s">
        <v>96</v>
      </c>
      <c r="BZ41" s="21"/>
      <c r="CA41" s="20" t="s">
        <v>610</v>
      </c>
      <c r="CB41" s="20" t="s">
        <v>96</v>
      </c>
    </row>
    <row r="42">
      <c r="A42" s="1" t="s">
        <v>611</v>
      </c>
      <c r="B42" s="9">
        <f t="shared" si="1"/>
        <v>55.5</v>
      </c>
      <c r="C42" s="9">
        <v>100.0</v>
      </c>
      <c r="D42" s="9">
        <v>35.0</v>
      </c>
      <c r="E42" s="9">
        <v>50.0</v>
      </c>
      <c r="F42" s="9">
        <v>50.0</v>
      </c>
      <c r="G42" s="9">
        <v>100.0</v>
      </c>
      <c r="H42" s="9">
        <v>30.0</v>
      </c>
      <c r="I42" s="9">
        <v>70.0</v>
      </c>
      <c r="J42" s="10" t="s">
        <v>612</v>
      </c>
      <c r="K42" s="11"/>
      <c r="L42" s="10" t="s">
        <v>613</v>
      </c>
      <c r="M42" s="10" t="s">
        <v>614</v>
      </c>
      <c r="N42" s="11"/>
      <c r="O42" s="10" t="s">
        <v>615</v>
      </c>
      <c r="P42" s="12">
        <v>0.2</v>
      </c>
      <c r="Q42" s="11"/>
      <c r="R42" s="10" t="s">
        <v>616</v>
      </c>
      <c r="S42" s="11"/>
      <c r="T42" s="25">
        <v>0.025</v>
      </c>
      <c r="U42" s="11"/>
      <c r="V42" s="13">
        <v>0.05</v>
      </c>
      <c r="W42" s="13">
        <v>0.95</v>
      </c>
      <c r="X42" s="14"/>
      <c r="Y42" s="14"/>
      <c r="Z42" s="15" t="s">
        <v>118</v>
      </c>
      <c r="AA42" s="15" t="s">
        <v>617</v>
      </c>
      <c r="AB42" s="15" t="s">
        <v>137</v>
      </c>
      <c r="AC42" s="15" t="s">
        <v>88</v>
      </c>
      <c r="AD42" s="14"/>
      <c r="AE42" s="14"/>
      <c r="AF42" s="15" t="s">
        <v>91</v>
      </c>
      <c r="AG42" s="14"/>
      <c r="AH42" s="16" t="s">
        <v>618</v>
      </c>
      <c r="AI42" s="16" t="s">
        <v>93</v>
      </c>
      <c r="AJ42" s="17"/>
      <c r="AK42" s="16" t="s">
        <v>619</v>
      </c>
      <c r="AL42" s="16" t="s">
        <v>620</v>
      </c>
      <c r="AM42" s="17"/>
      <c r="AN42" s="17"/>
      <c r="AO42" s="18" t="s">
        <v>341</v>
      </c>
      <c r="AP42" s="18">
        <v>1.0</v>
      </c>
      <c r="AQ42" s="18">
        <v>0.0</v>
      </c>
      <c r="AR42" s="18">
        <v>6.0</v>
      </c>
      <c r="AS42" s="18">
        <v>1.0</v>
      </c>
      <c r="AT42" s="18" t="s">
        <v>95</v>
      </c>
      <c r="AU42" s="18" t="s">
        <v>127</v>
      </c>
      <c r="AV42" s="18">
        <v>0.0</v>
      </c>
      <c r="AW42" s="18">
        <v>0.0</v>
      </c>
      <c r="AX42" s="20">
        <v>0.0</v>
      </c>
      <c r="AY42" s="20" t="s">
        <v>96</v>
      </c>
      <c r="AZ42" s="20">
        <v>4.0</v>
      </c>
      <c r="BA42" s="20">
        <v>3.0E7</v>
      </c>
      <c r="BB42" s="20">
        <v>4.0E7</v>
      </c>
      <c r="BC42" s="20" t="s">
        <v>532</v>
      </c>
      <c r="BD42" s="21"/>
      <c r="BE42" s="21"/>
      <c r="BF42" s="20" t="s">
        <v>597</v>
      </c>
      <c r="BG42" s="21"/>
      <c r="BH42" s="20" t="s">
        <v>99</v>
      </c>
      <c r="BI42" s="20" t="s">
        <v>100</v>
      </c>
      <c r="BJ42" s="20" t="s">
        <v>621</v>
      </c>
      <c r="BK42" s="20" t="s">
        <v>622</v>
      </c>
      <c r="BL42" s="20" t="s">
        <v>95</v>
      </c>
      <c r="BM42" s="20" t="s">
        <v>623</v>
      </c>
      <c r="BN42" s="20" t="s">
        <v>624</v>
      </c>
      <c r="BO42" s="20" t="s">
        <v>95</v>
      </c>
      <c r="BP42" s="20" t="s">
        <v>625</v>
      </c>
      <c r="BQ42" s="22">
        <v>0.1</v>
      </c>
      <c r="BR42" s="20" t="s">
        <v>626</v>
      </c>
      <c r="BS42" s="20" t="s">
        <v>95</v>
      </c>
      <c r="BT42" s="20" t="s">
        <v>95</v>
      </c>
      <c r="BU42" s="20" t="s">
        <v>95</v>
      </c>
      <c r="BV42" s="20" t="s">
        <v>96</v>
      </c>
      <c r="BW42" s="20" t="s">
        <v>627</v>
      </c>
      <c r="BX42" s="21"/>
      <c r="BY42" s="20" t="s">
        <v>96</v>
      </c>
      <c r="BZ42" s="21"/>
      <c r="CA42" s="20" t="s">
        <v>628</v>
      </c>
      <c r="CB42" s="20" t="s">
        <v>95</v>
      </c>
    </row>
    <row r="43">
      <c r="A43" s="1" t="s">
        <v>629</v>
      </c>
      <c r="B43" s="9">
        <f t="shared" si="1"/>
        <v>50.3</v>
      </c>
      <c r="C43" s="9">
        <v>100.0</v>
      </c>
      <c r="D43" s="9">
        <v>1.0</v>
      </c>
      <c r="E43" s="9">
        <v>100.0</v>
      </c>
      <c r="F43" s="9">
        <v>50.0</v>
      </c>
      <c r="G43" s="9">
        <v>90.0</v>
      </c>
      <c r="H43" s="9">
        <v>70.0</v>
      </c>
      <c r="I43" s="9">
        <v>35.0</v>
      </c>
      <c r="J43" s="10" t="s">
        <v>630</v>
      </c>
      <c r="K43" s="10" t="s">
        <v>631</v>
      </c>
      <c r="L43" s="10" t="s">
        <v>632</v>
      </c>
      <c r="M43" s="10" t="s">
        <v>633</v>
      </c>
      <c r="N43" s="10" t="s">
        <v>634</v>
      </c>
      <c r="O43" s="25">
        <v>0.0045</v>
      </c>
      <c r="P43" s="25">
        <v>6.0E-4</v>
      </c>
      <c r="Q43" s="10" t="s">
        <v>635</v>
      </c>
      <c r="R43" s="23">
        <v>1.0E9</v>
      </c>
      <c r="S43" s="23">
        <v>3.0E9</v>
      </c>
      <c r="T43" s="12">
        <v>0.3</v>
      </c>
      <c r="U43" s="10" t="s">
        <v>105</v>
      </c>
      <c r="V43" s="13">
        <v>0.94</v>
      </c>
      <c r="W43" s="13">
        <v>0.75</v>
      </c>
      <c r="X43" s="13">
        <v>0.16</v>
      </c>
      <c r="Y43" s="15" t="s">
        <v>636</v>
      </c>
      <c r="Z43" s="15" t="s">
        <v>85</v>
      </c>
      <c r="AA43" s="15" t="s">
        <v>323</v>
      </c>
      <c r="AB43" s="15" t="s">
        <v>87</v>
      </c>
      <c r="AC43" s="15" t="s">
        <v>88</v>
      </c>
      <c r="AD43" s="15" t="s">
        <v>630</v>
      </c>
      <c r="AE43" s="15" t="s">
        <v>261</v>
      </c>
      <c r="AF43" s="15" t="s">
        <v>219</v>
      </c>
      <c r="AG43" s="15" t="s">
        <v>206</v>
      </c>
      <c r="AH43" s="16" t="s">
        <v>637</v>
      </c>
      <c r="AI43" s="16" t="s">
        <v>172</v>
      </c>
      <c r="AJ43" s="16" t="s">
        <v>638</v>
      </c>
      <c r="AK43" s="16" t="s">
        <v>639</v>
      </c>
      <c r="AL43" s="16" t="s">
        <v>640</v>
      </c>
      <c r="AM43" s="16" t="s">
        <v>640</v>
      </c>
      <c r="AN43" s="16" t="s">
        <v>640</v>
      </c>
      <c r="AO43" s="18" t="s">
        <v>152</v>
      </c>
      <c r="AP43" s="18">
        <v>0.0</v>
      </c>
      <c r="AQ43" s="18">
        <v>0.0</v>
      </c>
      <c r="AR43" s="18">
        <v>0.0</v>
      </c>
      <c r="AS43" s="18">
        <v>0.0</v>
      </c>
      <c r="AT43" s="18" t="s">
        <v>95</v>
      </c>
      <c r="AU43" s="18" t="s">
        <v>641</v>
      </c>
      <c r="AV43" s="18">
        <v>1.0</v>
      </c>
      <c r="AW43" s="18">
        <v>0.0</v>
      </c>
      <c r="AX43" s="20">
        <v>0.0</v>
      </c>
      <c r="AY43" s="20" t="s">
        <v>96</v>
      </c>
      <c r="AZ43" s="21"/>
      <c r="BA43" s="20">
        <v>1.0E7</v>
      </c>
      <c r="BB43" s="20">
        <v>1.0E7</v>
      </c>
      <c r="BC43" s="20" t="s">
        <v>532</v>
      </c>
      <c r="BD43" s="20">
        <v>0.0</v>
      </c>
      <c r="BE43" s="20">
        <v>5.0E7</v>
      </c>
      <c r="BF43" s="21"/>
      <c r="BG43" s="20">
        <v>0.0</v>
      </c>
      <c r="BH43" s="20" t="s">
        <v>155</v>
      </c>
      <c r="BI43" s="20" t="s">
        <v>100</v>
      </c>
      <c r="BJ43" s="20" t="s">
        <v>642</v>
      </c>
      <c r="BK43" s="20" t="s">
        <v>643</v>
      </c>
      <c r="BL43" s="20" t="s">
        <v>105</v>
      </c>
      <c r="BM43" s="20" t="s">
        <v>105</v>
      </c>
      <c r="BN43" s="20" t="s">
        <v>105</v>
      </c>
      <c r="BO43" s="20" t="s">
        <v>95</v>
      </c>
      <c r="BP43" s="20" t="s">
        <v>180</v>
      </c>
      <c r="BQ43" s="22">
        <v>0.2</v>
      </c>
      <c r="BR43" s="20" t="s">
        <v>644</v>
      </c>
      <c r="BS43" s="20" t="s">
        <v>95</v>
      </c>
      <c r="BT43" s="20" t="s">
        <v>96</v>
      </c>
      <c r="BU43" s="20" t="s">
        <v>95</v>
      </c>
      <c r="BV43" s="20" t="s">
        <v>96</v>
      </c>
      <c r="BW43" s="20">
        <v>1.87E9</v>
      </c>
      <c r="BX43" s="20" t="s">
        <v>183</v>
      </c>
      <c r="BY43" s="20" t="s">
        <v>96</v>
      </c>
      <c r="BZ43" s="21"/>
      <c r="CA43" s="21"/>
      <c r="CB43" s="21"/>
    </row>
    <row r="44">
      <c r="A44" s="1" t="s">
        <v>645</v>
      </c>
      <c r="B44" s="9">
        <f t="shared" si="1"/>
        <v>34.5</v>
      </c>
      <c r="C44" s="9">
        <v>100.0</v>
      </c>
      <c r="D44" s="9">
        <v>5.0</v>
      </c>
      <c r="E44" s="9">
        <v>100.0</v>
      </c>
      <c r="F44" s="9">
        <v>30.0</v>
      </c>
      <c r="G44" s="9">
        <v>70.0</v>
      </c>
      <c r="H44" s="9">
        <v>0.0</v>
      </c>
      <c r="I44" s="9">
        <v>40.0</v>
      </c>
      <c r="J44" s="10" t="s">
        <v>646</v>
      </c>
      <c r="K44" s="10" t="s">
        <v>647</v>
      </c>
      <c r="L44" s="10" t="s">
        <v>648</v>
      </c>
      <c r="M44" s="10" t="s">
        <v>649</v>
      </c>
      <c r="N44" s="10" t="s">
        <v>105</v>
      </c>
      <c r="O44" s="25">
        <v>0.013</v>
      </c>
      <c r="P44" s="25">
        <v>0.001</v>
      </c>
      <c r="Q44" s="10" t="s">
        <v>635</v>
      </c>
      <c r="R44" s="10" t="s">
        <v>549</v>
      </c>
      <c r="S44" s="10" t="s">
        <v>650</v>
      </c>
      <c r="T44" s="25">
        <v>0.065</v>
      </c>
      <c r="U44" s="25">
        <v>0.044</v>
      </c>
      <c r="V44" s="24">
        <v>0.736</v>
      </c>
      <c r="W44" s="24">
        <v>0.896</v>
      </c>
      <c r="X44" s="13">
        <v>0.1</v>
      </c>
      <c r="Y44" s="13">
        <v>0.29</v>
      </c>
      <c r="Z44" s="15" t="s">
        <v>85</v>
      </c>
      <c r="AA44" s="15" t="s">
        <v>323</v>
      </c>
      <c r="AB44" s="15" t="s">
        <v>87</v>
      </c>
      <c r="AC44" s="15" t="s">
        <v>88</v>
      </c>
      <c r="AD44" s="15" t="s">
        <v>651</v>
      </c>
      <c r="AE44" s="15" t="s">
        <v>558</v>
      </c>
      <c r="AF44" s="15" t="s">
        <v>219</v>
      </c>
      <c r="AG44" s="15" t="s">
        <v>92</v>
      </c>
      <c r="AH44" s="16" t="s">
        <v>105</v>
      </c>
      <c r="AI44" s="17"/>
      <c r="AJ44" s="17"/>
      <c r="AK44" s="16" t="s">
        <v>105</v>
      </c>
      <c r="AL44" s="17"/>
      <c r="AM44" s="17"/>
      <c r="AN44" s="17"/>
      <c r="AO44" s="18" t="s">
        <v>94</v>
      </c>
      <c r="AP44" s="18">
        <v>1.0</v>
      </c>
      <c r="AQ44" s="18">
        <v>0.0</v>
      </c>
      <c r="AR44" s="18">
        <v>0.0</v>
      </c>
      <c r="AS44" s="18">
        <v>0.0</v>
      </c>
      <c r="AT44" s="18" t="s">
        <v>95</v>
      </c>
      <c r="AU44" s="18" t="s">
        <v>140</v>
      </c>
      <c r="AV44" s="18">
        <v>0.0</v>
      </c>
      <c r="AW44" s="18">
        <v>0.0</v>
      </c>
      <c r="AX44" s="21"/>
      <c r="AY44" s="20" t="s">
        <v>95</v>
      </c>
      <c r="AZ44" s="20" t="s">
        <v>652</v>
      </c>
      <c r="BA44" s="20">
        <v>1.3E8</v>
      </c>
      <c r="BB44" s="20">
        <v>4.5E8</v>
      </c>
      <c r="BC44" s="20" t="s">
        <v>532</v>
      </c>
      <c r="BD44" s="21"/>
      <c r="BE44" s="21"/>
      <c r="BF44" s="21"/>
      <c r="BG44" s="21"/>
      <c r="BH44" s="20" t="s">
        <v>155</v>
      </c>
      <c r="BI44" s="20" t="s">
        <v>533</v>
      </c>
      <c r="BJ44" s="21"/>
      <c r="BK44" s="21"/>
      <c r="BL44" s="20" t="s">
        <v>105</v>
      </c>
      <c r="BM44" s="20" t="s">
        <v>640</v>
      </c>
      <c r="BN44" s="20" t="s">
        <v>105</v>
      </c>
      <c r="BO44" s="20" t="s">
        <v>95</v>
      </c>
      <c r="BP44" s="21"/>
      <c r="BQ44" s="22">
        <v>0.0</v>
      </c>
      <c r="BR44" s="20" t="s">
        <v>105</v>
      </c>
      <c r="BS44" s="20" t="s">
        <v>95</v>
      </c>
      <c r="BT44" s="20" t="s">
        <v>95</v>
      </c>
      <c r="BU44" s="20" t="s">
        <v>96</v>
      </c>
      <c r="BV44" s="20" t="s">
        <v>96</v>
      </c>
      <c r="BW44" s="20" t="s">
        <v>650</v>
      </c>
      <c r="BX44" s="20" t="s">
        <v>183</v>
      </c>
      <c r="BY44" s="20" t="s">
        <v>96</v>
      </c>
      <c r="BZ44" s="21"/>
      <c r="CA44" s="21"/>
      <c r="CB44" s="21"/>
    </row>
    <row r="45">
      <c r="A45" s="1" t="s">
        <v>653</v>
      </c>
      <c r="B45" s="9">
        <f t="shared" si="1"/>
        <v>63</v>
      </c>
      <c r="C45" s="9">
        <v>100.0</v>
      </c>
      <c r="D45" s="9">
        <v>100.0</v>
      </c>
      <c r="E45" s="9">
        <v>100.0</v>
      </c>
      <c r="F45" s="9">
        <v>30.0</v>
      </c>
      <c r="G45" s="9">
        <v>80.0</v>
      </c>
      <c r="H45" s="9">
        <v>0.0</v>
      </c>
      <c r="I45" s="9">
        <v>35.0</v>
      </c>
      <c r="J45" s="10" t="s">
        <v>654</v>
      </c>
      <c r="K45" s="10" t="s">
        <v>655</v>
      </c>
      <c r="L45" s="10" t="s">
        <v>656</v>
      </c>
      <c r="M45" s="10" t="s">
        <v>657</v>
      </c>
      <c r="N45" s="10" t="s">
        <v>640</v>
      </c>
      <c r="O45" s="10" t="s">
        <v>658</v>
      </c>
      <c r="P45" s="10" t="s">
        <v>627</v>
      </c>
      <c r="Q45" s="10" t="s">
        <v>659</v>
      </c>
      <c r="R45" s="10" t="s">
        <v>660</v>
      </c>
      <c r="S45" s="10" t="s">
        <v>661</v>
      </c>
      <c r="T45" s="12">
        <v>0.4</v>
      </c>
      <c r="U45" s="25">
        <v>0.584</v>
      </c>
      <c r="V45" s="24">
        <v>0.815</v>
      </c>
      <c r="W45" s="13">
        <v>0.63</v>
      </c>
      <c r="X45" s="13">
        <v>0.21</v>
      </c>
      <c r="Y45" s="13">
        <v>0.23</v>
      </c>
      <c r="Z45" s="15" t="s">
        <v>85</v>
      </c>
      <c r="AA45" s="15" t="s">
        <v>168</v>
      </c>
      <c r="AB45" s="15" t="s">
        <v>442</v>
      </c>
      <c r="AC45" s="15" t="s">
        <v>88</v>
      </c>
      <c r="AD45" s="15" t="s">
        <v>105</v>
      </c>
      <c r="AE45" s="15" t="s">
        <v>558</v>
      </c>
      <c r="AF45" s="15" t="s">
        <v>219</v>
      </c>
      <c r="AG45" s="15" t="s">
        <v>92</v>
      </c>
      <c r="AH45" s="16" t="s">
        <v>105</v>
      </c>
      <c r="AI45" s="17"/>
      <c r="AJ45" s="17"/>
      <c r="AK45" s="17"/>
      <c r="AL45" s="17"/>
      <c r="AM45" s="17"/>
      <c r="AN45" s="17"/>
      <c r="AO45" s="18" t="s">
        <v>173</v>
      </c>
      <c r="AP45" s="18">
        <v>1.0</v>
      </c>
      <c r="AQ45" s="18">
        <v>0.0</v>
      </c>
      <c r="AR45" s="18">
        <v>0.0</v>
      </c>
      <c r="AS45" s="18">
        <v>0.0</v>
      </c>
      <c r="AT45" s="18" t="s">
        <v>95</v>
      </c>
      <c r="AU45" s="18" t="s">
        <v>140</v>
      </c>
      <c r="AV45" s="18">
        <v>1.0</v>
      </c>
      <c r="AW45" s="18">
        <v>0.0</v>
      </c>
      <c r="AX45" s="20">
        <v>0.0</v>
      </c>
      <c r="AY45" s="20" t="s">
        <v>96</v>
      </c>
      <c r="AZ45" s="20" t="s">
        <v>662</v>
      </c>
      <c r="BA45" s="20">
        <v>5.4E7</v>
      </c>
      <c r="BB45" s="20">
        <v>9.4E7</v>
      </c>
      <c r="BC45" s="20" t="s">
        <v>532</v>
      </c>
      <c r="BD45" s="21"/>
      <c r="BE45" s="21"/>
      <c r="BF45" s="21"/>
      <c r="BG45" s="21"/>
      <c r="BH45" s="20" t="s">
        <v>99</v>
      </c>
      <c r="BI45" s="20" t="s">
        <v>533</v>
      </c>
      <c r="BJ45" s="21"/>
      <c r="BK45" s="21"/>
      <c r="BL45" s="20" t="s">
        <v>105</v>
      </c>
      <c r="BM45" s="21"/>
      <c r="BN45" s="21"/>
      <c r="BO45" s="20" t="s">
        <v>95</v>
      </c>
      <c r="BP45" s="20" t="s">
        <v>663</v>
      </c>
      <c r="BQ45" s="22">
        <v>0.8</v>
      </c>
      <c r="BR45" s="20" t="s">
        <v>664</v>
      </c>
      <c r="BS45" s="20" t="s">
        <v>95</v>
      </c>
      <c r="BT45" s="20" t="s">
        <v>95</v>
      </c>
      <c r="BU45" s="20" t="s">
        <v>96</v>
      </c>
      <c r="BV45" s="20" t="s">
        <v>95</v>
      </c>
      <c r="BW45" s="20" t="s">
        <v>665</v>
      </c>
      <c r="BX45" s="20" t="s">
        <v>183</v>
      </c>
      <c r="BY45" s="20" t="s">
        <v>96</v>
      </c>
      <c r="BZ45" s="21"/>
      <c r="CA45" s="21"/>
      <c r="CB45" s="21"/>
    </row>
    <row r="46">
      <c r="A46" s="1" t="s">
        <v>666</v>
      </c>
      <c r="B46" s="9">
        <f t="shared" si="1"/>
        <v>21.4</v>
      </c>
      <c r="C46" s="9">
        <v>100.0</v>
      </c>
      <c r="D46" s="9">
        <v>0.0</v>
      </c>
      <c r="E46" s="9">
        <v>0.0</v>
      </c>
      <c r="F46" s="9">
        <v>70.0</v>
      </c>
      <c r="G46" s="9">
        <v>70.0</v>
      </c>
      <c r="H46" s="9">
        <v>0.0</v>
      </c>
      <c r="I46" s="9">
        <v>12.0</v>
      </c>
      <c r="J46" s="10" t="s">
        <v>667</v>
      </c>
      <c r="K46" s="10" t="s">
        <v>668</v>
      </c>
      <c r="L46" s="10" t="s">
        <v>669</v>
      </c>
      <c r="M46" s="10" t="s">
        <v>669</v>
      </c>
      <c r="N46" s="10" t="s">
        <v>105</v>
      </c>
      <c r="O46" s="10" t="s">
        <v>670</v>
      </c>
      <c r="P46" s="10" t="s">
        <v>670</v>
      </c>
      <c r="Q46" s="10" t="s">
        <v>659</v>
      </c>
      <c r="R46" s="11"/>
      <c r="S46" s="10" t="s">
        <v>105</v>
      </c>
      <c r="T46" s="10" t="s">
        <v>105</v>
      </c>
      <c r="U46" s="10" t="s">
        <v>640</v>
      </c>
      <c r="V46" s="13">
        <v>1.0</v>
      </c>
      <c r="W46" s="24">
        <v>0.847</v>
      </c>
      <c r="X46" s="15" t="s">
        <v>636</v>
      </c>
      <c r="Y46" s="15" t="s">
        <v>636</v>
      </c>
      <c r="Z46" s="15" t="s">
        <v>118</v>
      </c>
      <c r="AA46" s="15" t="s">
        <v>86</v>
      </c>
      <c r="AB46" s="15" t="s">
        <v>87</v>
      </c>
      <c r="AC46" s="15" t="s">
        <v>230</v>
      </c>
      <c r="AD46" s="15" t="s">
        <v>105</v>
      </c>
      <c r="AE46" s="15" t="s">
        <v>671</v>
      </c>
      <c r="AF46" s="15" t="s">
        <v>462</v>
      </c>
      <c r="AG46" s="15" t="s">
        <v>263</v>
      </c>
      <c r="AH46" s="16" t="s">
        <v>105</v>
      </c>
      <c r="AI46" s="17"/>
      <c r="AJ46" s="17"/>
      <c r="AK46" s="17"/>
      <c r="AL46" s="17"/>
      <c r="AM46" s="17"/>
      <c r="AN46" s="17"/>
      <c r="AO46" s="18" t="s">
        <v>304</v>
      </c>
      <c r="AP46" s="18">
        <v>0.0</v>
      </c>
      <c r="AQ46" s="18">
        <v>0.0</v>
      </c>
      <c r="AR46" s="18">
        <v>0.0</v>
      </c>
      <c r="AS46" s="18">
        <v>0.0</v>
      </c>
      <c r="AT46" s="18" t="s">
        <v>95</v>
      </c>
      <c r="AU46" s="18" t="s">
        <v>641</v>
      </c>
      <c r="AV46" s="18">
        <v>0.0</v>
      </c>
      <c r="AW46" s="18">
        <v>0.0</v>
      </c>
      <c r="AX46" s="20">
        <v>0.0</v>
      </c>
      <c r="AY46" s="20" t="s">
        <v>96</v>
      </c>
      <c r="AZ46" s="20" t="s">
        <v>672</v>
      </c>
      <c r="BA46" s="20">
        <v>0.0</v>
      </c>
      <c r="BB46" s="20">
        <v>1.35E8</v>
      </c>
      <c r="BC46" s="20" t="s">
        <v>532</v>
      </c>
      <c r="BD46" s="20">
        <v>0.0</v>
      </c>
      <c r="BE46" s="20">
        <v>1.35E8</v>
      </c>
      <c r="BF46" s="21"/>
      <c r="BG46" s="21"/>
      <c r="BH46" s="20" t="s">
        <v>99</v>
      </c>
      <c r="BI46" s="20" t="s">
        <v>533</v>
      </c>
      <c r="BJ46" s="21"/>
      <c r="BK46" s="21"/>
      <c r="BL46" s="20" t="s">
        <v>105</v>
      </c>
      <c r="BM46" s="21"/>
      <c r="BN46" s="21"/>
      <c r="BO46" s="21"/>
      <c r="BP46" s="20" t="s">
        <v>191</v>
      </c>
      <c r="BQ46" s="21"/>
      <c r="BR46" s="20" t="s">
        <v>673</v>
      </c>
      <c r="BS46" s="20" t="s">
        <v>95</v>
      </c>
      <c r="BT46" s="20" t="s">
        <v>96</v>
      </c>
      <c r="BU46" s="20" t="s">
        <v>95</v>
      </c>
      <c r="BV46" s="20" t="s">
        <v>96</v>
      </c>
      <c r="BW46" s="20" t="s">
        <v>105</v>
      </c>
      <c r="BX46" s="20" t="s">
        <v>183</v>
      </c>
      <c r="BY46" s="20" t="s">
        <v>96</v>
      </c>
      <c r="BZ46" s="21"/>
      <c r="CA46" s="21"/>
      <c r="CB46" s="21"/>
    </row>
    <row r="47">
      <c r="A47" s="1" t="s">
        <v>674</v>
      </c>
      <c r="B47" s="9">
        <f t="shared" si="1"/>
        <v>73</v>
      </c>
      <c r="C47" s="9">
        <v>100.0</v>
      </c>
      <c r="D47" s="9">
        <v>100.0</v>
      </c>
      <c r="E47" s="9">
        <v>90.0</v>
      </c>
      <c r="F47" s="9">
        <v>90.0</v>
      </c>
      <c r="G47" s="9">
        <v>100.0</v>
      </c>
      <c r="H47" s="9">
        <v>0.0</v>
      </c>
      <c r="I47" s="9">
        <v>50.0</v>
      </c>
      <c r="J47" s="10" t="s">
        <v>675</v>
      </c>
      <c r="K47" s="10" t="s">
        <v>676</v>
      </c>
      <c r="L47" s="10" t="s">
        <v>677</v>
      </c>
      <c r="M47" s="10" t="s">
        <v>677</v>
      </c>
      <c r="N47" s="10" t="s">
        <v>105</v>
      </c>
      <c r="O47" s="12">
        <v>0.11</v>
      </c>
      <c r="P47" s="25">
        <v>0.091</v>
      </c>
      <c r="Q47" s="10" t="s">
        <v>635</v>
      </c>
      <c r="R47" s="10" t="s">
        <v>678</v>
      </c>
      <c r="S47" s="10" t="s">
        <v>679</v>
      </c>
      <c r="T47" s="12">
        <v>0.04</v>
      </c>
      <c r="U47" s="25">
        <v>0.038</v>
      </c>
      <c r="V47" s="13">
        <v>0.86</v>
      </c>
      <c r="W47" s="13">
        <v>0.91</v>
      </c>
      <c r="X47" s="13">
        <v>0.23</v>
      </c>
      <c r="Y47" s="13">
        <v>0.01</v>
      </c>
      <c r="Z47" s="15" t="s">
        <v>85</v>
      </c>
      <c r="AA47" s="15" t="s">
        <v>119</v>
      </c>
      <c r="AB47" s="15" t="s">
        <v>87</v>
      </c>
      <c r="AC47" s="15" t="s">
        <v>88</v>
      </c>
      <c r="AD47" s="15" t="s">
        <v>105</v>
      </c>
      <c r="AE47" s="15" t="s">
        <v>558</v>
      </c>
      <c r="AF47" s="15" t="s">
        <v>290</v>
      </c>
      <c r="AG47" s="15" t="s">
        <v>149</v>
      </c>
      <c r="AH47" s="17"/>
      <c r="AI47" s="17"/>
      <c r="AJ47" s="17"/>
      <c r="AK47" s="17"/>
      <c r="AL47" s="17"/>
      <c r="AM47" s="17"/>
      <c r="AN47" s="17"/>
      <c r="AO47" s="18" t="s">
        <v>680</v>
      </c>
      <c r="AP47" s="18">
        <v>0.0</v>
      </c>
      <c r="AQ47" s="18">
        <v>1.0</v>
      </c>
      <c r="AR47" s="18">
        <v>1.0</v>
      </c>
      <c r="AS47" s="18">
        <v>1.0</v>
      </c>
      <c r="AT47" s="18" t="s">
        <v>95</v>
      </c>
      <c r="AU47" s="18" t="s">
        <v>641</v>
      </c>
      <c r="AV47" s="18">
        <v>1.0</v>
      </c>
      <c r="AW47" s="18">
        <v>0.0</v>
      </c>
      <c r="AX47" s="20">
        <v>0.0</v>
      </c>
      <c r="AY47" s="20" t="s">
        <v>96</v>
      </c>
      <c r="AZ47" s="20" t="s">
        <v>681</v>
      </c>
      <c r="BA47" s="20">
        <v>1.5E7</v>
      </c>
      <c r="BB47" s="20">
        <v>2.77E7</v>
      </c>
      <c r="BC47" s="20" t="s">
        <v>532</v>
      </c>
      <c r="BD47" s="20">
        <v>0.0</v>
      </c>
      <c r="BE47" s="20">
        <v>0.0</v>
      </c>
      <c r="BF47" s="21"/>
      <c r="BG47" s="21"/>
      <c r="BH47" s="20" t="s">
        <v>155</v>
      </c>
      <c r="BI47" s="20" t="s">
        <v>533</v>
      </c>
      <c r="BJ47" s="21"/>
      <c r="BK47" s="21"/>
      <c r="BL47" s="21"/>
      <c r="BM47" s="21"/>
      <c r="BN47" s="21"/>
      <c r="BO47" s="20" t="s">
        <v>95</v>
      </c>
      <c r="BP47" s="20" t="s">
        <v>608</v>
      </c>
      <c r="BQ47" s="21"/>
      <c r="BR47" s="21"/>
      <c r="BS47" s="20" t="s">
        <v>95</v>
      </c>
      <c r="BT47" s="20" t="s">
        <v>95</v>
      </c>
      <c r="BU47" s="20" t="s">
        <v>95</v>
      </c>
      <c r="BV47" s="20" t="s">
        <v>96</v>
      </c>
      <c r="BW47" s="20" t="s">
        <v>682</v>
      </c>
      <c r="BX47" s="20" t="s">
        <v>183</v>
      </c>
      <c r="BY47" s="20" t="s">
        <v>96</v>
      </c>
      <c r="BZ47" s="21"/>
      <c r="CA47" s="21"/>
      <c r="CB47" s="21"/>
    </row>
    <row r="48">
      <c r="A48" s="1" t="s">
        <v>683</v>
      </c>
      <c r="B48" s="9">
        <f t="shared" si="1"/>
        <v>7</v>
      </c>
      <c r="C48" s="9">
        <v>0.0</v>
      </c>
      <c r="D48" s="9">
        <v>0.0</v>
      </c>
      <c r="E48" s="9">
        <v>0.0</v>
      </c>
      <c r="F48" s="9">
        <v>0.0</v>
      </c>
      <c r="G48" s="9">
        <v>0.0</v>
      </c>
      <c r="H48" s="9">
        <v>20.0</v>
      </c>
      <c r="I48" s="9">
        <v>15.0</v>
      </c>
      <c r="J48" s="10" t="s">
        <v>684</v>
      </c>
      <c r="K48" s="10" t="s">
        <v>685</v>
      </c>
      <c r="L48" s="10" t="s">
        <v>686</v>
      </c>
      <c r="M48" s="10" t="s">
        <v>687</v>
      </c>
      <c r="N48" s="10" t="s">
        <v>688</v>
      </c>
      <c r="O48" s="11"/>
      <c r="P48" s="11"/>
      <c r="Q48" s="11"/>
      <c r="R48" s="11"/>
      <c r="S48" s="11"/>
      <c r="T48" s="11"/>
      <c r="U48" s="11"/>
      <c r="V48" s="14"/>
      <c r="W48" s="14"/>
      <c r="X48" s="14"/>
      <c r="Y48" s="14"/>
      <c r="Z48" s="14"/>
      <c r="AA48" s="14"/>
      <c r="AB48" s="14"/>
      <c r="AC48" s="14"/>
      <c r="AD48" s="14"/>
      <c r="AE48" s="14"/>
      <c r="AF48" s="15" t="s">
        <v>262</v>
      </c>
      <c r="AG48" s="14"/>
      <c r="AH48" s="17"/>
      <c r="AI48" s="16" t="s">
        <v>172</v>
      </c>
      <c r="AJ48" s="17"/>
      <c r="AK48" s="17"/>
      <c r="AL48" s="17"/>
      <c r="AM48" s="17"/>
      <c r="AN48" s="17"/>
      <c r="AO48" s="19"/>
      <c r="AP48" s="19"/>
      <c r="AQ48" s="19"/>
      <c r="AR48" s="19"/>
      <c r="AS48" s="19"/>
      <c r="AT48" s="19"/>
      <c r="AU48" s="18" t="s">
        <v>127</v>
      </c>
      <c r="AV48" s="19"/>
      <c r="AW48" s="19"/>
      <c r="AX48" s="21"/>
      <c r="AY48" s="21"/>
      <c r="AZ48" s="20" t="s">
        <v>689</v>
      </c>
      <c r="BA48" s="21"/>
      <c r="BB48" s="21"/>
      <c r="BC48" s="21"/>
      <c r="BD48" s="21"/>
      <c r="BE48" s="21"/>
      <c r="BF48" s="20" t="s">
        <v>154</v>
      </c>
      <c r="BG48" s="21"/>
      <c r="BH48" s="21"/>
      <c r="BI48" s="21"/>
      <c r="BJ48" s="21"/>
      <c r="BK48" s="21"/>
      <c r="BL48" s="20" t="s">
        <v>690</v>
      </c>
      <c r="BM48" s="21"/>
      <c r="BN48" s="21"/>
      <c r="BO48" s="20" t="s">
        <v>95</v>
      </c>
      <c r="BP48" s="21"/>
      <c r="BQ48" s="21"/>
      <c r="BR48" s="21"/>
      <c r="BS48" s="20" t="s">
        <v>95</v>
      </c>
      <c r="BT48" s="20" t="s">
        <v>95</v>
      </c>
      <c r="BU48" s="20" t="s">
        <v>95</v>
      </c>
      <c r="BV48" s="21"/>
      <c r="BW48" s="21"/>
      <c r="BX48" s="21"/>
      <c r="BY48" s="21"/>
      <c r="BZ48" s="21"/>
      <c r="CA48" s="21"/>
      <c r="CB48" s="21"/>
    </row>
    <row r="49">
      <c r="A49" s="1" t="s">
        <v>691</v>
      </c>
      <c r="B49" s="9">
        <f t="shared" si="1"/>
        <v>36.3</v>
      </c>
      <c r="C49" s="9">
        <v>60.0</v>
      </c>
      <c r="D49" s="9">
        <v>1.0</v>
      </c>
      <c r="E49" s="9">
        <v>0.0</v>
      </c>
      <c r="F49" s="9">
        <v>100.0</v>
      </c>
      <c r="G49" s="9">
        <v>50.0</v>
      </c>
      <c r="H49" s="9">
        <v>0.0</v>
      </c>
      <c r="I49" s="9">
        <v>90.0</v>
      </c>
      <c r="J49" s="10" t="s">
        <v>692</v>
      </c>
      <c r="K49" s="10" t="s">
        <v>693</v>
      </c>
      <c r="L49" s="10" t="s">
        <v>694</v>
      </c>
      <c r="M49" s="10" t="s">
        <v>695</v>
      </c>
      <c r="N49" s="11"/>
      <c r="O49" s="12">
        <v>0.12</v>
      </c>
      <c r="P49" s="12">
        <v>0.12</v>
      </c>
      <c r="Q49" s="10" t="s">
        <v>635</v>
      </c>
      <c r="R49" s="10" t="s">
        <v>696</v>
      </c>
      <c r="S49" s="10" t="s">
        <v>697</v>
      </c>
      <c r="T49" s="11"/>
      <c r="U49" s="11"/>
      <c r="V49" s="14"/>
      <c r="W49" s="14"/>
      <c r="X49" s="14"/>
      <c r="Y49" s="14"/>
      <c r="Z49" s="15" t="s">
        <v>85</v>
      </c>
      <c r="AA49" s="15" t="s">
        <v>187</v>
      </c>
      <c r="AB49" s="14"/>
      <c r="AC49" s="14"/>
      <c r="AD49" s="14"/>
      <c r="AE49" s="14"/>
      <c r="AF49" s="15" t="s">
        <v>219</v>
      </c>
      <c r="AG49" s="15" t="s">
        <v>243</v>
      </c>
      <c r="AH49" s="17"/>
      <c r="AI49" s="17"/>
      <c r="AJ49" s="17"/>
      <c r="AK49" s="17"/>
      <c r="AL49" s="17"/>
      <c r="AM49" s="17"/>
      <c r="AN49" s="17"/>
      <c r="AO49" s="18" t="s">
        <v>173</v>
      </c>
      <c r="AP49" s="18">
        <v>1.0</v>
      </c>
      <c r="AQ49" s="18">
        <v>2.0</v>
      </c>
      <c r="AR49" s="18">
        <v>2.0</v>
      </c>
      <c r="AS49" s="18">
        <v>0.0</v>
      </c>
      <c r="AT49" s="18" t="s">
        <v>95</v>
      </c>
      <c r="AU49" s="19"/>
      <c r="AV49" s="18">
        <v>7.0</v>
      </c>
      <c r="AW49" s="19"/>
      <c r="AX49" s="20">
        <v>2.0</v>
      </c>
      <c r="AY49" s="21"/>
      <c r="AZ49" s="21"/>
      <c r="BA49" s="20">
        <v>5500000.0</v>
      </c>
      <c r="BB49" s="21"/>
      <c r="BC49" s="20" t="s">
        <v>153</v>
      </c>
      <c r="BD49" s="21"/>
      <c r="BE49" s="21"/>
      <c r="BF49" s="21"/>
      <c r="BG49" s="21"/>
      <c r="BH49" s="20" t="s">
        <v>99</v>
      </c>
      <c r="BI49" s="20" t="s">
        <v>100</v>
      </c>
      <c r="BJ49" s="21"/>
      <c r="BK49" s="20" t="s">
        <v>698</v>
      </c>
      <c r="BL49" s="20" t="s">
        <v>95</v>
      </c>
      <c r="BM49" s="21"/>
      <c r="BN49" s="21"/>
      <c r="BO49" s="20" t="s">
        <v>95</v>
      </c>
      <c r="BP49" s="20" t="s">
        <v>278</v>
      </c>
      <c r="BQ49" s="21"/>
      <c r="BR49" s="20" t="s">
        <v>699</v>
      </c>
      <c r="BS49" s="20" t="s">
        <v>96</v>
      </c>
      <c r="BT49" s="20" t="s">
        <v>96</v>
      </c>
      <c r="BU49" s="20" t="s">
        <v>95</v>
      </c>
      <c r="BV49" s="21"/>
      <c r="BW49" s="20">
        <v>7.2E8</v>
      </c>
      <c r="BX49" s="20" t="s">
        <v>700</v>
      </c>
      <c r="BY49" s="20" t="s">
        <v>96</v>
      </c>
      <c r="BZ49" s="21"/>
      <c r="CA49" s="21"/>
      <c r="CB49" s="21"/>
    </row>
    <row r="50">
      <c r="A50" s="1" t="s">
        <v>701</v>
      </c>
      <c r="B50" s="9">
        <f t="shared" si="1"/>
        <v>26.5</v>
      </c>
      <c r="C50" s="9">
        <v>50.0</v>
      </c>
      <c r="D50" s="9">
        <v>0.0</v>
      </c>
      <c r="E50" s="9">
        <v>0.0</v>
      </c>
      <c r="F50" s="9">
        <v>100.0</v>
      </c>
      <c r="G50" s="9">
        <v>80.0</v>
      </c>
      <c r="H50" s="9">
        <v>0.0</v>
      </c>
      <c r="I50" s="9">
        <v>30.0</v>
      </c>
      <c r="J50" s="10" t="s">
        <v>702</v>
      </c>
      <c r="K50" s="10" t="s">
        <v>703</v>
      </c>
      <c r="L50" s="10" t="s">
        <v>704</v>
      </c>
      <c r="M50" s="11"/>
      <c r="N50" s="11"/>
      <c r="O50" s="10" t="s">
        <v>705</v>
      </c>
      <c r="P50" s="10" t="s">
        <v>706</v>
      </c>
      <c r="Q50" s="11"/>
      <c r="R50" s="11"/>
      <c r="S50" s="11"/>
      <c r="T50" s="11"/>
      <c r="U50" s="11"/>
      <c r="V50" s="13">
        <v>0.89</v>
      </c>
      <c r="W50" s="13">
        <v>0.82</v>
      </c>
      <c r="X50" s="14"/>
      <c r="Y50" s="14"/>
      <c r="Z50" s="15" t="s">
        <v>118</v>
      </c>
      <c r="AA50" s="15" t="s">
        <v>119</v>
      </c>
      <c r="AB50" s="15" t="s">
        <v>137</v>
      </c>
      <c r="AC50" s="14"/>
      <c r="AD50" s="14"/>
      <c r="AE50" s="14"/>
      <c r="AF50" s="14"/>
      <c r="AG50" s="15" t="s">
        <v>243</v>
      </c>
      <c r="AH50" s="17"/>
      <c r="AI50" s="17"/>
      <c r="AJ50" s="17"/>
      <c r="AK50" s="17"/>
      <c r="AL50" s="17"/>
      <c r="AM50" s="17"/>
      <c r="AN50" s="17"/>
      <c r="AO50" s="18" t="s">
        <v>304</v>
      </c>
      <c r="AP50" s="18">
        <v>3.0</v>
      </c>
      <c r="AQ50" s="18">
        <v>0.0</v>
      </c>
      <c r="AR50" s="18">
        <v>0.0</v>
      </c>
      <c r="AS50" s="18">
        <v>0.0</v>
      </c>
      <c r="AT50" s="18" t="s">
        <v>96</v>
      </c>
      <c r="AU50" s="19"/>
      <c r="AV50" s="18">
        <v>2.0</v>
      </c>
      <c r="AW50" s="19"/>
      <c r="AX50" s="20">
        <v>3.0</v>
      </c>
      <c r="AY50" s="21"/>
      <c r="AZ50" s="21"/>
      <c r="BA50" s="20">
        <v>265000.0</v>
      </c>
      <c r="BB50" s="21"/>
      <c r="BC50" s="20" t="s">
        <v>97</v>
      </c>
      <c r="BD50" s="21"/>
      <c r="BE50" s="21"/>
      <c r="BF50" s="20" t="s">
        <v>154</v>
      </c>
      <c r="BG50" s="20">
        <v>475000.0</v>
      </c>
      <c r="BH50" s="20" t="s">
        <v>155</v>
      </c>
      <c r="BI50" s="20" t="s">
        <v>100</v>
      </c>
      <c r="BJ50" s="20" t="s">
        <v>707</v>
      </c>
      <c r="BK50" s="20" t="s">
        <v>129</v>
      </c>
      <c r="BL50" s="20" t="s">
        <v>96</v>
      </c>
      <c r="BM50" s="21"/>
      <c r="BN50" s="21"/>
      <c r="BO50" s="20" t="s">
        <v>95</v>
      </c>
      <c r="BP50" s="20" t="s">
        <v>708</v>
      </c>
      <c r="BQ50" s="21"/>
      <c r="BR50" s="21"/>
      <c r="BS50" s="20" t="s">
        <v>95</v>
      </c>
      <c r="BT50" s="20" t="s">
        <v>96</v>
      </c>
      <c r="BU50" s="20" t="s">
        <v>95</v>
      </c>
      <c r="BV50" s="21"/>
      <c r="BW50" s="20">
        <v>3.5E7</v>
      </c>
      <c r="BX50" s="20" t="s">
        <v>709</v>
      </c>
      <c r="BY50" s="20" t="s">
        <v>96</v>
      </c>
      <c r="BZ50" s="21"/>
      <c r="CA50" s="21"/>
      <c r="CB50" s="21"/>
    </row>
    <row r="51">
      <c r="A51" s="1" t="s">
        <v>710</v>
      </c>
      <c r="B51" s="9">
        <f t="shared" si="1"/>
        <v>31.7</v>
      </c>
      <c r="C51" s="9">
        <v>100.0</v>
      </c>
      <c r="D51" s="9">
        <v>1.0</v>
      </c>
      <c r="E51" s="9">
        <v>100.0</v>
      </c>
      <c r="F51" s="9">
        <v>50.0</v>
      </c>
      <c r="G51" s="9">
        <v>50.0</v>
      </c>
      <c r="H51" s="9">
        <v>20.0</v>
      </c>
      <c r="I51" s="9">
        <v>12.0</v>
      </c>
      <c r="J51" s="10" t="s">
        <v>711</v>
      </c>
      <c r="K51" s="10" t="s">
        <v>712</v>
      </c>
      <c r="L51" s="10" t="s">
        <v>713</v>
      </c>
      <c r="M51" s="10" t="s">
        <v>714</v>
      </c>
      <c r="N51" s="11"/>
      <c r="O51" s="11"/>
      <c r="P51" s="11"/>
      <c r="Q51" s="11"/>
      <c r="R51" s="10">
        <v>3.0E7</v>
      </c>
      <c r="S51" s="10">
        <v>4.1E7</v>
      </c>
      <c r="T51" s="12">
        <v>0.15</v>
      </c>
      <c r="U51" s="12">
        <v>0.15</v>
      </c>
      <c r="V51" s="14"/>
      <c r="W51" s="14"/>
      <c r="X51" s="14"/>
      <c r="Y51" s="14"/>
      <c r="Z51" s="14"/>
      <c r="AA51" s="14"/>
      <c r="AB51" s="14"/>
      <c r="AC51" s="14"/>
      <c r="AD51" s="14"/>
      <c r="AE51" s="14"/>
      <c r="AF51" s="14"/>
      <c r="AG51" s="14"/>
      <c r="AH51" s="16" t="s">
        <v>715</v>
      </c>
      <c r="AI51" s="17"/>
      <c r="AJ51" s="17"/>
      <c r="AK51" s="17"/>
      <c r="AL51" s="17"/>
      <c r="AM51" s="17"/>
      <c r="AN51" s="17"/>
      <c r="AO51" s="18" t="s">
        <v>304</v>
      </c>
      <c r="AP51" s="19"/>
      <c r="AQ51" s="19"/>
      <c r="AR51" s="19"/>
      <c r="AS51" s="19"/>
      <c r="AT51" s="18" t="s">
        <v>95</v>
      </c>
      <c r="AU51" s="19"/>
      <c r="AV51" s="19"/>
      <c r="AW51" s="19"/>
      <c r="AX51" s="21"/>
      <c r="AY51" s="21"/>
      <c r="AZ51" s="21"/>
      <c r="BA51" s="20">
        <v>3000000.0</v>
      </c>
      <c r="BB51" s="21"/>
      <c r="BC51" s="20" t="s">
        <v>532</v>
      </c>
      <c r="BD51" s="21"/>
      <c r="BE51" s="21"/>
      <c r="BF51" s="20" t="s">
        <v>597</v>
      </c>
      <c r="BG51" s="20">
        <v>10000.0</v>
      </c>
      <c r="BH51" s="20" t="s">
        <v>155</v>
      </c>
      <c r="BI51" s="20" t="s">
        <v>177</v>
      </c>
      <c r="BJ51" s="21"/>
      <c r="BK51" s="21"/>
      <c r="BL51" s="21"/>
      <c r="BM51" s="20" t="s">
        <v>716</v>
      </c>
      <c r="BN51" s="20">
        <v>5100000.0</v>
      </c>
      <c r="BO51" s="20" t="s">
        <v>95</v>
      </c>
      <c r="BP51" s="20" t="s">
        <v>717</v>
      </c>
      <c r="BQ51" s="21"/>
      <c r="BR51" s="21"/>
      <c r="BS51" s="20" t="s">
        <v>95</v>
      </c>
      <c r="BT51" s="20" t="s">
        <v>95</v>
      </c>
      <c r="BU51" s="20" t="s">
        <v>95</v>
      </c>
      <c r="BV51" s="21"/>
      <c r="BW51" s="20">
        <v>3.0E7</v>
      </c>
      <c r="BX51" s="21"/>
      <c r="BY51" s="20" t="s">
        <v>96</v>
      </c>
      <c r="BZ51" s="20" t="s">
        <v>96</v>
      </c>
      <c r="CA51" s="21"/>
      <c r="CB51" s="21"/>
    </row>
    <row r="52">
      <c r="A52" s="1" t="s">
        <v>718</v>
      </c>
      <c r="B52" s="9">
        <f t="shared" si="1"/>
        <v>15</v>
      </c>
      <c r="C52" s="9">
        <v>100.0</v>
      </c>
      <c r="D52" s="9">
        <v>0.0</v>
      </c>
      <c r="E52" s="9">
        <v>0.0</v>
      </c>
      <c r="F52" s="9">
        <v>0.0</v>
      </c>
      <c r="G52" s="9">
        <v>100.0</v>
      </c>
      <c r="H52" s="9">
        <v>0.0</v>
      </c>
      <c r="I52" s="9">
        <v>0.0</v>
      </c>
      <c r="J52" s="10" t="s">
        <v>719</v>
      </c>
      <c r="K52" s="10" t="s">
        <v>720</v>
      </c>
      <c r="L52" s="10" t="s">
        <v>721</v>
      </c>
      <c r="M52" s="10" t="s">
        <v>722</v>
      </c>
      <c r="N52" s="11"/>
      <c r="O52" s="11"/>
      <c r="P52" s="11"/>
      <c r="Q52" s="11"/>
      <c r="R52" s="11"/>
      <c r="S52" s="11"/>
      <c r="T52" s="11"/>
      <c r="U52" s="11"/>
      <c r="V52" s="13">
        <v>0.91</v>
      </c>
      <c r="W52" s="13">
        <v>0.9</v>
      </c>
      <c r="X52" s="13">
        <v>0.91</v>
      </c>
      <c r="Y52" s="14"/>
      <c r="Z52" s="14"/>
      <c r="AA52" s="14"/>
      <c r="AB52" s="14"/>
      <c r="AC52" s="14"/>
      <c r="AD52" s="14"/>
      <c r="AE52" s="14"/>
      <c r="AF52" s="14"/>
      <c r="AG52" s="14"/>
      <c r="AH52" s="17"/>
      <c r="AI52" s="17"/>
      <c r="AJ52" s="17"/>
      <c r="AK52" s="17"/>
      <c r="AL52" s="17"/>
      <c r="AM52" s="17"/>
      <c r="AN52" s="17"/>
      <c r="AO52" s="18" t="s">
        <v>94</v>
      </c>
      <c r="AP52" s="19"/>
      <c r="AQ52" s="19"/>
      <c r="AR52" s="19"/>
      <c r="AS52" s="19"/>
      <c r="AT52" s="18" t="s">
        <v>96</v>
      </c>
      <c r="AU52" s="19"/>
      <c r="AV52" s="19"/>
      <c r="AW52" s="19"/>
      <c r="AX52" s="21"/>
      <c r="AY52" s="21"/>
      <c r="AZ52" s="21"/>
      <c r="BA52" s="20">
        <v>5200000.0</v>
      </c>
      <c r="BB52" s="21"/>
      <c r="BC52" s="20" t="s">
        <v>532</v>
      </c>
      <c r="BD52" s="21"/>
      <c r="BE52" s="21"/>
      <c r="BF52" s="20" t="s">
        <v>190</v>
      </c>
      <c r="BG52" s="20">
        <v>7400000.0</v>
      </c>
      <c r="BH52" s="20" t="s">
        <v>155</v>
      </c>
      <c r="BI52" s="20" t="s">
        <v>100</v>
      </c>
      <c r="BJ52" s="20" t="s">
        <v>723</v>
      </c>
      <c r="BK52" s="20" t="s">
        <v>129</v>
      </c>
      <c r="BL52" s="20" t="s">
        <v>105</v>
      </c>
      <c r="BM52" s="21"/>
      <c r="BN52" s="21"/>
      <c r="BO52" s="21"/>
      <c r="BP52" s="21"/>
      <c r="BQ52" s="21"/>
      <c r="BR52" s="21"/>
      <c r="BS52" s="21"/>
      <c r="BT52" s="21"/>
      <c r="BU52" s="21"/>
      <c r="BV52" s="21"/>
      <c r="BW52" s="20">
        <v>3.0E9</v>
      </c>
      <c r="BX52" s="21"/>
      <c r="BY52" s="20" t="s">
        <v>96</v>
      </c>
      <c r="BZ52" s="21"/>
      <c r="CA52" s="21"/>
      <c r="CB52" s="21"/>
    </row>
    <row r="53">
      <c r="A53" s="1" t="s">
        <v>724</v>
      </c>
      <c r="B53" s="9">
        <f t="shared" si="1"/>
        <v>33.3</v>
      </c>
      <c r="C53" s="9">
        <v>50.0</v>
      </c>
      <c r="D53" s="9">
        <v>6.0</v>
      </c>
      <c r="E53" s="9">
        <v>100.0</v>
      </c>
      <c r="F53" s="9">
        <v>100.0</v>
      </c>
      <c r="G53" s="9">
        <v>50.0</v>
      </c>
      <c r="H53" s="9">
        <v>20.0</v>
      </c>
      <c r="I53" s="9">
        <v>0.0</v>
      </c>
      <c r="J53" s="10" t="s">
        <v>725</v>
      </c>
      <c r="K53" s="10" t="s">
        <v>726</v>
      </c>
      <c r="L53" s="10" t="s">
        <v>727</v>
      </c>
      <c r="M53" s="10" t="s">
        <v>728</v>
      </c>
      <c r="N53" s="10" t="s">
        <v>729</v>
      </c>
      <c r="O53" s="10">
        <v>1.7</v>
      </c>
      <c r="P53" s="10">
        <v>0.5</v>
      </c>
      <c r="Q53" s="10" t="s">
        <v>730</v>
      </c>
      <c r="R53" s="10" t="s">
        <v>731</v>
      </c>
      <c r="S53" s="11"/>
      <c r="T53" s="10">
        <v>4.7</v>
      </c>
      <c r="U53" s="10">
        <v>13.0</v>
      </c>
      <c r="V53" s="14"/>
      <c r="W53" s="14"/>
      <c r="X53" s="14"/>
      <c r="Y53" s="14"/>
      <c r="Z53" s="14"/>
      <c r="AA53" s="15" t="s">
        <v>119</v>
      </c>
      <c r="AB53" s="14"/>
      <c r="AC53" s="15" t="s">
        <v>230</v>
      </c>
      <c r="AD53" s="14"/>
      <c r="AE53" s="14"/>
      <c r="AF53" s="15" t="s">
        <v>732</v>
      </c>
      <c r="AG53" s="15" t="s">
        <v>124</v>
      </c>
      <c r="AH53" s="16">
        <v>1.0238301E7</v>
      </c>
      <c r="AI53" s="16" t="s">
        <v>172</v>
      </c>
      <c r="AJ53" s="17"/>
      <c r="AK53" s="17"/>
      <c r="AL53" s="17"/>
      <c r="AM53" s="17"/>
      <c r="AN53" s="17"/>
      <c r="AO53" s="18" t="s">
        <v>733</v>
      </c>
      <c r="AP53" s="18">
        <v>0.0</v>
      </c>
      <c r="AQ53" s="18">
        <v>0.0</v>
      </c>
      <c r="AR53" s="18">
        <v>0.0</v>
      </c>
      <c r="AS53" s="18">
        <v>0.0</v>
      </c>
      <c r="AT53" s="18" t="s">
        <v>96</v>
      </c>
      <c r="AU53" s="18" t="s">
        <v>641</v>
      </c>
      <c r="AV53" s="18">
        <v>0.0</v>
      </c>
      <c r="AW53" s="18">
        <v>0.0</v>
      </c>
      <c r="AX53" s="20">
        <v>0.0</v>
      </c>
      <c r="AY53" s="20" t="s">
        <v>96</v>
      </c>
      <c r="AZ53" s="21"/>
      <c r="BA53" s="20">
        <v>8000.0</v>
      </c>
      <c r="BB53" s="20">
        <v>460000.0</v>
      </c>
      <c r="BC53" s="20" t="s">
        <v>97</v>
      </c>
      <c r="BD53" s="21"/>
      <c r="BE53" s="21"/>
      <c r="BF53" s="20" t="s">
        <v>154</v>
      </c>
      <c r="BG53" s="20">
        <v>330000.0</v>
      </c>
      <c r="BH53" s="21"/>
      <c r="BI53" s="20" t="s">
        <v>100</v>
      </c>
      <c r="BJ53" s="21"/>
      <c r="BK53" s="21"/>
      <c r="BL53" s="21"/>
      <c r="BM53" s="21"/>
      <c r="BN53" s="21"/>
      <c r="BO53" s="20" t="s">
        <v>95</v>
      </c>
      <c r="BP53" s="20" t="s">
        <v>180</v>
      </c>
      <c r="BQ53" s="21"/>
      <c r="BR53" s="21"/>
      <c r="BS53" s="20" t="s">
        <v>95</v>
      </c>
      <c r="BT53" s="20" t="s">
        <v>96</v>
      </c>
      <c r="BU53" s="20" t="s">
        <v>95</v>
      </c>
      <c r="BV53" s="20" t="s">
        <v>96</v>
      </c>
      <c r="BW53" s="20">
        <v>5.0E9</v>
      </c>
      <c r="BX53" s="21"/>
      <c r="BY53" s="20" t="s">
        <v>96</v>
      </c>
      <c r="BZ53" s="21"/>
      <c r="CA53" s="21"/>
      <c r="CB53" s="21"/>
    </row>
    <row r="54">
      <c r="A54" s="1" t="s">
        <v>734</v>
      </c>
      <c r="B54" s="9">
        <f t="shared" si="1"/>
        <v>14.7</v>
      </c>
      <c r="C54" s="9">
        <v>30.0</v>
      </c>
      <c r="D54" s="9">
        <v>14.0</v>
      </c>
      <c r="E54" s="9">
        <v>0.0</v>
      </c>
      <c r="F54" s="9">
        <v>0.0</v>
      </c>
      <c r="G54" s="9">
        <v>0.0</v>
      </c>
      <c r="H54" s="9">
        <v>20.0</v>
      </c>
      <c r="I54" s="9">
        <v>25.0</v>
      </c>
      <c r="J54" s="10" t="s">
        <v>735</v>
      </c>
      <c r="K54" s="10" t="s">
        <v>736</v>
      </c>
      <c r="L54" s="10" t="s">
        <v>737</v>
      </c>
      <c r="M54" s="10" t="s">
        <v>309</v>
      </c>
      <c r="N54" s="10" t="s">
        <v>738</v>
      </c>
      <c r="O54" s="10">
        <v>1.01</v>
      </c>
      <c r="P54" s="11"/>
      <c r="Q54" s="10" t="s">
        <v>730</v>
      </c>
      <c r="R54" s="10">
        <v>1.41E10</v>
      </c>
      <c r="S54" s="11"/>
      <c r="T54" s="11"/>
      <c r="U54" s="11"/>
      <c r="V54" s="14"/>
      <c r="W54" s="14"/>
      <c r="X54" s="14"/>
      <c r="Y54" s="14"/>
      <c r="Z54" s="14"/>
      <c r="AA54" s="15" t="s">
        <v>86</v>
      </c>
      <c r="AB54" s="14"/>
      <c r="AC54" s="15" t="s">
        <v>230</v>
      </c>
      <c r="AD54" s="14"/>
      <c r="AE54" s="15" t="s">
        <v>289</v>
      </c>
      <c r="AF54" s="15" t="s">
        <v>219</v>
      </c>
      <c r="AG54" s="14"/>
      <c r="AH54" s="16">
        <v>1.0246748E7</v>
      </c>
      <c r="AI54" s="16" t="s">
        <v>172</v>
      </c>
      <c r="AJ54" s="17"/>
      <c r="AK54" s="17"/>
      <c r="AL54" s="17"/>
      <c r="AM54" s="17"/>
      <c r="AN54" s="17"/>
      <c r="AO54" s="18" t="s">
        <v>304</v>
      </c>
      <c r="AP54" s="18">
        <v>0.0</v>
      </c>
      <c r="AQ54" s="18">
        <v>0.0</v>
      </c>
      <c r="AR54" s="18">
        <v>1.0</v>
      </c>
      <c r="AS54" s="18">
        <v>0.0</v>
      </c>
      <c r="AT54" s="18" t="s">
        <v>95</v>
      </c>
      <c r="AU54" s="18" t="s">
        <v>641</v>
      </c>
      <c r="AV54" s="18">
        <v>0.0</v>
      </c>
      <c r="AW54" s="18">
        <v>0.0</v>
      </c>
      <c r="AX54" s="21"/>
      <c r="AY54" s="20" t="s">
        <v>96</v>
      </c>
      <c r="AZ54" s="21"/>
      <c r="BA54" s="20">
        <v>1230000.0</v>
      </c>
      <c r="BB54" s="20">
        <v>1230000.0</v>
      </c>
      <c r="BC54" s="21"/>
      <c r="BD54" s="21"/>
      <c r="BE54" s="21"/>
      <c r="BF54" s="20" t="s">
        <v>154</v>
      </c>
      <c r="BG54" s="20">
        <v>1230000.0</v>
      </c>
      <c r="BH54" s="21"/>
      <c r="BI54" s="20" t="s">
        <v>100</v>
      </c>
      <c r="BJ54" s="20" t="s">
        <v>739</v>
      </c>
      <c r="BK54" s="21"/>
      <c r="BL54" s="21"/>
      <c r="BM54" s="21"/>
      <c r="BN54" s="21"/>
      <c r="BO54" s="20" t="s">
        <v>95</v>
      </c>
      <c r="BP54" s="21"/>
      <c r="BQ54" s="21"/>
      <c r="BR54" s="21"/>
      <c r="BS54" s="20" t="s">
        <v>95</v>
      </c>
      <c r="BT54" s="20" t="s">
        <v>96</v>
      </c>
      <c r="BU54" s="20" t="s">
        <v>95</v>
      </c>
      <c r="BV54" s="20" t="s">
        <v>96</v>
      </c>
      <c r="BW54" s="20">
        <v>1.37E10</v>
      </c>
      <c r="BX54" s="21"/>
      <c r="BY54" s="21"/>
      <c r="BZ54" s="21"/>
      <c r="CA54" s="21"/>
      <c r="CB54" s="21"/>
    </row>
    <row r="55">
      <c r="A55" s="1" t="s">
        <v>740</v>
      </c>
      <c r="B55" s="9">
        <f t="shared" si="1"/>
        <v>55.9</v>
      </c>
      <c r="C55" s="9">
        <v>70.0</v>
      </c>
      <c r="D55" s="9">
        <v>0.0</v>
      </c>
      <c r="E55" s="9">
        <v>100.0</v>
      </c>
      <c r="F55" s="9">
        <v>100.0</v>
      </c>
      <c r="G55" s="9">
        <v>50.0</v>
      </c>
      <c r="H55" s="9">
        <v>100.0</v>
      </c>
      <c r="I55" s="9">
        <v>37.0</v>
      </c>
      <c r="J55" s="10" t="s">
        <v>741</v>
      </c>
      <c r="K55" s="10" t="s">
        <v>742</v>
      </c>
      <c r="L55" s="10" t="s">
        <v>743</v>
      </c>
      <c r="M55" s="10" t="s">
        <v>744</v>
      </c>
      <c r="N55" s="10" t="s">
        <v>745</v>
      </c>
      <c r="O55" s="10">
        <v>5.0E9</v>
      </c>
      <c r="P55" s="10">
        <v>7.24E9</v>
      </c>
      <c r="Q55" s="10" t="s">
        <v>635</v>
      </c>
      <c r="R55" s="11"/>
      <c r="S55" s="11"/>
      <c r="T55" s="10">
        <v>5.3</v>
      </c>
      <c r="U55" s="10">
        <v>5.3</v>
      </c>
      <c r="V55" s="14"/>
      <c r="W55" s="14"/>
      <c r="X55" s="14"/>
      <c r="Y55" s="14"/>
      <c r="Z55" s="14"/>
      <c r="AA55" s="15" t="s">
        <v>617</v>
      </c>
      <c r="AB55" s="14"/>
      <c r="AC55" s="14"/>
      <c r="AD55" s="14"/>
      <c r="AE55" s="15" t="s">
        <v>468</v>
      </c>
      <c r="AF55" s="15" t="s">
        <v>219</v>
      </c>
      <c r="AG55" s="15" t="s">
        <v>149</v>
      </c>
      <c r="AH55" s="16" t="s">
        <v>746</v>
      </c>
      <c r="AI55" s="16" t="s">
        <v>172</v>
      </c>
      <c r="AJ55" s="17"/>
      <c r="AK55" s="16" t="s">
        <v>747</v>
      </c>
      <c r="AL55" s="17"/>
      <c r="AM55" s="17"/>
      <c r="AN55" s="17"/>
      <c r="AO55" s="18" t="s">
        <v>94</v>
      </c>
      <c r="AP55" s="18">
        <v>1.0</v>
      </c>
      <c r="AQ55" s="18">
        <v>1.0</v>
      </c>
      <c r="AR55" s="18">
        <v>0.0</v>
      </c>
      <c r="AS55" s="18">
        <v>0.0</v>
      </c>
      <c r="AT55" s="18" t="s">
        <v>96</v>
      </c>
      <c r="AU55" s="18" t="s">
        <v>641</v>
      </c>
      <c r="AV55" s="18">
        <v>0.0</v>
      </c>
      <c r="AW55" s="18">
        <v>1.0</v>
      </c>
      <c r="AX55" s="21"/>
      <c r="AY55" s="20" t="s">
        <v>95</v>
      </c>
      <c r="AZ55" s="20" t="s">
        <v>748</v>
      </c>
      <c r="BA55" s="20">
        <v>1.22E7</v>
      </c>
      <c r="BB55" s="20">
        <v>1.62E7</v>
      </c>
      <c r="BC55" s="21"/>
      <c r="BD55" s="21"/>
      <c r="BE55" s="21"/>
      <c r="BF55" s="20" t="s">
        <v>154</v>
      </c>
      <c r="BG55" s="20">
        <v>1600000.0</v>
      </c>
      <c r="BH55" s="21"/>
      <c r="BI55" s="20" t="s">
        <v>177</v>
      </c>
      <c r="BJ55" s="20" t="s">
        <v>749</v>
      </c>
      <c r="BK55" s="21"/>
      <c r="BL55" s="21"/>
      <c r="BM55" s="21"/>
      <c r="BN55" s="21"/>
      <c r="BO55" s="20" t="s">
        <v>95</v>
      </c>
      <c r="BP55" s="20" t="s">
        <v>535</v>
      </c>
      <c r="BQ55" s="21"/>
      <c r="BR55" s="21"/>
      <c r="BS55" s="20" t="s">
        <v>95</v>
      </c>
      <c r="BT55" s="20" t="s">
        <v>96</v>
      </c>
      <c r="BU55" s="20" t="s">
        <v>95</v>
      </c>
      <c r="BV55" s="20" t="s">
        <v>96</v>
      </c>
      <c r="BW55" s="20">
        <v>8.3E9</v>
      </c>
      <c r="BX55" s="21"/>
      <c r="BY55" s="21"/>
      <c r="BZ55" s="21"/>
      <c r="CA55" s="21"/>
      <c r="CB55" s="21"/>
    </row>
    <row r="56">
      <c r="A56" s="1" t="s">
        <v>750</v>
      </c>
      <c r="B56" s="9">
        <f t="shared" si="1"/>
        <v>49.5</v>
      </c>
      <c r="C56" s="9">
        <v>10.0</v>
      </c>
      <c r="D56" s="9">
        <v>100.0</v>
      </c>
      <c r="E56" s="9">
        <v>0.0</v>
      </c>
      <c r="F56" s="9">
        <v>60.0</v>
      </c>
      <c r="G56" s="9">
        <v>80.0</v>
      </c>
      <c r="H56" s="9">
        <v>0.0</v>
      </c>
      <c r="I56" s="9">
        <v>25.0</v>
      </c>
      <c r="J56" s="10" t="s">
        <v>751</v>
      </c>
      <c r="K56" s="10" t="s">
        <v>752</v>
      </c>
      <c r="L56" s="10" t="s">
        <v>753</v>
      </c>
      <c r="M56" s="10" t="s">
        <v>309</v>
      </c>
      <c r="N56" s="11"/>
      <c r="O56" s="25">
        <v>0.0542</v>
      </c>
      <c r="P56" s="25">
        <v>0.013</v>
      </c>
      <c r="Q56" s="10" t="s">
        <v>730</v>
      </c>
      <c r="R56" s="10" t="s">
        <v>754</v>
      </c>
      <c r="S56" s="10" t="s">
        <v>755</v>
      </c>
      <c r="T56" s="11"/>
      <c r="U56" s="11"/>
      <c r="V56" s="13">
        <v>0.6</v>
      </c>
      <c r="W56" s="13">
        <v>0.95</v>
      </c>
      <c r="X56" s="13">
        <v>0.4</v>
      </c>
      <c r="Y56" s="14"/>
      <c r="Z56" s="15" t="s">
        <v>118</v>
      </c>
      <c r="AA56" s="15" t="s">
        <v>119</v>
      </c>
      <c r="AB56" s="15" t="s">
        <v>756</v>
      </c>
      <c r="AC56" s="15" t="s">
        <v>88</v>
      </c>
      <c r="AD56" s="15" t="s">
        <v>757</v>
      </c>
      <c r="AE56" s="14"/>
      <c r="AF56" s="15" t="s">
        <v>219</v>
      </c>
      <c r="AG56" s="15" t="s">
        <v>313</v>
      </c>
      <c r="AH56" s="17"/>
      <c r="AI56" s="17"/>
      <c r="AJ56" s="17"/>
      <c r="AK56" s="17"/>
      <c r="AL56" s="17"/>
      <c r="AM56" s="17"/>
      <c r="AN56" s="17"/>
      <c r="AO56" s="19"/>
      <c r="AP56" s="19"/>
      <c r="AQ56" s="19"/>
      <c r="AR56" s="19"/>
      <c r="AS56" s="19"/>
      <c r="AT56" s="18" t="s">
        <v>95</v>
      </c>
      <c r="AU56" s="19"/>
      <c r="AV56" s="18">
        <v>1.0</v>
      </c>
      <c r="AW56" s="19"/>
      <c r="AX56" s="20">
        <v>1.0</v>
      </c>
      <c r="AY56" s="20" t="s">
        <v>95</v>
      </c>
      <c r="AZ56" s="21"/>
      <c r="BA56" s="20">
        <v>80000.0</v>
      </c>
      <c r="BB56" s="21"/>
      <c r="BC56" s="21"/>
      <c r="BD56" s="21"/>
      <c r="BE56" s="21"/>
      <c r="BF56" s="21"/>
      <c r="BG56" s="21"/>
      <c r="BH56" s="21"/>
      <c r="BI56" s="21"/>
      <c r="BJ56" s="21"/>
      <c r="BK56" s="21"/>
      <c r="BL56" s="21"/>
      <c r="BM56" s="21"/>
      <c r="BN56" s="21"/>
      <c r="BO56" s="20" t="s">
        <v>95</v>
      </c>
      <c r="BP56" s="20" t="s">
        <v>758</v>
      </c>
      <c r="BQ56" s="21"/>
      <c r="BR56" s="21"/>
      <c r="BS56" s="20" t="s">
        <v>95</v>
      </c>
      <c r="BT56" s="20" t="s">
        <v>96</v>
      </c>
      <c r="BU56" s="20" t="s">
        <v>96</v>
      </c>
      <c r="BV56" s="20" t="s">
        <v>96</v>
      </c>
      <c r="BW56" s="20" t="s">
        <v>759</v>
      </c>
      <c r="BX56" s="20" t="s">
        <v>253</v>
      </c>
      <c r="BY56" s="21"/>
      <c r="BZ56" s="21"/>
      <c r="CA56" s="21"/>
      <c r="CB56" s="21"/>
    </row>
    <row r="57">
      <c r="A57" s="1" t="s">
        <v>760</v>
      </c>
      <c r="B57" s="9">
        <f t="shared" si="1"/>
        <v>15</v>
      </c>
      <c r="C57" s="9">
        <v>100.0</v>
      </c>
      <c r="D57" s="9">
        <v>0.0</v>
      </c>
      <c r="E57" s="9">
        <v>0.0</v>
      </c>
      <c r="F57" s="9">
        <v>100.0</v>
      </c>
      <c r="G57" s="9">
        <v>0.0</v>
      </c>
      <c r="H57" s="9">
        <v>0.0</v>
      </c>
      <c r="I57" s="9">
        <v>0.0</v>
      </c>
      <c r="J57" s="10" t="s">
        <v>761</v>
      </c>
      <c r="K57" s="10" t="s">
        <v>762</v>
      </c>
      <c r="L57" s="10" t="s">
        <v>763</v>
      </c>
      <c r="M57" s="10" t="s">
        <v>764</v>
      </c>
      <c r="N57" s="10" t="s">
        <v>113</v>
      </c>
      <c r="O57" s="12">
        <v>0.35</v>
      </c>
      <c r="P57" s="11"/>
      <c r="Q57" s="10" t="s">
        <v>730</v>
      </c>
      <c r="R57" s="11"/>
      <c r="S57" s="11"/>
      <c r="T57" s="11"/>
      <c r="U57" s="11"/>
      <c r="V57" s="14"/>
      <c r="W57" s="14"/>
      <c r="X57" s="14"/>
      <c r="Y57" s="14"/>
      <c r="Z57" s="14"/>
      <c r="AA57" s="14"/>
      <c r="AB57" s="14"/>
      <c r="AC57" s="14"/>
      <c r="AD57" s="14"/>
      <c r="AE57" s="14"/>
      <c r="AF57" s="15" t="s">
        <v>765</v>
      </c>
      <c r="AG57" s="15" t="s">
        <v>243</v>
      </c>
      <c r="AH57" s="17"/>
      <c r="AI57" s="17"/>
      <c r="AJ57" s="17"/>
      <c r="AK57" s="17"/>
      <c r="AL57" s="17"/>
      <c r="AM57" s="17"/>
      <c r="AN57" s="17"/>
      <c r="AO57" s="19"/>
      <c r="AP57" s="19"/>
      <c r="AQ57" s="19"/>
      <c r="AR57" s="19"/>
      <c r="AS57" s="19"/>
      <c r="AT57" s="19"/>
      <c r="AU57" s="19"/>
      <c r="AV57" s="19"/>
      <c r="AW57" s="19"/>
      <c r="AX57" s="21"/>
      <c r="AY57" s="21"/>
      <c r="AZ57" s="21"/>
      <c r="BA57" s="21"/>
      <c r="BB57" s="20">
        <v>1.2E7</v>
      </c>
      <c r="BC57" s="20" t="s">
        <v>532</v>
      </c>
      <c r="BD57" s="21"/>
      <c r="BE57" s="21"/>
      <c r="BF57" s="21"/>
      <c r="BG57" s="21"/>
      <c r="BH57" s="21"/>
      <c r="BI57" s="21"/>
      <c r="BJ57" s="21"/>
      <c r="BK57" s="21"/>
      <c r="BL57" s="21"/>
      <c r="BM57" s="21"/>
      <c r="BN57" s="21"/>
      <c r="BO57" s="21"/>
      <c r="BP57" s="21"/>
      <c r="BQ57" s="21"/>
      <c r="BR57" s="21"/>
      <c r="BS57" s="20" t="s">
        <v>95</v>
      </c>
      <c r="BT57" s="20" t="s">
        <v>95</v>
      </c>
      <c r="BU57" s="20" t="s">
        <v>95</v>
      </c>
      <c r="BV57" s="21"/>
      <c r="BW57" s="21"/>
      <c r="BX57" s="21"/>
      <c r="BY57" s="21"/>
      <c r="BZ57" s="21"/>
      <c r="CA57" s="21"/>
      <c r="CB57" s="21"/>
    </row>
    <row r="58">
      <c r="A58" s="1" t="s">
        <v>766</v>
      </c>
      <c r="B58" s="9">
        <f t="shared" si="1"/>
        <v>75</v>
      </c>
      <c r="C58" s="9">
        <v>100.0</v>
      </c>
      <c r="D58" s="9">
        <v>100.0</v>
      </c>
      <c r="E58" s="9">
        <v>90.0</v>
      </c>
      <c r="F58" s="9">
        <v>50.0</v>
      </c>
      <c r="G58" s="9">
        <v>0.0</v>
      </c>
      <c r="H58" s="9">
        <v>100.0</v>
      </c>
      <c r="I58" s="9">
        <v>30.0</v>
      </c>
      <c r="J58" s="10" t="s">
        <v>767</v>
      </c>
      <c r="K58" s="10" t="s">
        <v>768</v>
      </c>
      <c r="L58" s="10" t="s">
        <v>769</v>
      </c>
      <c r="M58" s="10" t="s">
        <v>770</v>
      </c>
      <c r="N58" s="11"/>
      <c r="O58" s="10" t="s">
        <v>771</v>
      </c>
      <c r="P58" s="10" t="s">
        <v>772</v>
      </c>
      <c r="Q58" s="11"/>
      <c r="R58" s="12">
        <v>0.3</v>
      </c>
      <c r="S58" s="12">
        <v>0.16</v>
      </c>
      <c r="T58" s="11"/>
      <c r="U58" s="25">
        <v>0.052</v>
      </c>
      <c r="V58" s="14"/>
      <c r="W58" s="14"/>
      <c r="X58" s="14"/>
      <c r="Y58" s="14"/>
      <c r="Z58" s="14"/>
      <c r="AA58" s="14"/>
      <c r="AB58" s="14"/>
      <c r="AC58" s="14"/>
      <c r="AD58" s="14"/>
      <c r="AE58" s="14"/>
      <c r="AF58" s="14"/>
      <c r="AG58" s="15" t="s">
        <v>92</v>
      </c>
      <c r="AH58" s="16" t="s">
        <v>773</v>
      </c>
      <c r="AI58" s="17"/>
      <c r="AJ58" s="17"/>
      <c r="AK58" s="16" t="s">
        <v>774</v>
      </c>
      <c r="AL58" s="16" t="s">
        <v>775</v>
      </c>
      <c r="AM58" s="17"/>
      <c r="AN58" s="17"/>
      <c r="AO58" s="18" t="s">
        <v>247</v>
      </c>
      <c r="AP58" s="18">
        <v>2.0</v>
      </c>
      <c r="AQ58" s="18">
        <v>0.0</v>
      </c>
      <c r="AR58" s="18">
        <v>0.0</v>
      </c>
      <c r="AS58" s="18">
        <v>0.0</v>
      </c>
      <c r="AT58" s="18" t="s">
        <v>96</v>
      </c>
      <c r="AU58" s="18" t="s">
        <v>641</v>
      </c>
      <c r="AV58" s="18">
        <v>2.0</v>
      </c>
      <c r="AW58" s="18">
        <v>0.0</v>
      </c>
      <c r="AX58" s="20">
        <v>1.0</v>
      </c>
      <c r="AY58" s="21"/>
      <c r="AZ58" s="21"/>
      <c r="BA58" s="20">
        <v>1.41E7</v>
      </c>
      <c r="BB58" s="21"/>
      <c r="BC58" s="20" t="s">
        <v>532</v>
      </c>
      <c r="BD58" s="21"/>
      <c r="BE58" s="21"/>
      <c r="BF58" s="20" t="s">
        <v>492</v>
      </c>
      <c r="BG58" s="20">
        <v>8380000.0</v>
      </c>
      <c r="BH58" s="20" t="s">
        <v>99</v>
      </c>
      <c r="BI58" s="21"/>
      <c r="BJ58" s="21"/>
      <c r="BK58" s="21"/>
      <c r="BL58" s="20" t="s">
        <v>776</v>
      </c>
      <c r="BM58" s="21"/>
      <c r="BN58" s="21"/>
      <c r="BO58" s="20" t="s">
        <v>95</v>
      </c>
      <c r="BP58" s="21"/>
      <c r="BQ58" s="21"/>
      <c r="BR58" s="21"/>
      <c r="BS58" s="20" t="s">
        <v>95</v>
      </c>
      <c r="BT58" s="20" t="s">
        <v>96</v>
      </c>
      <c r="BU58" s="20" t="s">
        <v>95</v>
      </c>
      <c r="BV58" s="21"/>
      <c r="BW58" s="21"/>
      <c r="BX58" s="21"/>
      <c r="BY58" s="21"/>
      <c r="BZ58" s="21"/>
      <c r="CA58" s="21"/>
      <c r="CB58" s="21"/>
    </row>
    <row r="59">
      <c r="A59" s="1" t="s">
        <v>777</v>
      </c>
      <c r="B59" s="9">
        <f t="shared" si="1"/>
        <v>87.5</v>
      </c>
      <c r="C59" s="9">
        <v>70.0</v>
      </c>
      <c r="D59" s="9">
        <v>60.0</v>
      </c>
      <c r="E59" s="9">
        <v>100.0</v>
      </c>
      <c r="F59" s="9">
        <v>100.0</v>
      </c>
      <c r="G59" s="9">
        <v>100.0</v>
      </c>
      <c r="H59" s="9">
        <v>100.0</v>
      </c>
      <c r="I59" s="9">
        <v>80.0</v>
      </c>
      <c r="J59" s="10" t="s">
        <v>778</v>
      </c>
      <c r="K59" s="10" t="s">
        <v>779</v>
      </c>
      <c r="L59" s="10" t="s">
        <v>780</v>
      </c>
      <c r="M59" s="10" t="s">
        <v>770</v>
      </c>
      <c r="N59" s="11"/>
      <c r="O59" s="25">
        <v>0.12</v>
      </c>
      <c r="P59" s="11"/>
      <c r="Q59" s="11"/>
      <c r="R59" s="10" t="s">
        <v>781</v>
      </c>
      <c r="S59" s="10" t="s">
        <v>782</v>
      </c>
      <c r="T59" s="12">
        <v>0.87</v>
      </c>
      <c r="U59" s="12">
        <v>0.9</v>
      </c>
      <c r="V59" s="14"/>
      <c r="W59" s="14"/>
      <c r="X59" s="13">
        <v>0.9</v>
      </c>
      <c r="Y59" s="14"/>
      <c r="Z59" s="14"/>
      <c r="AA59" s="14"/>
      <c r="AB59" s="14"/>
      <c r="AC59" s="14"/>
      <c r="AD59" s="14"/>
      <c r="AE59" s="14"/>
      <c r="AF59" s="14"/>
      <c r="AG59" s="15" t="s">
        <v>243</v>
      </c>
      <c r="AH59" s="16" t="s">
        <v>783</v>
      </c>
      <c r="AI59" s="17"/>
      <c r="AJ59" s="16" t="s">
        <v>151</v>
      </c>
      <c r="AK59" s="17"/>
      <c r="AL59" s="16" t="s">
        <v>784</v>
      </c>
      <c r="AM59" s="17"/>
      <c r="AN59" s="17"/>
      <c r="AO59" s="18" t="s">
        <v>304</v>
      </c>
      <c r="AP59" s="18">
        <v>2.0</v>
      </c>
      <c r="AQ59" s="18">
        <v>0.0</v>
      </c>
      <c r="AR59" s="18">
        <v>0.0</v>
      </c>
      <c r="AS59" s="18">
        <v>0.0</v>
      </c>
      <c r="AT59" s="18" t="s">
        <v>95</v>
      </c>
      <c r="AU59" s="18" t="s">
        <v>127</v>
      </c>
      <c r="AV59" s="18">
        <v>8.0</v>
      </c>
      <c r="AW59" s="18">
        <v>2.0</v>
      </c>
      <c r="AX59" s="20">
        <v>1.0</v>
      </c>
      <c r="AY59" s="21"/>
      <c r="AZ59" s="21"/>
      <c r="BA59" s="21"/>
      <c r="BB59" s="20">
        <v>5000000.0</v>
      </c>
      <c r="BC59" s="20" t="s">
        <v>153</v>
      </c>
      <c r="BD59" s="21"/>
      <c r="BE59" s="21"/>
      <c r="BF59" s="21"/>
      <c r="BG59" s="21"/>
      <c r="BH59" s="21"/>
      <c r="BI59" s="21"/>
      <c r="BJ59" s="21"/>
      <c r="BK59" s="21"/>
      <c r="BL59" s="20" t="s">
        <v>785</v>
      </c>
      <c r="BM59" s="21"/>
      <c r="BN59" s="21"/>
      <c r="BO59" s="21"/>
      <c r="BP59" s="21"/>
      <c r="BQ59" s="21"/>
      <c r="BR59" s="21"/>
      <c r="BS59" s="20" t="s">
        <v>95</v>
      </c>
      <c r="BT59" s="20" t="s">
        <v>96</v>
      </c>
      <c r="BU59" s="21"/>
      <c r="BV59" s="20" t="s">
        <v>95</v>
      </c>
      <c r="BW59" s="20" t="s">
        <v>786</v>
      </c>
      <c r="BX59" s="21"/>
      <c r="BY59" s="20" t="s">
        <v>96</v>
      </c>
      <c r="BZ59" s="21"/>
      <c r="CA59" s="21"/>
      <c r="CB59" s="21"/>
    </row>
    <row r="60">
      <c r="A60" s="1" t="s">
        <v>787</v>
      </c>
      <c r="B60" s="9">
        <f t="shared" si="1"/>
        <v>77.5</v>
      </c>
      <c r="C60" s="9">
        <v>70.0</v>
      </c>
      <c r="D60" s="9">
        <v>90.0</v>
      </c>
      <c r="E60" s="9">
        <v>0.0</v>
      </c>
      <c r="F60" s="9">
        <v>100.0</v>
      </c>
      <c r="G60" s="9">
        <v>50.0</v>
      </c>
      <c r="H60" s="9">
        <v>100.0</v>
      </c>
      <c r="I60" s="9">
        <v>60.0</v>
      </c>
      <c r="J60" s="10" t="s">
        <v>788</v>
      </c>
      <c r="K60" s="10" t="s">
        <v>789</v>
      </c>
      <c r="L60" s="10" t="s">
        <v>790</v>
      </c>
      <c r="M60" s="10" t="s">
        <v>791</v>
      </c>
      <c r="N60" s="11"/>
      <c r="O60" s="12">
        <v>0.02</v>
      </c>
      <c r="P60" s="25">
        <v>0.005</v>
      </c>
      <c r="Q60" s="11"/>
      <c r="R60" s="10" t="s">
        <v>792</v>
      </c>
      <c r="S60" s="11"/>
      <c r="T60" s="11"/>
      <c r="U60" s="11"/>
      <c r="V60" s="14"/>
      <c r="W60" s="14"/>
      <c r="X60" s="14"/>
      <c r="Y60" s="14"/>
      <c r="Z60" s="14"/>
      <c r="AA60" s="14"/>
      <c r="AB60" s="14"/>
      <c r="AC60" s="14"/>
      <c r="AD60" s="14"/>
      <c r="AE60" s="14"/>
      <c r="AF60" s="14"/>
      <c r="AG60" s="15" t="s">
        <v>124</v>
      </c>
      <c r="AH60" s="16" t="s">
        <v>793</v>
      </c>
      <c r="AI60" s="17"/>
      <c r="AJ60" s="17"/>
      <c r="AK60" s="16" t="s">
        <v>794</v>
      </c>
      <c r="AL60" s="16" t="s">
        <v>795</v>
      </c>
      <c r="AM60" s="17"/>
      <c r="AN60" s="17"/>
      <c r="AO60" s="18" t="s">
        <v>173</v>
      </c>
      <c r="AP60" s="18">
        <v>1.0</v>
      </c>
      <c r="AQ60" s="18">
        <v>0.0</v>
      </c>
      <c r="AR60" s="18">
        <v>0.0</v>
      </c>
      <c r="AS60" s="18">
        <v>0.0</v>
      </c>
      <c r="AT60" s="18" t="s">
        <v>96</v>
      </c>
      <c r="AU60" s="18" t="s">
        <v>140</v>
      </c>
      <c r="AV60" s="18">
        <v>5.0</v>
      </c>
      <c r="AW60" s="18">
        <v>0.0</v>
      </c>
      <c r="AX60" s="20">
        <v>3.0</v>
      </c>
      <c r="AY60" s="21"/>
      <c r="AZ60" s="21"/>
      <c r="BA60" s="20">
        <v>620000.0</v>
      </c>
      <c r="BB60" s="21"/>
      <c r="BC60" s="20" t="s">
        <v>153</v>
      </c>
      <c r="BD60" s="21"/>
      <c r="BE60" s="21"/>
      <c r="BF60" s="20" t="s">
        <v>492</v>
      </c>
      <c r="BG60" s="20">
        <v>950000.0</v>
      </c>
      <c r="BH60" s="20" t="s">
        <v>155</v>
      </c>
      <c r="BI60" s="20" t="s">
        <v>177</v>
      </c>
      <c r="BJ60" s="21"/>
      <c r="BK60" s="21"/>
      <c r="BL60" s="20" t="s">
        <v>796</v>
      </c>
      <c r="BM60" s="21"/>
      <c r="BN60" s="21"/>
      <c r="BO60" s="20" t="s">
        <v>95</v>
      </c>
      <c r="BP60" s="20" t="s">
        <v>511</v>
      </c>
      <c r="BQ60" s="21"/>
      <c r="BR60" s="21"/>
      <c r="BS60" s="20" t="s">
        <v>95</v>
      </c>
      <c r="BT60" s="20" t="s">
        <v>95</v>
      </c>
      <c r="BU60" s="20" t="s">
        <v>95</v>
      </c>
      <c r="BV60" s="21"/>
      <c r="BW60" s="20" t="s">
        <v>797</v>
      </c>
      <c r="BX60" s="21"/>
      <c r="BY60" s="20" t="s">
        <v>96</v>
      </c>
      <c r="BZ60" s="21"/>
      <c r="CA60" s="21"/>
      <c r="CB60" s="21"/>
    </row>
    <row r="61">
      <c r="A61" s="1" t="s">
        <v>798</v>
      </c>
      <c r="B61" s="9">
        <f t="shared" si="1"/>
        <v>35.3</v>
      </c>
      <c r="C61" s="9">
        <v>100.0</v>
      </c>
      <c r="D61" s="9">
        <v>1.0</v>
      </c>
      <c r="E61" s="9">
        <v>0.0</v>
      </c>
      <c r="F61" s="9">
        <v>50.0</v>
      </c>
      <c r="G61" s="9">
        <v>90.0</v>
      </c>
      <c r="H61" s="9">
        <v>80.0</v>
      </c>
      <c r="I61" s="9">
        <v>0.0</v>
      </c>
      <c r="J61" s="10" t="s">
        <v>799</v>
      </c>
      <c r="K61" s="10" t="s">
        <v>800</v>
      </c>
      <c r="L61" s="10" t="s">
        <v>801</v>
      </c>
      <c r="M61" s="10" t="s">
        <v>802</v>
      </c>
      <c r="N61" s="10" t="s">
        <v>803</v>
      </c>
      <c r="O61" s="25">
        <v>0.102</v>
      </c>
      <c r="P61" s="25">
        <v>0.085</v>
      </c>
      <c r="Q61" s="10" t="s">
        <v>635</v>
      </c>
      <c r="R61" s="10" t="s">
        <v>804</v>
      </c>
      <c r="S61" s="11"/>
      <c r="T61" s="11"/>
      <c r="U61" s="11"/>
      <c r="V61" s="13">
        <v>0.92</v>
      </c>
      <c r="W61" s="24">
        <v>0.829</v>
      </c>
      <c r="X61" s="14"/>
      <c r="Y61" s="14"/>
      <c r="Z61" s="15" t="s">
        <v>524</v>
      </c>
      <c r="AA61" s="15" t="s">
        <v>617</v>
      </c>
      <c r="AB61" s="15" t="s">
        <v>87</v>
      </c>
      <c r="AC61" s="15" t="s">
        <v>88</v>
      </c>
      <c r="AD61" s="14"/>
      <c r="AE61" s="14"/>
      <c r="AF61" s="15" t="s">
        <v>262</v>
      </c>
      <c r="AG61" s="15" t="s">
        <v>206</v>
      </c>
      <c r="AH61" s="16" t="s">
        <v>805</v>
      </c>
      <c r="AI61" s="16" t="s">
        <v>172</v>
      </c>
      <c r="AJ61" s="17"/>
      <c r="AK61" s="17"/>
      <c r="AL61" s="17"/>
      <c r="AM61" s="17"/>
      <c r="AN61" s="17"/>
      <c r="AO61" s="18" t="s">
        <v>304</v>
      </c>
      <c r="AP61" s="18">
        <v>0.0</v>
      </c>
      <c r="AQ61" s="18">
        <v>0.0</v>
      </c>
      <c r="AR61" s="18">
        <v>0.0</v>
      </c>
      <c r="AS61" s="18">
        <v>0.0</v>
      </c>
      <c r="AT61" s="18" t="s">
        <v>96</v>
      </c>
      <c r="AU61" s="19"/>
      <c r="AV61" s="18">
        <v>0.0</v>
      </c>
      <c r="AW61" s="18">
        <v>0.0</v>
      </c>
      <c r="AX61" s="21"/>
      <c r="AY61" s="21"/>
      <c r="AZ61" s="20" t="s">
        <v>806</v>
      </c>
      <c r="BA61" s="21"/>
      <c r="BB61" s="20">
        <v>21.5</v>
      </c>
      <c r="BC61" s="20" t="s">
        <v>532</v>
      </c>
      <c r="BD61" s="21"/>
      <c r="BE61" s="21"/>
      <c r="BF61" s="21"/>
      <c r="BG61" s="21"/>
      <c r="BH61" s="21"/>
      <c r="BI61" s="21"/>
      <c r="BJ61" s="21"/>
      <c r="BK61" s="21"/>
      <c r="BL61" s="21"/>
      <c r="BM61" s="21"/>
      <c r="BN61" s="21"/>
      <c r="BO61" s="20" t="s">
        <v>95</v>
      </c>
      <c r="BP61" s="21"/>
      <c r="BQ61" s="21"/>
      <c r="BR61" s="21"/>
      <c r="BS61" s="21"/>
      <c r="BT61" s="21"/>
      <c r="BU61" s="21"/>
      <c r="BV61" s="21"/>
      <c r="BW61" s="21"/>
      <c r="BX61" s="21"/>
      <c r="BY61" s="21"/>
      <c r="BZ61" s="21"/>
      <c r="CA61" s="21"/>
      <c r="CB61" s="21"/>
    </row>
    <row r="62">
      <c r="A62" s="1" t="s">
        <v>807</v>
      </c>
      <c r="B62" s="9">
        <f t="shared" si="1"/>
        <v>42.9</v>
      </c>
      <c r="C62" s="9">
        <v>10.0</v>
      </c>
      <c r="D62" s="9">
        <v>100.0</v>
      </c>
      <c r="E62" s="9">
        <v>0.0</v>
      </c>
      <c r="F62" s="9">
        <v>100.0</v>
      </c>
      <c r="G62" s="9">
        <v>0.0</v>
      </c>
      <c r="H62" s="9">
        <v>0.0</v>
      </c>
      <c r="I62" s="9">
        <v>12.0</v>
      </c>
      <c r="J62" s="10" t="s">
        <v>808</v>
      </c>
      <c r="K62" s="10" t="s">
        <v>809</v>
      </c>
      <c r="L62" s="10" t="s">
        <v>810</v>
      </c>
      <c r="M62" s="10" t="s">
        <v>811</v>
      </c>
      <c r="N62" s="11"/>
      <c r="O62" s="10" t="s">
        <v>812</v>
      </c>
      <c r="P62" s="12">
        <v>0.16</v>
      </c>
      <c r="Q62" s="10" t="s">
        <v>635</v>
      </c>
      <c r="R62" s="10" t="s">
        <v>813</v>
      </c>
      <c r="S62" s="11"/>
      <c r="T62" s="11"/>
      <c r="U62" s="11"/>
      <c r="V62" s="14"/>
      <c r="W62" s="14"/>
      <c r="X62" s="14"/>
      <c r="Y62" s="14"/>
      <c r="Z62" s="15" t="s">
        <v>524</v>
      </c>
      <c r="AA62" s="15" t="s">
        <v>119</v>
      </c>
      <c r="AB62" s="15" t="s">
        <v>137</v>
      </c>
      <c r="AC62" s="15" t="s">
        <v>230</v>
      </c>
      <c r="AD62" s="14"/>
      <c r="AE62" s="14"/>
      <c r="AF62" s="15" t="s">
        <v>219</v>
      </c>
      <c r="AG62" s="15" t="s">
        <v>243</v>
      </c>
      <c r="AH62" s="17"/>
      <c r="AI62" s="17"/>
      <c r="AJ62" s="17"/>
      <c r="AK62" s="17"/>
      <c r="AL62" s="17"/>
      <c r="AM62" s="17"/>
      <c r="AN62" s="17"/>
      <c r="AO62" s="18" t="s">
        <v>304</v>
      </c>
      <c r="AP62" s="18">
        <v>0.0</v>
      </c>
      <c r="AQ62" s="18">
        <v>0.0</v>
      </c>
      <c r="AR62" s="18">
        <v>0.0</v>
      </c>
      <c r="AS62" s="18">
        <v>0.0</v>
      </c>
      <c r="AT62" s="18" t="s">
        <v>95</v>
      </c>
      <c r="AU62" s="19"/>
      <c r="AV62" s="18">
        <v>0.0</v>
      </c>
      <c r="AW62" s="18">
        <v>0.0</v>
      </c>
      <c r="AX62" s="21"/>
      <c r="AY62" s="20" t="s">
        <v>96</v>
      </c>
      <c r="AZ62" s="20" t="s">
        <v>814</v>
      </c>
      <c r="BA62" s="20">
        <v>720000.0</v>
      </c>
      <c r="BB62" s="20">
        <v>720000.0</v>
      </c>
      <c r="BC62" s="21"/>
      <c r="BD62" s="21"/>
      <c r="BE62" s="21"/>
      <c r="BF62" s="21"/>
      <c r="BG62" s="21"/>
      <c r="BH62" s="21"/>
      <c r="BI62" s="21"/>
      <c r="BJ62" s="21"/>
      <c r="BK62" s="21"/>
      <c r="BL62" s="21"/>
      <c r="BM62" s="21"/>
      <c r="BN62" s="21"/>
      <c r="BO62" s="21"/>
      <c r="BP62" s="20" t="s">
        <v>815</v>
      </c>
      <c r="BQ62" s="21"/>
      <c r="BR62" s="21"/>
      <c r="BS62" s="20" t="s">
        <v>95</v>
      </c>
      <c r="BT62" s="20" t="s">
        <v>95</v>
      </c>
      <c r="BU62" s="20" t="s">
        <v>95</v>
      </c>
      <c r="BV62" s="21"/>
      <c r="BW62" s="21"/>
      <c r="BX62" s="21"/>
      <c r="BY62" s="21"/>
      <c r="BZ62" s="21"/>
      <c r="CA62" s="21"/>
      <c r="CB62" s="21"/>
    </row>
    <row r="63">
      <c r="A63" s="1" t="s">
        <v>816</v>
      </c>
      <c r="B63" s="9">
        <f t="shared" si="1"/>
        <v>41</v>
      </c>
      <c r="C63" s="9">
        <v>0.0</v>
      </c>
      <c r="D63" s="9">
        <v>32.0</v>
      </c>
      <c r="E63" s="9">
        <v>0.0</v>
      </c>
      <c r="F63" s="9">
        <v>90.0</v>
      </c>
      <c r="G63" s="9">
        <v>80.0</v>
      </c>
      <c r="H63" s="9">
        <v>60.0</v>
      </c>
      <c r="I63" s="9">
        <v>12.0</v>
      </c>
      <c r="J63" s="10" t="s">
        <v>817</v>
      </c>
      <c r="K63" s="10" t="s">
        <v>818</v>
      </c>
      <c r="L63" s="10" t="s">
        <v>819</v>
      </c>
      <c r="M63" s="11"/>
      <c r="N63" s="11"/>
      <c r="O63" s="25">
        <v>0.014</v>
      </c>
      <c r="P63" s="25">
        <v>0.007</v>
      </c>
      <c r="Q63" s="10" t="s">
        <v>635</v>
      </c>
      <c r="R63" s="10" t="s">
        <v>820</v>
      </c>
      <c r="S63" s="11"/>
      <c r="T63" s="11"/>
      <c r="U63" s="11"/>
      <c r="V63" s="15" t="s">
        <v>821</v>
      </c>
      <c r="W63" s="15" t="s">
        <v>822</v>
      </c>
      <c r="X63" s="14"/>
      <c r="Y63" s="14"/>
      <c r="Z63" s="15" t="s">
        <v>85</v>
      </c>
      <c r="AA63" s="15" t="s">
        <v>617</v>
      </c>
      <c r="AB63" s="15" t="s">
        <v>87</v>
      </c>
      <c r="AC63" s="15" t="s">
        <v>230</v>
      </c>
      <c r="AD63" s="14"/>
      <c r="AE63" s="14"/>
      <c r="AF63" s="15" t="s">
        <v>421</v>
      </c>
      <c r="AG63" s="15" t="s">
        <v>149</v>
      </c>
      <c r="AH63" s="16" t="s">
        <v>823</v>
      </c>
      <c r="AI63" s="16" t="s">
        <v>172</v>
      </c>
      <c r="AJ63" s="17"/>
      <c r="AK63" s="17"/>
      <c r="AL63" s="17"/>
      <c r="AM63" s="17"/>
      <c r="AN63" s="17"/>
      <c r="AO63" s="18" t="s">
        <v>173</v>
      </c>
      <c r="AP63" s="19"/>
      <c r="AQ63" s="19"/>
      <c r="AR63" s="19"/>
      <c r="AS63" s="19"/>
      <c r="AT63" s="18" t="s">
        <v>95</v>
      </c>
      <c r="AU63" s="19"/>
      <c r="AV63" s="19"/>
      <c r="AW63" s="19"/>
      <c r="AX63" s="20">
        <v>15.0</v>
      </c>
      <c r="AY63" s="20" t="s">
        <v>95</v>
      </c>
      <c r="AZ63" s="20" t="s">
        <v>824</v>
      </c>
      <c r="BA63" s="21"/>
      <c r="BB63" s="21"/>
      <c r="BC63" s="21"/>
      <c r="BD63" s="21"/>
      <c r="BE63" s="21"/>
      <c r="BF63" s="21"/>
      <c r="BG63" s="21"/>
      <c r="BH63" s="21"/>
      <c r="BI63" s="21"/>
      <c r="BJ63" s="21"/>
      <c r="BK63" s="21"/>
      <c r="BL63" s="21"/>
      <c r="BM63" s="21"/>
      <c r="BN63" s="21"/>
      <c r="BO63" s="21"/>
      <c r="BP63" s="21"/>
      <c r="BQ63" s="21"/>
      <c r="BR63" s="21"/>
      <c r="BS63" s="20" t="s">
        <v>95</v>
      </c>
      <c r="BT63" s="20" t="s">
        <v>95</v>
      </c>
      <c r="BU63" s="20" t="s">
        <v>95</v>
      </c>
      <c r="BV63" s="21"/>
      <c r="BW63" s="21"/>
      <c r="BX63" s="21"/>
      <c r="BY63" s="21"/>
      <c r="BZ63" s="21"/>
      <c r="CA63" s="21"/>
      <c r="CB63" s="21"/>
    </row>
    <row r="64">
      <c r="A64" s="1" t="s">
        <v>825</v>
      </c>
      <c r="B64" s="9">
        <f t="shared" si="1"/>
        <v>21</v>
      </c>
      <c r="C64" s="9">
        <v>40.0</v>
      </c>
      <c r="D64" s="9">
        <v>10.0</v>
      </c>
      <c r="E64" s="9">
        <v>0.0</v>
      </c>
      <c r="F64" s="9">
        <v>0.0</v>
      </c>
      <c r="G64" s="9">
        <v>0.0</v>
      </c>
      <c r="H64" s="9">
        <v>30.0</v>
      </c>
      <c r="I64" s="9">
        <v>50.0</v>
      </c>
      <c r="J64" s="10" t="s">
        <v>826</v>
      </c>
      <c r="K64" s="10" t="s">
        <v>827</v>
      </c>
      <c r="L64" s="10" t="s">
        <v>828</v>
      </c>
      <c r="M64" s="10" t="s">
        <v>829</v>
      </c>
      <c r="N64" s="10" t="s">
        <v>96</v>
      </c>
      <c r="O64" s="10">
        <v>18.0</v>
      </c>
      <c r="P64" s="11"/>
      <c r="Q64" s="10" t="s">
        <v>659</v>
      </c>
      <c r="R64" s="10">
        <v>1.0E10</v>
      </c>
      <c r="S64" s="11"/>
      <c r="T64" s="11"/>
      <c r="U64" s="11"/>
      <c r="V64" s="14"/>
      <c r="W64" s="14"/>
      <c r="X64" s="14"/>
      <c r="Y64" s="14"/>
      <c r="Z64" s="14"/>
      <c r="AA64" s="15" t="s">
        <v>187</v>
      </c>
      <c r="AB64" s="14"/>
      <c r="AC64" s="14"/>
      <c r="AD64" s="14"/>
      <c r="AE64" s="14"/>
      <c r="AF64" s="14"/>
      <c r="AG64" s="14"/>
      <c r="AH64" s="16">
        <v>7572231.0</v>
      </c>
      <c r="AI64" s="16" t="s">
        <v>172</v>
      </c>
      <c r="AJ64" s="17"/>
      <c r="AK64" s="16" t="s">
        <v>830</v>
      </c>
      <c r="AL64" s="17"/>
      <c r="AM64" s="17"/>
      <c r="AN64" s="17"/>
      <c r="AO64" s="18" t="s">
        <v>173</v>
      </c>
      <c r="AP64" s="18">
        <v>1.0</v>
      </c>
      <c r="AQ64" s="19"/>
      <c r="AR64" s="18">
        <v>0.0</v>
      </c>
      <c r="AS64" s="18">
        <v>0.0</v>
      </c>
      <c r="AT64" s="18" t="s">
        <v>96</v>
      </c>
      <c r="AU64" s="18" t="s">
        <v>140</v>
      </c>
      <c r="AV64" s="18">
        <v>1.0</v>
      </c>
      <c r="AW64" s="18">
        <v>1.0</v>
      </c>
      <c r="AX64" s="20">
        <v>0.0</v>
      </c>
      <c r="AY64" s="20" t="s">
        <v>96</v>
      </c>
      <c r="AZ64" s="21"/>
      <c r="BA64" s="20">
        <v>1500000.0</v>
      </c>
      <c r="BB64" s="20">
        <v>4500000.0</v>
      </c>
      <c r="BC64" s="20" t="s">
        <v>97</v>
      </c>
      <c r="BD64" s="20">
        <v>450000.0</v>
      </c>
      <c r="BE64" s="20">
        <v>1950000.0</v>
      </c>
      <c r="BF64" s="20" t="s">
        <v>597</v>
      </c>
      <c r="BG64" s="20">
        <v>450000.0</v>
      </c>
      <c r="BH64" s="20" t="s">
        <v>99</v>
      </c>
      <c r="BI64" s="21"/>
      <c r="BJ64" s="21"/>
      <c r="BK64" s="21"/>
      <c r="BL64" s="20" t="s">
        <v>105</v>
      </c>
      <c r="BM64" s="21"/>
      <c r="BN64" s="21"/>
      <c r="BO64" s="20" t="s">
        <v>96</v>
      </c>
      <c r="BP64" s="21"/>
      <c r="BQ64" s="21"/>
      <c r="BR64" s="21"/>
      <c r="BS64" s="20" t="s">
        <v>95</v>
      </c>
      <c r="BT64" s="20" t="s">
        <v>96</v>
      </c>
      <c r="BU64" s="20" t="s">
        <v>95</v>
      </c>
      <c r="BV64" s="20" t="s">
        <v>96</v>
      </c>
      <c r="BW64" s="20">
        <v>5.0</v>
      </c>
      <c r="BX64" s="21"/>
      <c r="BY64" s="20" t="s">
        <v>96</v>
      </c>
      <c r="BZ64" s="21"/>
      <c r="CA64" s="21"/>
      <c r="CB64" s="21"/>
    </row>
    <row r="65">
      <c r="A65" s="1" t="s">
        <v>831</v>
      </c>
      <c r="B65" s="9">
        <f t="shared" si="1"/>
        <v>31.4</v>
      </c>
      <c r="C65" s="9">
        <v>40.0</v>
      </c>
      <c r="D65" s="9">
        <v>8.0</v>
      </c>
      <c r="E65" s="9">
        <v>0.0</v>
      </c>
      <c r="F65" s="9">
        <v>100.0</v>
      </c>
      <c r="G65" s="9">
        <v>50.0</v>
      </c>
      <c r="H65" s="9">
        <v>0.0</v>
      </c>
      <c r="I65" s="9">
        <v>60.0</v>
      </c>
      <c r="J65" s="10" t="s">
        <v>832</v>
      </c>
      <c r="K65" s="10" t="s">
        <v>833</v>
      </c>
      <c r="L65" s="10" t="s">
        <v>834</v>
      </c>
      <c r="M65" s="10" t="s">
        <v>835</v>
      </c>
      <c r="N65" s="10" t="s">
        <v>836</v>
      </c>
      <c r="O65" s="10">
        <v>3.0</v>
      </c>
      <c r="P65" s="10">
        <v>3.0</v>
      </c>
      <c r="Q65" s="10" t="s">
        <v>730</v>
      </c>
      <c r="R65" s="10">
        <v>8.1E9</v>
      </c>
      <c r="S65" s="11"/>
      <c r="T65" s="11"/>
      <c r="U65" s="11"/>
      <c r="V65" s="14"/>
      <c r="W65" s="14"/>
      <c r="X65" s="14"/>
      <c r="Y65" s="14"/>
      <c r="Z65" s="14"/>
      <c r="AA65" s="15" t="s">
        <v>323</v>
      </c>
      <c r="AB65" s="14"/>
      <c r="AC65" s="14"/>
      <c r="AD65" s="14"/>
      <c r="AE65" s="14"/>
      <c r="AF65" s="15" t="s">
        <v>290</v>
      </c>
      <c r="AG65" s="15" t="s">
        <v>124</v>
      </c>
      <c r="AH65" s="17"/>
      <c r="AI65" s="17"/>
      <c r="AJ65" s="17"/>
      <c r="AK65" s="17"/>
      <c r="AL65" s="17"/>
      <c r="AM65" s="17"/>
      <c r="AN65" s="17"/>
      <c r="AO65" s="18" t="s">
        <v>173</v>
      </c>
      <c r="AP65" s="18">
        <v>1.0</v>
      </c>
      <c r="AQ65" s="18">
        <v>0.0</v>
      </c>
      <c r="AR65" s="18">
        <v>0.0</v>
      </c>
      <c r="AS65" s="19"/>
      <c r="AT65" s="18" t="s">
        <v>95</v>
      </c>
      <c r="AU65" s="18" t="s">
        <v>127</v>
      </c>
      <c r="AV65" s="18">
        <v>1.0</v>
      </c>
      <c r="AW65" s="18">
        <v>0.0</v>
      </c>
      <c r="AX65" s="20">
        <v>0.0</v>
      </c>
      <c r="AY65" s="20" t="s">
        <v>96</v>
      </c>
      <c r="AZ65" s="21"/>
      <c r="BA65" s="20">
        <v>632500.0</v>
      </c>
      <c r="BB65" s="20">
        <v>2896500.0</v>
      </c>
      <c r="BC65" s="20" t="s">
        <v>97</v>
      </c>
      <c r="BD65" s="20">
        <v>2200000.0</v>
      </c>
      <c r="BE65" s="20">
        <v>4000000.0</v>
      </c>
      <c r="BF65" s="20" t="s">
        <v>597</v>
      </c>
      <c r="BG65" s="20">
        <v>0.0</v>
      </c>
      <c r="BH65" s="20" t="s">
        <v>837</v>
      </c>
      <c r="BI65" s="21"/>
      <c r="BJ65" s="21"/>
      <c r="BK65" s="21"/>
      <c r="BL65" s="20">
        <v>1.0</v>
      </c>
      <c r="BM65" s="21"/>
      <c r="BN65" s="21"/>
      <c r="BO65" s="20" t="s">
        <v>95</v>
      </c>
      <c r="BP65" s="20" t="s">
        <v>360</v>
      </c>
      <c r="BQ65" s="21"/>
      <c r="BR65" s="21"/>
      <c r="BS65" s="20" t="s">
        <v>95</v>
      </c>
      <c r="BT65" s="20" t="s">
        <v>95</v>
      </c>
      <c r="BU65" s="20" t="s">
        <v>95</v>
      </c>
      <c r="BV65" s="20" t="s">
        <v>96</v>
      </c>
      <c r="BW65" s="20">
        <v>0.19</v>
      </c>
      <c r="BX65" s="21"/>
      <c r="BY65" s="20" t="s">
        <v>96</v>
      </c>
      <c r="BZ65" s="21"/>
      <c r="CA65" s="21"/>
      <c r="CB65" s="21"/>
    </row>
    <row r="66">
      <c r="A66" s="1" t="s">
        <v>838</v>
      </c>
      <c r="B66" s="9">
        <f t="shared" si="1"/>
        <v>52.2</v>
      </c>
      <c r="C66" s="9">
        <v>60.0</v>
      </c>
      <c r="D66" s="9">
        <v>24.0</v>
      </c>
      <c r="E66" s="9">
        <v>100.0</v>
      </c>
      <c r="F66" s="9">
        <v>90.0</v>
      </c>
      <c r="G66" s="9">
        <v>50.0</v>
      </c>
      <c r="H66" s="9">
        <v>40.0</v>
      </c>
      <c r="I66" s="9">
        <v>50.0</v>
      </c>
      <c r="J66" s="10" t="s">
        <v>839</v>
      </c>
      <c r="K66" s="10" t="s">
        <v>840</v>
      </c>
      <c r="L66" s="10" t="s">
        <v>841</v>
      </c>
      <c r="M66" s="10" t="s">
        <v>842</v>
      </c>
      <c r="N66" s="10" t="s">
        <v>105</v>
      </c>
      <c r="O66" s="10">
        <v>1.0</v>
      </c>
      <c r="P66" s="10">
        <v>1.0</v>
      </c>
      <c r="Q66" s="10" t="s">
        <v>730</v>
      </c>
      <c r="R66" s="10">
        <v>2.4E10</v>
      </c>
      <c r="S66" s="11"/>
      <c r="T66" s="10" t="s">
        <v>843</v>
      </c>
      <c r="U66" s="11"/>
      <c r="V66" s="14"/>
      <c r="W66" s="14"/>
      <c r="X66" s="14"/>
      <c r="Y66" s="14"/>
      <c r="Z66" s="14"/>
      <c r="AA66" s="15" t="s">
        <v>323</v>
      </c>
      <c r="AB66" s="14"/>
      <c r="AC66" s="14"/>
      <c r="AD66" s="14"/>
      <c r="AE66" s="14"/>
      <c r="AF66" s="15" t="s">
        <v>262</v>
      </c>
      <c r="AG66" s="15" t="s">
        <v>149</v>
      </c>
      <c r="AH66" s="16" t="s">
        <v>844</v>
      </c>
      <c r="AI66" s="16" t="s">
        <v>172</v>
      </c>
      <c r="AJ66" s="17"/>
      <c r="AK66" s="17"/>
      <c r="AL66" s="17"/>
      <c r="AM66" s="17"/>
      <c r="AN66" s="17"/>
      <c r="AO66" s="18" t="s">
        <v>152</v>
      </c>
      <c r="AP66" s="18">
        <v>0.0</v>
      </c>
      <c r="AQ66" s="18">
        <v>2.0</v>
      </c>
      <c r="AR66" s="18">
        <v>0.0</v>
      </c>
      <c r="AS66" s="18">
        <v>0.0</v>
      </c>
      <c r="AT66" s="18" t="s">
        <v>95</v>
      </c>
      <c r="AU66" s="18" t="s">
        <v>127</v>
      </c>
      <c r="AV66" s="19"/>
      <c r="AW66" s="19"/>
      <c r="AX66" s="21"/>
      <c r="AY66" s="21"/>
      <c r="AZ66" s="21"/>
      <c r="BA66" s="20">
        <v>3000000.0</v>
      </c>
      <c r="BB66" s="20">
        <v>1.5E7</v>
      </c>
      <c r="BC66" s="20" t="s">
        <v>153</v>
      </c>
      <c r="BD66" s="20">
        <v>1.5E7</v>
      </c>
      <c r="BE66" s="20">
        <v>3.0E7</v>
      </c>
      <c r="BF66" s="20" t="s">
        <v>492</v>
      </c>
      <c r="BG66" s="20">
        <v>3500000.0</v>
      </c>
      <c r="BH66" s="20" t="s">
        <v>176</v>
      </c>
      <c r="BI66" s="21"/>
      <c r="BJ66" s="21"/>
      <c r="BK66" s="21"/>
      <c r="BL66" s="20">
        <v>2.0</v>
      </c>
      <c r="BM66" s="21"/>
      <c r="BN66" s="21"/>
      <c r="BO66" s="21"/>
      <c r="BP66" s="20" t="s">
        <v>404</v>
      </c>
      <c r="BQ66" s="21"/>
      <c r="BR66" s="21"/>
      <c r="BS66" s="20" t="s">
        <v>95</v>
      </c>
      <c r="BT66" s="20" t="s">
        <v>95</v>
      </c>
      <c r="BU66" s="20" t="s">
        <v>95</v>
      </c>
      <c r="BV66" s="20" t="s">
        <v>96</v>
      </c>
      <c r="BW66" s="20">
        <v>5000000.0</v>
      </c>
      <c r="BX66" s="21"/>
      <c r="BY66" s="20" t="s">
        <v>96</v>
      </c>
      <c r="BZ66" s="21"/>
      <c r="CA66" s="21"/>
      <c r="CB66" s="21"/>
    </row>
    <row r="67">
      <c r="A67" s="1" t="s">
        <v>845</v>
      </c>
      <c r="B67" s="9">
        <f t="shared" si="1"/>
        <v>18.6</v>
      </c>
      <c r="C67" s="9">
        <v>40.0</v>
      </c>
      <c r="D67" s="9">
        <v>2.0</v>
      </c>
      <c r="E67" s="9">
        <v>0.0</v>
      </c>
      <c r="F67" s="9">
        <v>100.0</v>
      </c>
      <c r="G67" s="9">
        <v>0.0</v>
      </c>
      <c r="H67" s="9">
        <v>30.0</v>
      </c>
      <c r="I67" s="9">
        <v>0.0</v>
      </c>
      <c r="J67" s="10" t="s">
        <v>846</v>
      </c>
      <c r="K67" s="10" t="s">
        <v>847</v>
      </c>
      <c r="L67" s="10" t="s">
        <v>848</v>
      </c>
      <c r="M67" s="11"/>
      <c r="N67" s="10" t="s">
        <v>105</v>
      </c>
      <c r="O67" s="10">
        <v>2.13</v>
      </c>
      <c r="P67" s="11"/>
      <c r="Q67" s="10" t="s">
        <v>635</v>
      </c>
      <c r="R67" s="10">
        <v>2.0E9</v>
      </c>
      <c r="S67" s="11"/>
      <c r="T67" s="11"/>
      <c r="U67" s="11"/>
      <c r="V67" s="14"/>
      <c r="W67" s="14"/>
      <c r="X67" s="14"/>
      <c r="Y67" s="14"/>
      <c r="Z67" s="14"/>
      <c r="AA67" s="15" t="s">
        <v>119</v>
      </c>
      <c r="AB67" s="14"/>
      <c r="AC67" s="14"/>
      <c r="AD67" s="14"/>
      <c r="AE67" s="15" t="s">
        <v>170</v>
      </c>
      <c r="AF67" s="15" t="s">
        <v>421</v>
      </c>
      <c r="AG67" s="15" t="s">
        <v>124</v>
      </c>
      <c r="AH67" s="16">
        <v>2.018002809E10</v>
      </c>
      <c r="AI67" s="16" t="s">
        <v>172</v>
      </c>
      <c r="AJ67" s="17"/>
      <c r="AK67" s="16" t="s">
        <v>849</v>
      </c>
      <c r="AL67" s="17"/>
      <c r="AM67" s="17"/>
      <c r="AN67" s="17"/>
      <c r="AO67" s="18" t="s">
        <v>573</v>
      </c>
      <c r="AP67" s="18">
        <v>0.0</v>
      </c>
      <c r="AQ67" s="18">
        <v>0.0</v>
      </c>
      <c r="AR67" s="18">
        <v>0.0</v>
      </c>
      <c r="AS67" s="18">
        <v>0.0</v>
      </c>
      <c r="AT67" s="18" t="s">
        <v>96</v>
      </c>
      <c r="AU67" s="18" t="s">
        <v>641</v>
      </c>
      <c r="AV67" s="18">
        <v>0.0</v>
      </c>
      <c r="AW67" s="18">
        <v>0.0</v>
      </c>
      <c r="AX67" s="20">
        <v>0.0</v>
      </c>
      <c r="AY67" s="20" t="s">
        <v>96</v>
      </c>
      <c r="AZ67" s="21"/>
      <c r="BA67" s="20">
        <v>0.0</v>
      </c>
      <c r="BB67" s="20">
        <v>0.0</v>
      </c>
      <c r="BC67" s="20" t="s">
        <v>97</v>
      </c>
      <c r="BD67" s="20">
        <v>1300000.0</v>
      </c>
      <c r="BE67" s="20">
        <v>2300000.0</v>
      </c>
      <c r="BF67" s="20" t="s">
        <v>190</v>
      </c>
      <c r="BG67" s="20">
        <v>100000.0</v>
      </c>
      <c r="BH67" s="20" t="s">
        <v>99</v>
      </c>
      <c r="BI67" s="21"/>
      <c r="BJ67" s="21"/>
      <c r="BK67" s="21"/>
      <c r="BL67" s="20">
        <v>1.0</v>
      </c>
      <c r="BM67" s="21"/>
      <c r="BN67" s="21"/>
      <c r="BO67" s="21"/>
      <c r="BP67" s="20" t="s">
        <v>472</v>
      </c>
      <c r="BQ67" s="21"/>
      <c r="BR67" s="21"/>
      <c r="BS67" s="20" t="s">
        <v>95</v>
      </c>
      <c r="BT67" s="20" t="s">
        <v>95</v>
      </c>
      <c r="BU67" s="20" t="s">
        <v>95</v>
      </c>
      <c r="BV67" s="20" t="s">
        <v>96</v>
      </c>
      <c r="BW67" s="20">
        <v>2.0E9</v>
      </c>
      <c r="BX67" s="21"/>
      <c r="BY67" s="20" t="s">
        <v>96</v>
      </c>
      <c r="BZ67" s="21"/>
      <c r="CA67" s="21"/>
      <c r="CB67" s="21"/>
    </row>
    <row r="68">
      <c r="A68" s="1" t="s">
        <v>850</v>
      </c>
      <c r="B68" s="9">
        <f t="shared" si="1"/>
        <v>58</v>
      </c>
      <c r="C68" s="9">
        <v>40.0</v>
      </c>
      <c r="D68" s="9">
        <v>100.0</v>
      </c>
      <c r="E68" s="9">
        <v>100.0</v>
      </c>
      <c r="F68" s="9">
        <v>0.0</v>
      </c>
      <c r="G68" s="9">
        <v>100.0</v>
      </c>
      <c r="H68" s="9">
        <v>30.0</v>
      </c>
      <c r="I68" s="9">
        <v>0.0</v>
      </c>
      <c r="J68" s="10" t="s">
        <v>851</v>
      </c>
      <c r="K68" s="10" t="s">
        <v>852</v>
      </c>
      <c r="L68" s="10" t="s">
        <v>853</v>
      </c>
      <c r="M68" s="10" t="s">
        <v>854</v>
      </c>
      <c r="N68" s="10" t="s">
        <v>855</v>
      </c>
      <c r="O68" s="10">
        <v>1.8</v>
      </c>
      <c r="P68" s="10">
        <v>0.6</v>
      </c>
      <c r="Q68" s="10" t="s">
        <v>730</v>
      </c>
      <c r="R68" s="10" t="s">
        <v>856</v>
      </c>
      <c r="S68" s="10" t="s">
        <v>857</v>
      </c>
      <c r="T68" s="10" t="s">
        <v>858</v>
      </c>
      <c r="U68" s="10" t="s">
        <v>858</v>
      </c>
      <c r="V68" s="15" t="s">
        <v>859</v>
      </c>
      <c r="W68" s="15" t="s">
        <v>860</v>
      </c>
      <c r="X68" s="14"/>
      <c r="Y68" s="14"/>
      <c r="Z68" s="15" t="s">
        <v>118</v>
      </c>
      <c r="AA68" s="15" t="s">
        <v>617</v>
      </c>
      <c r="AB68" s="14"/>
      <c r="AC68" s="14"/>
      <c r="AD68" s="14"/>
      <c r="AE68" s="14"/>
      <c r="AF68" s="14"/>
      <c r="AG68" s="14"/>
      <c r="AH68" s="16">
        <v>1.0</v>
      </c>
      <c r="AI68" s="16" t="s">
        <v>172</v>
      </c>
      <c r="AJ68" s="17"/>
      <c r="AK68" s="16" t="s">
        <v>861</v>
      </c>
      <c r="AL68" s="17"/>
      <c r="AM68" s="17"/>
      <c r="AN68" s="17"/>
      <c r="AO68" s="18" t="s">
        <v>152</v>
      </c>
      <c r="AP68" s="19"/>
      <c r="AQ68" s="19"/>
      <c r="AR68" s="19"/>
      <c r="AS68" s="19"/>
      <c r="AT68" s="19"/>
      <c r="AU68" s="19"/>
      <c r="AV68" s="19"/>
      <c r="AW68" s="19"/>
      <c r="AX68" s="21"/>
      <c r="AY68" s="21"/>
      <c r="AZ68" s="20" t="s">
        <v>862</v>
      </c>
      <c r="BA68" s="20">
        <v>1330000.0</v>
      </c>
      <c r="BB68" s="20">
        <v>3170000.0</v>
      </c>
      <c r="BC68" s="21"/>
      <c r="BD68" s="21"/>
      <c r="BE68" s="21"/>
      <c r="BF68" s="21"/>
      <c r="BG68" s="21"/>
      <c r="BH68" s="21"/>
      <c r="BI68" s="21"/>
      <c r="BJ68" s="21"/>
      <c r="BK68" s="20" t="s">
        <v>343</v>
      </c>
      <c r="BL68" s="21"/>
      <c r="BM68" s="21"/>
      <c r="BN68" s="21"/>
      <c r="BO68" s="20" t="s">
        <v>95</v>
      </c>
      <c r="BP68" s="21"/>
      <c r="BQ68" s="21"/>
      <c r="BR68" s="21"/>
      <c r="BS68" s="21"/>
      <c r="BT68" s="21"/>
      <c r="BU68" s="21"/>
      <c r="BV68" s="21"/>
      <c r="BW68" s="21"/>
      <c r="BX68" s="21"/>
      <c r="BY68" s="21"/>
      <c r="BZ68" s="21"/>
      <c r="CA68" s="21"/>
      <c r="CB68" s="21"/>
    </row>
    <row r="69">
      <c r="A69" s="1" t="s">
        <v>863</v>
      </c>
      <c r="B69" s="9">
        <f t="shared" si="1"/>
        <v>38.2</v>
      </c>
      <c r="C69" s="9">
        <v>10.0</v>
      </c>
      <c r="D69" s="9">
        <v>1.0</v>
      </c>
      <c r="E69" s="9">
        <v>100.0</v>
      </c>
      <c r="F69" s="9">
        <v>100.0</v>
      </c>
      <c r="G69" s="9">
        <v>90.0</v>
      </c>
      <c r="H69" s="9">
        <v>30.0</v>
      </c>
      <c r="I69" s="9">
        <v>12.0</v>
      </c>
      <c r="J69" s="10" t="s">
        <v>864</v>
      </c>
      <c r="K69" s="10" t="s">
        <v>865</v>
      </c>
      <c r="L69" s="10" t="s">
        <v>866</v>
      </c>
      <c r="M69" s="10" t="s">
        <v>540</v>
      </c>
      <c r="N69" s="11"/>
      <c r="O69" s="10" t="s">
        <v>867</v>
      </c>
      <c r="P69" s="10" t="s">
        <v>867</v>
      </c>
      <c r="Q69" s="10" t="s">
        <v>730</v>
      </c>
      <c r="R69" s="10" t="s">
        <v>868</v>
      </c>
      <c r="S69" s="10" t="s">
        <v>869</v>
      </c>
      <c r="T69" s="12">
        <v>0.04</v>
      </c>
      <c r="U69" s="25">
        <v>0.028</v>
      </c>
      <c r="V69" s="13">
        <v>0.84</v>
      </c>
      <c r="W69" s="13">
        <v>0.9</v>
      </c>
      <c r="X69" s="14"/>
      <c r="Y69" s="14"/>
      <c r="Z69" s="14"/>
      <c r="AA69" s="14"/>
      <c r="AB69" s="14"/>
      <c r="AC69" s="14"/>
      <c r="AD69" s="14"/>
      <c r="AE69" s="14"/>
      <c r="AF69" s="15" t="s">
        <v>91</v>
      </c>
      <c r="AG69" s="15" t="s">
        <v>149</v>
      </c>
      <c r="AH69" s="16" t="s">
        <v>870</v>
      </c>
      <c r="AI69" s="16" t="s">
        <v>150</v>
      </c>
      <c r="AJ69" s="17"/>
      <c r="AK69" s="17"/>
      <c r="AL69" s="17"/>
      <c r="AM69" s="17"/>
      <c r="AN69" s="17"/>
      <c r="AO69" s="18" t="s">
        <v>304</v>
      </c>
      <c r="AP69" s="19"/>
      <c r="AQ69" s="18">
        <v>0.0</v>
      </c>
      <c r="AR69" s="18">
        <v>0.0</v>
      </c>
      <c r="AS69" s="18">
        <v>0.0</v>
      </c>
      <c r="AT69" s="18" t="s">
        <v>95</v>
      </c>
      <c r="AU69" s="19"/>
      <c r="AV69" s="19"/>
      <c r="AW69" s="19"/>
      <c r="AX69" s="20">
        <v>1.0</v>
      </c>
      <c r="AY69" s="20" t="s">
        <v>95</v>
      </c>
      <c r="AZ69" s="21"/>
      <c r="BA69" s="21"/>
      <c r="BB69" s="21"/>
      <c r="BC69" s="21"/>
      <c r="BD69" s="21"/>
      <c r="BE69" s="21"/>
      <c r="BF69" s="20" t="s">
        <v>154</v>
      </c>
      <c r="BG69" s="20">
        <v>120000.0</v>
      </c>
      <c r="BH69" s="21"/>
      <c r="BI69" s="21"/>
      <c r="BJ69" s="21"/>
      <c r="BK69" s="21"/>
      <c r="BL69" s="21"/>
      <c r="BM69" s="21"/>
      <c r="BN69" s="21"/>
      <c r="BO69" s="20" t="s">
        <v>95</v>
      </c>
      <c r="BP69" s="20" t="s">
        <v>871</v>
      </c>
      <c r="BQ69" s="21"/>
      <c r="BR69" s="21"/>
      <c r="BS69" s="20" t="s">
        <v>95</v>
      </c>
      <c r="BT69" s="20" t="s">
        <v>96</v>
      </c>
      <c r="BU69" s="20" t="s">
        <v>95</v>
      </c>
      <c r="BV69" s="21"/>
      <c r="BW69" s="20" t="s">
        <v>869</v>
      </c>
      <c r="BX69" s="21"/>
      <c r="BY69" s="21"/>
      <c r="BZ69" s="21"/>
      <c r="CA69" s="21"/>
      <c r="CB69" s="21"/>
    </row>
    <row r="70">
      <c r="A70" s="1" t="s">
        <v>872</v>
      </c>
      <c r="B70" s="9">
        <f t="shared" si="1"/>
        <v>19.9</v>
      </c>
      <c r="C70" s="9">
        <v>40.0</v>
      </c>
      <c r="D70" s="9">
        <v>0.0</v>
      </c>
      <c r="E70" s="9">
        <v>5.0</v>
      </c>
      <c r="F70" s="9">
        <v>60.0</v>
      </c>
      <c r="G70" s="9">
        <v>90.0</v>
      </c>
      <c r="H70" s="9">
        <v>0.0</v>
      </c>
      <c r="I70" s="9">
        <v>12.0</v>
      </c>
      <c r="J70" s="10" t="s">
        <v>873</v>
      </c>
      <c r="K70" s="10" t="s">
        <v>874</v>
      </c>
      <c r="L70" s="10" t="s">
        <v>875</v>
      </c>
      <c r="M70" s="10" t="s">
        <v>876</v>
      </c>
      <c r="N70" s="10" t="s">
        <v>105</v>
      </c>
      <c r="O70" s="10" t="s">
        <v>877</v>
      </c>
      <c r="P70" s="10" t="s">
        <v>878</v>
      </c>
      <c r="Q70" s="10" t="s">
        <v>730</v>
      </c>
      <c r="R70" s="11"/>
      <c r="S70" s="10" t="s">
        <v>879</v>
      </c>
      <c r="T70" s="10" t="s">
        <v>880</v>
      </c>
      <c r="U70" s="10" t="s">
        <v>881</v>
      </c>
      <c r="V70" s="14"/>
      <c r="W70" s="24">
        <v>0.992</v>
      </c>
      <c r="X70" s="14"/>
      <c r="Y70" s="14"/>
      <c r="Z70" s="14"/>
      <c r="AA70" s="15" t="s">
        <v>617</v>
      </c>
      <c r="AB70" s="14"/>
      <c r="AC70" s="14"/>
      <c r="AD70" s="14"/>
      <c r="AE70" s="14"/>
      <c r="AF70" s="15" t="s">
        <v>219</v>
      </c>
      <c r="AG70" s="15" t="s">
        <v>92</v>
      </c>
      <c r="AH70" s="17"/>
      <c r="AI70" s="17"/>
      <c r="AJ70" s="17"/>
      <c r="AK70" s="17"/>
      <c r="AL70" s="17"/>
      <c r="AM70" s="17"/>
      <c r="AN70" s="17"/>
      <c r="AO70" s="18" t="s">
        <v>152</v>
      </c>
      <c r="AP70" s="19"/>
      <c r="AQ70" s="19"/>
      <c r="AR70" s="19"/>
      <c r="AS70" s="19"/>
      <c r="AT70" s="18" t="s">
        <v>95</v>
      </c>
      <c r="AU70" s="18" t="s">
        <v>641</v>
      </c>
      <c r="AV70" s="19"/>
      <c r="AW70" s="19"/>
      <c r="AX70" s="20">
        <v>1.0</v>
      </c>
      <c r="AY70" s="21"/>
      <c r="AZ70" s="21"/>
      <c r="BA70" s="21"/>
      <c r="BB70" s="20">
        <v>1100000.0</v>
      </c>
      <c r="BC70" s="20" t="s">
        <v>97</v>
      </c>
      <c r="BD70" s="21"/>
      <c r="BE70" s="21"/>
      <c r="BF70" s="21"/>
      <c r="BG70" s="21"/>
      <c r="BH70" s="20" t="s">
        <v>99</v>
      </c>
      <c r="BI70" s="21"/>
      <c r="BJ70" s="21"/>
      <c r="BK70" s="21"/>
      <c r="BL70" s="20" t="s">
        <v>105</v>
      </c>
      <c r="BM70" s="21"/>
      <c r="BN70" s="21"/>
      <c r="BO70" s="20" t="s">
        <v>95</v>
      </c>
      <c r="BP70" s="20" t="s">
        <v>815</v>
      </c>
      <c r="BQ70" s="22">
        <v>0.4</v>
      </c>
      <c r="BR70" s="20" t="s">
        <v>882</v>
      </c>
      <c r="BS70" s="20" t="s">
        <v>95</v>
      </c>
      <c r="BT70" s="20" t="s">
        <v>96</v>
      </c>
      <c r="BU70" s="20" t="s">
        <v>96</v>
      </c>
      <c r="BV70" s="20" t="s">
        <v>96</v>
      </c>
      <c r="BW70" s="20" t="s">
        <v>883</v>
      </c>
      <c r="BX70" s="20" t="s">
        <v>183</v>
      </c>
      <c r="BY70" s="21"/>
      <c r="BZ70" s="21"/>
      <c r="CA70" s="21"/>
      <c r="CB70" s="21"/>
    </row>
    <row r="71">
      <c r="A71" s="1" t="s">
        <v>884</v>
      </c>
      <c r="B71" s="9">
        <f t="shared" si="1"/>
        <v>13</v>
      </c>
      <c r="C71" s="9">
        <v>100.0</v>
      </c>
      <c r="D71" s="9">
        <v>0.0</v>
      </c>
      <c r="E71" s="9">
        <v>0.0</v>
      </c>
      <c r="F71" s="9">
        <v>50.0</v>
      </c>
      <c r="G71" s="9">
        <v>0.0</v>
      </c>
      <c r="H71" s="9">
        <v>0.0</v>
      </c>
      <c r="I71" s="9">
        <v>15.0</v>
      </c>
      <c r="J71" s="10" t="s">
        <v>885</v>
      </c>
      <c r="K71" s="10" t="s">
        <v>886</v>
      </c>
      <c r="L71" s="10" t="s">
        <v>887</v>
      </c>
      <c r="M71" s="10" t="s">
        <v>888</v>
      </c>
      <c r="N71" s="11"/>
      <c r="O71" s="11"/>
      <c r="P71" s="10" t="s">
        <v>889</v>
      </c>
      <c r="Q71" s="10" t="s">
        <v>659</v>
      </c>
      <c r="R71" s="11"/>
      <c r="S71" s="11"/>
      <c r="T71" s="11"/>
      <c r="U71" s="11"/>
      <c r="V71" s="14"/>
      <c r="W71" s="14"/>
      <c r="X71" s="14"/>
      <c r="Y71" s="14"/>
      <c r="Z71" s="14"/>
      <c r="AA71" s="14"/>
      <c r="AB71" s="14"/>
      <c r="AC71" s="14"/>
      <c r="AD71" s="14"/>
      <c r="AE71" s="14"/>
      <c r="AF71" s="15" t="s">
        <v>528</v>
      </c>
      <c r="AG71" s="14"/>
      <c r="AH71" s="17"/>
      <c r="AI71" s="17"/>
      <c r="AJ71" s="17"/>
      <c r="AK71" s="17"/>
      <c r="AL71" s="17"/>
      <c r="AM71" s="17"/>
      <c r="AN71" s="17"/>
      <c r="AO71" s="18" t="s">
        <v>573</v>
      </c>
      <c r="AP71" s="19"/>
      <c r="AQ71" s="19"/>
      <c r="AR71" s="19"/>
      <c r="AS71" s="19"/>
      <c r="AT71" s="18" t="s">
        <v>96</v>
      </c>
      <c r="AU71" s="19"/>
      <c r="AV71" s="18">
        <v>2.0</v>
      </c>
      <c r="AW71" s="19"/>
      <c r="AX71" s="21"/>
      <c r="AY71" s="21"/>
      <c r="AZ71" s="21"/>
      <c r="BA71" s="20">
        <v>1.846E7</v>
      </c>
      <c r="BB71" s="20">
        <v>7.576E7</v>
      </c>
      <c r="BC71" s="20" t="s">
        <v>532</v>
      </c>
      <c r="BD71" s="21"/>
      <c r="BE71" s="21"/>
      <c r="BF71" s="20" t="s">
        <v>597</v>
      </c>
      <c r="BG71" s="21"/>
      <c r="BH71" s="21"/>
      <c r="BI71" s="21"/>
      <c r="BJ71" s="21"/>
      <c r="BK71" s="21"/>
      <c r="BL71" s="21"/>
      <c r="BM71" s="21"/>
      <c r="BN71" s="21"/>
      <c r="BO71" s="21"/>
      <c r="BP71" s="20" t="s">
        <v>436</v>
      </c>
      <c r="BQ71" s="21"/>
      <c r="BR71" s="21"/>
      <c r="BS71" s="20" t="s">
        <v>95</v>
      </c>
      <c r="BT71" s="21"/>
      <c r="BU71" s="21"/>
      <c r="BV71" s="21"/>
      <c r="BW71" s="21"/>
      <c r="BX71" s="21"/>
      <c r="BY71" s="21"/>
      <c r="BZ71" s="21"/>
      <c r="CA71" s="21"/>
      <c r="CB71" s="21"/>
    </row>
    <row r="72">
      <c r="A72" s="1" t="s">
        <v>890</v>
      </c>
      <c r="B72" s="9">
        <f t="shared" si="1"/>
        <v>76.5</v>
      </c>
      <c r="C72" s="9">
        <v>70.0</v>
      </c>
      <c r="D72" s="9">
        <v>100.0</v>
      </c>
      <c r="E72" s="9">
        <v>100.0</v>
      </c>
      <c r="F72" s="9">
        <v>100.0</v>
      </c>
      <c r="G72" s="9">
        <v>90.0</v>
      </c>
      <c r="H72" s="9">
        <v>40.0</v>
      </c>
      <c r="I72" s="9">
        <v>30.0</v>
      </c>
      <c r="J72" s="10" t="s">
        <v>891</v>
      </c>
      <c r="K72" s="10" t="s">
        <v>892</v>
      </c>
      <c r="L72" s="10" t="s">
        <v>893</v>
      </c>
      <c r="M72" s="10" t="s">
        <v>894</v>
      </c>
      <c r="N72" s="10" t="s">
        <v>895</v>
      </c>
      <c r="O72" s="25">
        <v>0.055</v>
      </c>
      <c r="P72" s="11"/>
      <c r="Q72" s="10" t="s">
        <v>730</v>
      </c>
      <c r="R72" s="10" t="s">
        <v>896</v>
      </c>
      <c r="S72" s="10" t="s">
        <v>897</v>
      </c>
      <c r="T72" s="10" t="s">
        <v>898</v>
      </c>
      <c r="U72" s="10" t="s">
        <v>899</v>
      </c>
      <c r="V72" s="24">
        <v>0.946</v>
      </c>
      <c r="W72" s="14"/>
      <c r="X72" s="14"/>
      <c r="Y72" s="14"/>
      <c r="Z72" s="14"/>
      <c r="AA72" s="15" t="s">
        <v>187</v>
      </c>
      <c r="AB72" s="14"/>
      <c r="AC72" s="14"/>
      <c r="AD72" s="14"/>
      <c r="AE72" s="14"/>
      <c r="AF72" s="15" t="s">
        <v>421</v>
      </c>
      <c r="AG72" s="15" t="s">
        <v>124</v>
      </c>
      <c r="AH72" s="16" t="s">
        <v>900</v>
      </c>
      <c r="AI72" s="16" t="s">
        <v>172</v>
      </c>
      <c r="AJ72" s="17"/>
      <c r="AK72" s="17"/>
      <c r="AL72" s="17"/>
      <c r="AM72" s="17"/>
      <c r="AN72" s="17"/>
      <c r="AO72" s="18" t="s">
        <v>173</v>
      </c>
      <c r="AP72" s="18">
        <v>3.0</v>
      </c>
      <c r="AQ72" s="18">
        <v>0.0</v>
      </c>
      <c r="AR72" s="18">
        <v>1.0</v>
      </c>
      <c r="AS72" s="18">
        <v>0.0</v>
      </c>
      <c r="AT72" s="18" t="s">
        <v>96</v>
      </c>
      <c r="AU72" s="19"/>
      <c r="AV72" s="18">
        <v>0.0</v>
      </c>
      <c r="AW72" s="18">
        <v>0.0</v>
      </c>
      <c r="AX72" s="20">
        <v>10.0</v>
      </c>
      <c r="AY72" s="20" t="s">
        <v>95</v>
      </c>
      <c r="AZ72" s="21"/>
      <c r="BA72" s="20">
        <v>3500000.0</v>
      </c>
      <c r="BB72" s="20">
        <v>4500000.0</v>
      </c>
      <c r="BC72" s="20" t="s">
        <v>153</v>
      </c>
      <c r="BD72" s="20">
        <v>1.5E7</v>
      </c>
      <c r="BE72" s="21"/>
      <c r="BF72" s="21"/>
      <c r="BG72" s="21"/>
      <c r="BH72" s="20" t="s">
        <v>155</v>
      </c>
      <c r="BI72" s="21"/>
      <c r="BJ72" s="21"/>
      <c r="BK72" s="21"/>
      <c r="BL72" s="21"/>
      <c r="BM72" s="21"/>
      <c r="BN72" s="21"/>
      <c r="BO72" s="21"/>
      <c r="BP72" s="20" t="s">
        <v>511</v>
      </c>
      <c r="BQ72" s="21"/>
      <c r="BR72" s="21"/>
      <c r="BS72" s="20" t="s">
        <v>95</v>
      </c>
      <c r="BT72" s="20" t="s">
        <v>95</v>
      </c>
      <c r="BU72" s="20" t="s">
        <v>95</v>
      </c>
      <c r="BV72" s="20" t="s">
        <v>95</v>
      </c>
      <c r="BW72" s="20" t="s">
        <v>696</v>
      </c>
      <c r="BX72" s="21"/>
      <c r="BY72" s="21"/>
      <c r="BZ72" s="21"/>
      <c r="CA72" s="21"/>
      <c r="CB72" s="21"/>
    </row>
    <row r="73">
      <c r="A73" s="1" t="s">
        <v>901</v>
      </c>
      <c r="B73" s="9">
        <f t="shared" si="1"/>
        <v>26</v>
      </c>
      <c r="C73" s="9">
        <v>70.0</v>
      </c>
      <c r="D73" s="9">
        <v>5.0</v>
      </c>
      <c r="E73" s="9">
        <v>60.0</v>
      </c>
      <c r="F73" s="9">
        <v>0.0</v>
      </c>
      <c r="G73" s="9">
        <v>0.0</v>
      </c>
      <c r="H73" s="9">
        <v>60.0</v>
      </c>
      <c r="I73" s="9">
        <v>15.0</v>
      </c>
      <c r="J73" s="10" t="s">
        <v>902</v>
      </c>
      <c r="K73" s="10" t="s">
        <v>903</v>
      </c>
      <c r="L73" s="10" t="s">
        <v>904</v>
      </c>
      <c r="M73" s="10" t="s">
        <v>905</v>
      </c>
      <c r="N73" s="10" t="s">
        <v>906</v>
      </c>
      <c r="O73" s="25">
        <v>0.001</v>
      </c>
      <c r="P73" s="11"/>
      <c r="Q73" s="10" t="s">
        <v>730</v>
      </c>
      <c r="R73" s="10" t="s">
        <v>907</v>
      </c>
      <c r="S73" s="11"/>
      <c r="T73" s="11"/>
      <c r="U73" s="11"/>
      <c r="V73" s="14"/>
      <c r="W73" s="14"/>
      <c r="X73" s="14"/>
      <c r="Y73" s="14"/>
      <c r="Z73" s="15" t="s">
        <v>118</v>
      </c>
      <c r="AA73" s="15" t="s">
        <v>168</v>
      </c>
      <c r="AB73" s="14"/>
      <c r="AC73" s="15" t="s">
        <v>88</v>
      </c>
      <c r="AD73" s="14"/>
      <c r="AE73" s="14"/>
      <c r="AF73" s="15" t="s">
        <v>189</v>
      </c>
      <c r="AG73" s="14"/>
      <c r="AH73" s="16" t="s">
        <v>908</v>
      </c>
      <c r="AI73" s="16" t="s">
        <v>172</v>
      </c>
      <c r="AJ73" s="17"/>
      <c r="AK73" s="17"/>
      <c r="AL73" s="17"/>
      <c r="AM73" s="17"/>
      <c r="AN73" s="17"/>
      <c r="AO73" s="18" t="s">
        <v>94</v>
      </c>
      <c r="AP73" s="18">
        <v>2.0</v>
      </c>
      <c r="AQ73" s="18">
        <v>0.0</v>
      </c>
      <c r="AR73" s="18">
        <v>0.0</v>
      </c>
      <c r="AS73" s="18">
        <v>0.0</v>
      </c>
      <c r="AT73" s="18" t="s">
        <v>96</v>
      </c>
      <c r="AU73" s="19"/>
      <c r="AV73" s="18">
        <v>0.0</v>
      </c>
      <c r="AW73" s="18">
        <v>0.0</v>
      </c>
      <c r="AX73" s="21"/>
      <c r="AY73" s="21"/>
      <c r="AZ73" s="20" t="s">
        <v>909</v>
      </c>
      <c r="BA73" s="20">
        <v>4000000.0</v>
      </c>
      <c r="BB73" s="20">
        <v>4000000.0</v>
      </c>
      <c r="BC73" s="20" t="s">
        <v>153</v>
      </c>
      <c r="BD73" s="20">
        <v>4000000.0</v>
      </c>
      <c r="BE73" s="21"/>
      <c r="BF73" s="21"/>
      <c r="BG73" s="21"/>
      <c r="BH73" s="21"/>
      <c r="BI73" s="21"/>
      <c r="BJ73" s="21"/>
      <c r="BK73" s="21"/>
      <c r="BL73" s="21"/>
      <c r="BM73" s="21"/>
      <c r="BN73" s="21"/>
      <c r="BO73" s="20" t="s">
        <v>95</v>
      </c>
      <c r="BP73" s="20" t="s">
        <v>910</v>
      </c>
      <c r="BQ73" s="21"/>
      <c r="BR73" s="21"/>
      <c r="BS73" s="20" t="s">
        <v>95</v>
      </c>
      <c r="BT73" s="20" t="s">
        <v>95</v>
      </c>
      <c r="BU73" s="20" t="s">
        <v>95</v>
      </c>
      <c r="BV73" s="21"/>
      <c r="BW73" s="21"/>
      <c r="BX73" s="21"/>
      <c r="BY73" s="21"/>
      <c r="BZ73" s="21"/>
      <c r="CA73" s="21"/>
      <c r="CB73" s="21"/>
    </row>
    <row r="74">
      <c r="A74" s="1" t="s">
        <v>911</v>
      </c>
      <c r="B74" s="9">
        <f t="shared" si="1"/>
        <v>66</v>
      </c>
      <c r="C74" s="9">
        <v>100.0</v>
      </c>
      <c r="D74" s="9">
        <v>100.0</v>
      </c>
      <c r="E74" s="9">
        <v>100.0</v>
      </c>
      <c r="F74" s="9">
        <v>90.0</v>
      </c>
      <c r="G74" s="9">
        <v>50.0</v>
      </c>
      <c r="H74" s="9">
        <v>0.0</v>
      </c>
      <c r="I74" s="9">
        <v>35.0</v>
      </c>
      <c r="J74" s="10" t="s">
        <v>912</v>
      </c>
      <c r="K74" s="10" t="s">
        <v>913</v>
      </c>
      <c r="L74" s="10" t="s">
        <v>914</v>
      </c>
      <c r="M74" s="10" t="s">
        <v>915</v>
      </c>
      <c r="N74" s="10" t="s">
        <v>105</v>
      </c>
      <c r="O74" s="10" t="s">
        <v>916</v>
      </c>
      <c r="P74" s="10" t="s">
        <v>917</v>
      </c>
      <c r="Q74" s="10" t="s">
        <v>730</v>
      </c>
      <c r="R74" s="10" t="s">
        <v>918</v>
      </c>
      <c r="S74" s="10" t="s">
        <v>919</v>
      </c>
      <c r="T74" s="10" t="s">
        <v>920</v>
      </c>
      <c r="U74" s="10" t="s">
        <v>920</v>
      </c>
      <c r="V74" s="14"/>
      <c r="W74" s="14"/>
      <c r="X74" s="14"/>
      <c r="Y74" s="14"/>
      <c r="Z74" s="15" t="s">
        <v>118</v>
      </c>
      <c r="AA74" s="15" t="s">
        <v>617</v>
      </c>
      <c r="AB74" s="15" t="s">
        <v>120</v>
      </c>
      <c r="AC74" s="15" t="s">
        <v>88</v>
      </c>
      <c r="AD74" s="15" t="s">
        <v>921</v>
      </c>
      <c r="AE74" s="14"/>
      <c r="AF74" s="15" t="s">
        <v>123</v>
      </c>
      <c r="AG74" s="15" t="s">
        <v>149</v>
      </c>
      <c r="AH74" s="17"/>
      <c r="AI74" s="17"/>
      <c r="AJ74" s="17"/>
      <c r="AK74" s="17"/>
      <c r="AL74" s="17"/>
      <c r="AM74" s="17"/>
      <c r="AN74" s="17"/>
      <c r="AO74" s="18" t="s">
        <v>173</v>
      </c>
      <c r="AP74" s="18">
        <v>0.0</v>
      </c>
      <c r="AQ74" s="18">
        <v>0.0</v>
      </c>
      <c r="AR74" s="18">
        <v>1.0</v>
      </c>
      <c r="AS74" s="18">
        <v>0.0</v>
      </c>
      <c r="AT74" s="18" t="s">
        <v>95</v>
      </c>
      <c r="AU74" s="18" t="s">
        <v>140</v>
      </c>
      <c r="AV74" s="18">
        <v>0.0</v>
      </c>
      <c r="AW74" s="18">
        <v>0.0</v>
      </c>
      <c r="AX74" s="20">
        <v>200.0</v>
      </c>
      <c r="AY74" s="21"/>
      <c r="AZ74" s="21"/>
      <c r="BA74" s="20">
        <v>8000000.0</v>
      </c>
      <c r="BB74" s="20">
        <v>1.47E7</v>
      </c>
      <c r="BC74" s="20" t="s">
        <v>532</v>
      </c>
      <c r="BD74" s="21"/>
      <c r="BE74" s="21"/>
      <c r="BF74" s="21"/>
      <c r="BG74" s="21"/>
      <c r="BH74" s="20" t="s">
        <v>155</v>
      </c>
      <c r="BI74" s="20" t="s">
        <v>177</v>
      </c>
      <c r="BJ74" s="21"/>
      <c r="BK74" s="21"/>
      <c r="BL74" s="21"/>
      <c r="BM74" s="21"/>
      <c r="BN74" s="21"/>
      <c r="BO74" s="20" t="s">
        <v>95</v>
      </c>
      <c r="BP74" s="20" t="s">
        <v>535</v>
      </c>
      <c r="BQ74" s="20" t="s">
        <v>922</v>
      </c>
      <c r="BR74" s="20" t="s">
        <v>923</v>
      </c>
      <c r="BS74" s="20" t="s">
        <v>95</v>
      </c>
      <c r="BT74" s="20" t="s">
        <v>95</v>
      </c>
      <c r="BU74" s="20" t="s">
        <v>95</v>
      </c>
      <c r="BV74" s="20" t="s">
        <v>95</v>
      </c>
      <c r="BW74" s="20" t="s">
        <v>924</v>
      </c>
      <c r="BX74" s="20" t="s">
        <v>709</v>
      </c>
      <c r="BY74" s="20" t="s">
        <v>96</v>
      </c>
      <c r="BZ74" s="21"/>
      <c r="CA74" s="21"/>
      <c r="CB74" s="21"/>
    </row>
    <row r="75">
      <c r="J75" s="11"/>
      <c r="K75" s="11"/>
      <c r="L75" s="11"/>
      <c r="M75" s="11"/>
      <c r="N75" s="11"/>
      <c r="O75" s="11"/>
      <c r="P75" s="11"/>
      <c r="Q75" s="11"/>
      <c r="R75" s="11"/>
      <c r="S75" s="11"/>
      <c r="T75" s="11"/>
      <c r="U75" s="11"/>
      <c r="V75" s="14"/>
      <c r="W75" s="14"/>
      <c r="X75" s="14"/>
      <c r="Y75" s="14"/>
      <c r="Z75" s="14"/>
      <c r="AA75" s="14"/>
      <c r="AB75" s="14"/>
      <c r="AC75" s="14"/>
      <c r="AD75" s="14"/>
      <c r="AE75" s="14"/>
      <c r="AF75" s="14"/>
      <c r="AG75" s="14"/>
      <c r="AH75" s="17"/>
      <c r="AI75" s="17"/>
      <c r="AJ75" s="17"/>
      <c r="AK75" s="17"/>
      <c r="AL75" s="17"/>
      <c r="AM75" s="17"/>
      <c r="AN75" s="17"/>
      <c r="AO75" s="19"/>
      <c r="AP75" s="19"/>
      <c r="AQ75" s="19"/>
      <c r="AR75" s="19"/>
      <c r="AS75" s="19"/>
      <c r="AT75" s="19"/>
      <c r="AU75" s="19"/>
      <c r="AV75" s="19"/>
      <c r="AW75" s="19"/>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row>
    <row r="76">
      <c r="J76" s="11"/>
      <c r="K76" s="11"/>
      <c r="L76" s="11"/>
      <c r="M76" s="11"/>
      <c r="N76" s="11"/>
      <c r="O76" s="11"/>
      <c r="P76" s="11"/>
      <c r="Q76" s="11"/>
      <c r="R76" s="11"/>
      <c r="S76" s="11"/>
      <c r="T76" s="11"/>
      <c r="U76" s="11"/>
      <c r="V76" s="14"/>
      <c r="W76" s="14"/>
      <c r="X76" s="14"/>
      <c r="Y76" s="14"/>
      <c r="Z76" s="14"/>
      <c r="AA76" s="14"/>
      <c r="AB76" s="14"/>
      <c r="AC76" s="14"/>
      <c r="AD76" s="14"/>
      <c r="AE76" s="14"/>
      <c r="AF76" s="14"/>
      <c r="AG76" s="14"/>
      <c r="AH76" s="17"/>
      <c r="AI76" s="17"/>
      <c r="AJ76" s="17"/>
      <c r="AK76" s="17"/>
      <c r="AL76" s="17"/>
      <c r="AM76" s="17"/>
      <c r="AN76" s="17"/>
      <c r="AO76" s="19"/>
      <c r="AP76" s="19"/>
      <c r="AQ76" s="19"/>
      <c r="AR76" s="19"/>
      <c r="AS76" s="19"/>
      <c r="AT76" s="19"/>
      <c r="AU76" s="19"/>
      <c r="AV76" s="19"/>
      <c r="AW76" s="19"/>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row>
  </sheetData>
  <drawing r:id="rId1"/>
</worksheet>
</file>