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user/Desktop/jupyter_notebooks/ddx/"/>
    </mc:Choice>
  </mc:AlternateContent>
  <xr:revisionPtr revIDLastSave="0" documentId="13_ncr:1_{EE01E9EC-5C44-344D-A984-358D6DC4C453}" xr6:coauthVersionLast="45" xr6:coauthVersionMax="45" xr10:uidLastSave="{00000000-0000-0000-0000-000000000000}"/>
  <bookViews>
    <workbookView xWindow="160" yWindow="460" windowWidth="51200" windowHeight="27180" xr2:uid="{00000000-000D-0000-FFFF-FFFF00000000}"/>
  </bookViews>
  <sheets>
    <sheet name="iTed Form Resul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 l="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4" i="1"/>
  <c r="B3" i="1"/>
  <c r="B2" i="1"/>
</calcChain>
</file>

<file path=xl/sharedStrings.xml><?xml version="1.0" encoding="utf-8"?>
<sst xmlns="http://schemas.openxmlformats.org/spreadsheetml/2006/main" count="2262" uniqueCount="1065">
  <si>
    <t>Timestamp</t>
  </si>
  <si>
    <t xml:space="preserve">2. What does your company do? </t>
  </si>
  <si>
    <t>What are you testing? (blood, saliva, etc)</t>
  </si>
  <si>
    <t>2. What are you analyzing inside the sample</t>
  </si>
  <si>
    <t>4. Target of Solution</t>
  </si>
  <si>
    <t>Clifford's Thoughts &amp; Comments</t>
  </si>
  <si>
    <t>5. Possibility for pivot/expansion</t>
  </si>
  <si>
    <t>6. Problem Size in US</t>
  </si>
  <si>
    <t>7. Problem Size in World</t>
  </si>
  <si>
    <t>8. What is the impact of this problem on quality of life?</t>
  </si>
  <si>
    <t>9. Spending in US on problem</t>
  </si>
  <si>
    <t>10. Spending in World on problem</t>
  </si>
  <si>
    <t xml:space="preserve">11. Is US Spending Increasing or Decreasing for Problem </t>
  </si>
  <si>
    <t xml:space="preserve">12. Is WORLD Spending Increasing or Decreasing for Problem </t>
  </si>
  <si>
    <t>13. Solution accuracy - Sensitivity</t>
  </si>
  <si>
    <t>14. Solution accuracy - Specificity</t>
  </si>
  <si>
    <t>15. Solution accuracy - False Positives</t>
  </si>
  <si>
    <t xml:space="preserve">16. Solution accuracy - False Negatives </t>
  </si>
  <si>
    <t xml:space="preserve">17. Study Cohort </t>
  </si>
  <si>
    <t>18. CLIA Lab and/or FDA</t>
  </si>
  <si>
    <t xml:space="preserve">19. Study Cohort Size  </t>
  </si>
  <si>
    <t>20. Study Cohort Location</t>
  </si>
  <si>
    <t xml:space="preserve">21. Study Cohort Institution </t>
  </si>
  <si>
    <t>22. Solution AI Data</t>
  </si>
  <si>
    <t>23. Solution Entry Point</t>
  </si>
  <si>
    <t xml:space="preserve">24. Timing of Results </t>
  </si>
  <si>
    <t>25. Patent numbers</t>
  </si>
  <si>
    <t xml:space="preserve">26. Patent status </t>
  </si>
  <si>
    <t>27. Patent Law Firm</t>
  </si>
  <si>
    <t>28. Other patent law firm</t>
  </si>
  <si>
    <t>29. Name of patent lawyer</t>
  </si>
  <si>
    <t>30. Patent lawyer email</t>
  </si>
  <si>
    <t>31. Patent Lawyer Phone</t>
  </si>
  <si>
    <t>32. Team expertise diversity</t>
  </si>
  <si>
    <t xml:space="preserve">33. Science PhD degrees - Columbia, UCSF, UC Berkeley, University of Michigan, Carnegie Mellon, Northwestern, Cornell, University of Washington, Rice University, MIT, Duke, Imperial College, University of Illinois, University of Pennsylvania, Stanford, UC Berkeley, UC San Diego, Emory University-Georgia Tech, John Hopkins, Oxford, Harvard, Cambridge, University of Toronto, California Institute of Technology (Caltech) </t>
  </si>
  <si>
    <t>34. MD degrees - UCSF, Stanford, John Hopkins, UNC Chapel Hill, University of Washington, University of Michigan, University of Virginia, University of Toronto, Duke, Oxford, UCLA, University of Pennsylvania, University College London, Harvard, University of Colorado, Columbia, Yale, Imperial College, Mayo Clinic</t>
  </si>
  <si>
    <t>35. MBA Degrees - Stanford, University of Pennsylvania, Harvard, MIT, UC Berkeley, University of Michigan, INSEAD, London Business School, Northwestern, University of Chicago, Columbia, Yale, University of Virginia, NYU, Duke, Dartmouth</t>
  </si>
  <si>
    <t>36. JD Degrees - Yale, Stanford, Harvard, UC Berkeley, Columbia, NYU, University of Chicago, University of Pennsylvania, Northwestern, University of Virginia, Duke, University of Michigan, Georgetown, Cornell, UCLA</t>
  </si>
  <si>
    <t>37. Team gender diversity</t>
  </si>
  <si>
    <t>38. Team entrepreneurship</t>
  </si>
  <si>
    <t>39.  Medical Advisors: UCSF, Stanford, John Hopkins, UNC Chapel Hill, University of Washington, University of Michigan, University of Virginia, University of Toronto, Duke, Oxford, UCLA, University of Pennsylvania, Harvard, University of Colorado, Columbia, Yale, Imperial College, Mayo Clinic</t>
  </si>
  <si>
    <t>40.  AI/ML Advisors: Carnegie Mellon, University of Illinois-Urbana, Stanford, California Institute of Technology (Caltech), UC Berkeley, Cornell, University of Washington, Georgia Institute of Technology (Georgia Tech), University of Texas, University of Waterloo, University of Michigan</t>
  </si>
  <si>
    <t>41. Number of  Clinical partnerships</t>
  </si>
  <si>
    <t>42. Specific clinical partnerships - Mayo Clinic, UCSF Medical Center, John Hopkins Hospital, UCLA Medical Center, Cleveland Clinic, Brigham and Women's Hospital, New York-Presbyterian University Hospital, Hospitals of the University of Pennsylvania-Penn Presbyterian, Barnes-Jewish Hospital, Northwestern Memorial Hospital, Stanford Health Care-Stanford Hospital, Duke University Hospital, University of Pittsburgh Medical Center, NYU Langone Medical Center. Cedars-Sinai Medical Center, University of Michigan Hospitals-Michigan Medicine</t>
  </si>
  <si>
    <t>43. Industry partnerships</t>
  </si>
  <si>
    <t xml:space="preserve">44. Last Funding Round  </t>
  </si>
  <si>
    <t xml:space="preserve">45. Total funding </t>
  </si>
  <si>
    <t>46. Current valuation</t>
  </si>
  <si>
    <t>47. Current funding round</t>
  </si>
  <si>
    <t>48. Valuation after funding</t>
  </si>
  <si>
    <t>49. Non Dilutive Funding</t>
  </si>
  <si>
    <t xml:space="preserve">50. Non Dilutive Funding </t>
  </si>
  <si>
    <t>51. Reimbursement code</t>
  </si>
  <si>
    <t>52. Exit strategy</t>
  </si>
  <si>
    <t xml:space="preserve">53. Potential Acquirers </t>
  </si>
  <si>
    <t>54. Potential buyer interactions</t>
  </si>
  <si>
    <t>55. Acquisition Experience on Team</t>
  </si>
  <si>
    <t xml:space="preserve">56. Similar Companies with Exits </t>
  </si>
  <si>
    <t>57. Analogous companies exit values</t>
  </si>
  <si>
    <t xml:space="preserve">58. Competition </t>
  </si>
  <si>
    <t xml:space="preserve">59. Why are you better than Competition? </t>
  </si>
  <si>
    <t xml:space="preserve">60. Improvement Over Existing Solutions  </t>
  </si>
  <si>
    <t xml:space="preserve">61. Improvement Explained  </t>
  </si>
  <si>
    <t>62. Patient Adoption</t>
  </si>
  <si>
    <t>63. Adoption by Doctors</t>
  </si>
  <si>
    <t>64. Doctor improvements</t>
  </si>
  <si>
    <t>65. Financial incentive for doctors</t>
  </si>
  <si>
    <t>66. Market Opportunity Size</t>
  </si>
  <si>
    <t xml:space="preserve">67. Why DigitalDx?  </t>
  </si>
  <si>
    <t>68. Team Status</t>
  </si>
  <si>
    <t>69. Litigation Status Explained</t>
  </si>
  <si>
    <t>2020/12/17 10:50:43 AM CST</t>
  </si>
  <si>
    <t>2020 Gene Systems</t>
  </si>
  <si>
    <t>A cancer screening company focused on early detection on over 6 types of cancer.</t>
  </si>
  <si>
    <t>Blood</t>
  </si>
  <si>
    <t>Protein biomarkers</t>
  </si>
  <si>
    <t>Liver Cancer
Lung Cancer
Pancreatic Cancer
Prostate Cancer
Colon Cancer</t>
  </si>
  <si>
    <t>Couldn't find a pitch deck, so based info from their website. Their cancer detection is based on protein biomarkers secreted by tumors, detected in blood. The leverage AI to analyze the data from these samples. Their website also lists other directions that they are expanding in, such as detection of suspicious powders.</t>
  </si>
  <si>
    <t>124 Billion</t>
  </si>
  <si>
    <t>1.16 Trillion</t>
  </si>
  <si>
    <t>1-2 days</t>
  </si>
  <si>
    <t xml:space="preserve">US20040081987A1, WO2016094330A2 , US20130196868A1, US6958242B2, US8779312B2,US20050238535A1,EP1358314A4,AU2003257133A1, WO2010081114A3, US6958242B2 </t>
  </si>
  <si>
    <t>Hagens Berman LLP</t>
  </si>
  <si>
    <t>RONALD E SHAPIRO</t>
  </si>
  <si>
    <t>PhD;JD</t>
  </si>
  <si>
    <t>No</t>
  </si>
  <si>
    <t>Zero</t>
  </si>
  <si>
    <t>More than $20m</t>
  </si>
  <si>
    <t>University investment;Government grant;Corporate strategic investment</t>
  </si>
  <si>
    <t>No existing reimbursement code</t>
  </si>
  <si>
    <t>"1. David Schodin (Chief Innovation Officer):
2. Vladimir Knezevic (Senior Vice President and Chief Operating Officer):
3.  Jonathan Cohen (President, CEO and Founder):
4.  Herlon Oliveira (Private Investor):</t>
  </si>
  <si>
    <t>Yes</t>
  </si>
  <si>
    <t>2020/12/23 1:21:55 AM CST</t>
  </si>
  <si>
    <t>ADx Neurosciences</t>
  </si>
  <si>
    <t>ADx Neurosciences develops biomarker assays for neurodegenerative diseases, such as the design of antibodies to detect biomarkers from cerebral spinal fluid or blood.</t>
  </si>
  <si>
    <t>CSF
Blood</t>
  </si>
  <si>
    <t>Various biomarkers, such as beta-amyloid and tau proteins</t>
  </si>
  <si>
    <t>Alzheimer's disease, Parkinson's disease, traumatic brain injury and amylotrophic lateral sclerosis</t>
  </si>
  <si>
    <t>No pitch deck. Based from their website, they are primarily foucsed on tools and assays for detecting biomarkers related to neurodegenerative diseases. An example of this is their custom development of antibodies for beta-amyloid proteins in CSF</t>
  </si>
  <si>
    <t>ELISA or IVD detection</t>
  </si>
  <si>
    <t>High</t>
  </si>
  <si>
    <t>305 B</t>
  </si>
  <si>
    <t>1 T</t>
  </si>
  <si>
    <t>+ 146% (2018-2000)</t>
  </si>
  <si>
    <t>95-100%</t>
  </si>
  <si>
    <t>14-94%</t>
  </si>
  <si>
    <t>Prospective</t>
  </si>
  <si>
    <t>Completed FDA approval</t>
  </si>
  <si>
    <t>Granted</t>
  </si>
  <si>
    <t>Katholieke Universiteit Leuven Fujirebio Europe NV SA</t>
  </si>
  <si>
    <t>PhD;MBA</t>
  </si>
  <si>
    <t>Fujirebio Europe</t>
  </si>
  <si>
    <t>Partnership</t>
  </si>
  <si>
    <t>2020/12/22 9:22:43 PM CST</t>
  </si>
  <si>
    <t>All Clear Diagnostics</t>
  </si>
  <si>
    <t>They create diagnostic-quality ECGs and blood-flow data during MRI procedures</t>
  </si>
  <si>
    <t>Electrical signals in heart</t>
  </si>
  <si>
    <t>Radiology
Cardiology</t>
  </si>
  <si>
    <t>They aim to increase the accuracy and diagnostic potential for ECGs that are performed during MRI procedures. The goal is to remove artifacts that result during MRI, therefore allowing ECGs done during the MRI procedure to have increased diagnostic value.</t>
  </si>
  <si>
    <t>Low</t>
  </si>
  <si>
    <t>Filed FDA</t>
  </si>
  <si>
    <t>Burn &amp; Levinson, LLP</t>
  </si>
  <si>
    <t>MD;PhD;MBA</t>
  </si>
  <si>
    <t>One</t>
  </si>
  <si>
    <t>Up to $10m</t>
  </si>
  <si>
    <t>Corporate strategic investment</t>
  </si>
  <si>
    <t>NA</t>
  </si>
  <si>
    <t>2020/11/06 11:25:37 PM CST</t>
  </si>
  <si>
    <t>AMPEL BioSolutions</t>
  </si>
  <si>
    <t>Genomic sequencing platform focused on personalized treatment recommendations and disease monitoring for lupus patients</t>
  </si>
  <si>
    <t>RNA-seq gene expression data</t>
  </si>
  <si>
    <t>Lupus</t>
  </si>
  <si>
    <t>This platform aims to provide personalized recommendations to lupus patients by determining their current disease status, predicting future flares, and identifying the best drugs to treat their lupus. The biggest selling point is that they have the world's largest lupus gene expression dataset, combined with machine learning/AI algorithms to analyze patient samples. As a result, they provide a report that is a snapshot of the patient's current immune status and provide recommendations for the best treatment approach. I am certainly intrigued by their potential to truly provide genomics based personalized care. Since lupus is a chronic disease, this platform would be used to track disease progression longitudinally. One of the co-founders, Dr. Peter Lipsky, is also a very accomplished rheumatologist and scientist. Overall, I think this company is well positioned, particularly because they are focused purely on Lupus and not necessarily trying to use genomics to detect everything.</t>
  </si>
  <si>
    <t>$22,000-83,000/patient/year.</t>
  </si>
  <si>
    <t>Completed CLIA studies</t>
  </si>
  <si>
    <t>Supervised non-deep learning;Supervised deep learning</t>
  </si>
  <si>
    <t>Doctor office;Hospital;Labs</t>
  </si>
  <si>
    <t>US20200090787A1, WO2020102043A1</t>
  </si>
  <si>
    <t>Provisional</t>
  </si>
  <si>
    <t>Wilson Sonsini Goodrich &amp; Rosati</t>
  </si>
  <si>
    <t>$500k</t>
  </si>
  <si>
    <t>Government grant</t>
  </si>
  <si>
    <t xml:space="preserve">$5B </t>
  </si>
  <si>
    <t>2020/11/12 7:47:15 AM CST</t>
  </si>
  <si>
    <t>Arrow Diagnostics</t>
  </si>
  <si>
    <t>Handheld diagnostic device that utilizes nanotechnology to detect biomarkers for Non-Alcoholic Fatty Liver Disease</t>
  </si>
  <si>
    <t>miRNAs</t>
  </si>
  <si>
    <t>Non-Alcoholic Fatty Liver Disease (NAFLD)</t>
  </si>
  <si>
    <t>This company utilizes nanotechnology and Surface Enhanced Raman Spectroscopy (SERS) to detect the presence of specific miRNAs related to NAFLD. They couple this wiith AI/machine learning.</t>
  </si>
  <si>
    <t>32b</t>
  </si>
  <si>
    <t>Have not started CLIA or FDA</t>
  </si>
  <si>
    <t xml:space="preserve">Boston Medical </t>
  </si>
  <si>
    <t>650K</t>
  </si>
  <si>
    <t>2M</t>
  </si>
  <si>
    <t>10M</t>
  </si>
  <si>
    <t>Existing Medicare/insurance reimbursement code</t>
  </si>
  <si>
    <t>Less invasive;Point of Care Entry is Better;Less Expensive</t>
  </si>
  <si>
    <t>Arrow Dx alternative is equally or more sensitive than benchmark and at least 50% cheaper (75‐80% for bigger labs, 50% for physician office labs) thus saving billions laboratory costs.</t>
  </si>
  <si>
    <t>2020/12/16 9:16:20 AM CST</t>
  </si>
  <si>
    <t>Ativa Medical</t>
  </si>
  <si>
    <t>Developer of point of care medical diagnostic technologies for decentralized healthcare settings. The company's technologies enable physicians/clinicians to make immediate treatment decisions using the company's miniaturized devices.</t>
  </si>
  <si>
    <t>Blood
Urine</t>
  </si>
  <si>
    <t>Viral/Bacterial pathogens</t>
  </si>
  <si>
    <t>Using blood and urine testing can detect several diseases simultaneously
Reduce time from symptom onset to diagnosis; lower barriers for people to get diagnosed</t>
  </si>
  <si>
    <t>Point of care pathogen detection system. They consolidate blood, metabolic, and urine data and use AI to provide a diagnosis. They are also focused on COVID.</t>
  </si>
  <si>
    <t>Yes, providing telemedicine services as a follow up from using their technology</t>
  </si>
  <si>
    <t>Doctor office;Hospital</t>
  </si>
  <si>
    <t>Two</t>
  </si>
  <si>
    <t>3M, Honeywell, Bosch</t>
  </si>
  <si>
    <t>Yes, CEO founded 2 companies, 1 went IPO and the other was acquired by Danaher/Radiometer. COO worked in Diametrics Medical, which went public</t>
  </si>
  <si>
    <t>2020/12/16 12:08:26 PM CST</t>
  </si>
  <si>
    <t>Avidhrt</t>
  </si>
  <si>
    <t>Develops a $99 cardiac monitoring device to diagnose Atrial Fibrillation (Afib), Arrhythmia, Hypoxia</t>
  </si>
  <si>
    <t>Noninvasive scan of finger</t>
  </si>
  <si>
    <t xml:space="preserve">Oxygen
Electrical signals </t>
  </si>
  <si>
    <t>Atrial Fibrillation (Afib), Arrhythmia, Hypoxia</t>
  </si>
  <si>
    <t>No pitch deck found. I'm less enthusiastic about this because the new Apple Watch can do many of these things as well. Would have to prove their ECG is superior in some way.</t>
  </si>
  <si>
    <t>Develop t</t>
  </si>
  <si>
    <t>6 Billion</t>
  </si>
  <si>
    <t>Outside of US</t>
  </si>
  <si>
    <t>Wearable</t>
  </si>
  <si>
    <t>Less than 1 minute</t>
  </si>
  <si>
    <t>MD</t>
  </si>
  <si>
    <t>Acquisition</t>
  </si>
  <si>
    <t>More accurate (sensitivity/specificity)</t>
  </si>
  <si>
    <t>2020/12/29 10:23:23 AM CST</t>
  </si>
  <si>
    <t>BrainCheck</t>
  </si>
  <si>
    <t>BrainCheck is a mobile interactive test for cognitive health. BrainCheck allows users to track their brain health for significant changes and share results with clinicians.</t>
  </si>
  <si>
    <t>Cognition</t>
  </si>
  <si>
    <t>N/A</t>
  </si>
  <si>
    <t>Brain health
Cognitive impairment</t>
  </si>
  <si>
    <t>Basically a digital MOCA assessment. No pitch deck</t>
  </si>
  <si>
    <t>12% to 18% in persons older than 60 years</t>
  </si>
  <si>
    <t>16% in persons older than 60 years</t>
  </si>
  <si>
    <t>200-300B</t>
  </si>
  <si>
    <t>$800-900B</t>
  </si>
  <si>
    <t>40-50% increased</t>
  </si>
  <si>
    <t>Under 100</t>
  </si>
  <si>
    <t>US</t>
  </si>
  <si>
    <t>Hartford Healthcare</t>
  </si>
  <si>
    <t>Doctor office;Home;Wearable;Hospital</t>
  </si>
  <si>
    <t>5-30 minutes</t>
  </si>
  <si>
    <t>Acquisition;IPO</t>
  </si>
  <si>
    <t>Detects earlier;More accurate (sensitivity/specificity);Faster;Point of Care Entry is Better</t>
  </si>
  <si>
    <t>83%/50%/68%</t>
  </si>
  <si>
    <t>83% better than laboratory tests; 50% better than imaging; 68% increase in specificity of diagnosis</t>
  </si>
  <si>
    <t>3.2B</t>
  </si>
  <si>
    <t>Relationship with a (potential) partner;Relationship with a (potential) buyer</t>
  </si>
  <si>
    <t>2020/12/16 10:56:08 AM CST</t>
  </si>
  <si>
    <t>C. Light Technologies</t>
  </si>
  <si>
    <t xml:space="preserve">Eye tracking and retinal imaging technology coupled with AI to detect MS </t>
  </si>
  <si>
    <t>Eye motion
Retinal scans</t>
  </si>
  <si>
    <t>Multiple Sclerosis (primary focus)
Other neurological disorders (Alzhiemers, Parkinsons, ALS and concussions)</t>
  </si>
  <si>
    <t xml:space="preserve">This is a company focused on retinal scans to detect neurological diseases, such as multiple sclerosis. Intriguing concept. They also mention that they would have to integrate biomarker analysis to improve performance, which I think is still necessary. I'm not sure if this technology will elmininate the need to do so, but I certainly see its use for screening purposes.  </t>
  </si>
  <si>
    <t>28 Billion</t>
  </si>
  <si>
    <t>35 Billion</t>
  </si>
  <si>
    <t>100 - 300</t>
  </si>
  <si>
    <t>1-5 minutes</t>
  </si>
  <si>
    <t>PhD</t>
  </si>
  <si>
    <t>Novartis, Roche, Celgene, Biogen, Medtronic, Philips, natus, Sage Therapeutics, TG Therapeutics, Lifelines neuro</t>
  </si>
  <si>
    <t>Initial conversation</t>
  </si>
  <si>
    <t>More accurate (sensitivity/specificity);Less invasive;Faster</t>
  </si>
  <si>
    <t>2020/12/16 1:47:02 PM CST</t>
  </si>
  <si>
    <t>Cancerdogs</t>
  </si>
  <si>
    <t xml:space="preserve">Use canines to detect cancer related biomarkers in a human's breath. Dogs are trained to detect these biomarkers that may cause a certain smell (the same way asparagus does). </t>
  </si>
  <si>
    <t>Early Disease Detection</t>
  </si>
  <si>
    <t>Cancer</t>
  </si>
  <si>
    <t>Intriguing concept, was also mentioned in a NYT Daily podcast about loss of smell due to COVID. I don't know much about how reliable this type of system is though. No pitch deck.</t>
  </si>
  <si>
    <t xml:space="preserve">$150 B </t>
  </si>
  <si>
    <t>$1.16 T</t>
  </si>
  <si>
    <t>More than 10,000</t>
  </si>
  <si>
    <t xml:space="preserve">US Fire Departments- Univ of Pennsylvania </t>
  </si>
  <si>
    <t>Labs</t>
  </si>
  <si>
    <t>3 days a week</t>
  </si>
  <si>
    <t>Detects earlier;More accurate (sensitivity/specificity);Less invasive;Point of Care Entry is Better;Less Expensive</t>
  </si>
  <si>
    <t>$156.8 B</t>
  </si>
  <si>
    <t>Expertise of DigitalDX Team;Money</t>
  </si>
  <si>
    <t>2020/12/16 11:06:46 AM CST</t>
  </si>
  <si>
    <t>CaptureProof</t>
  </si>
  <si>
    <t>CAPTUREPROOF is the visual health record for HIPAA compliant photo and video communication between patients and doctors and can give instant feedback on picture/video quality.</t>
  </si>
  <si>
    <t>Diagnosis through images</t>
  </si>
  <si>
    <t>GPs, most doctor types</t>
  </si>
  <si>
    <t>No pitch deck. Would be more convenient than existing platforms that rely on accessing web platforms for a specific hospital.</t>
  </si>
  <si>
    <t>PCT/US2011/048304</t>
  </si>
  <si>
    <t>Klara, QardioMD, Kareo, Chiron Health</t>
  </si>
  <si>
    <t>Detects earlier;More accurate (sensitivity/specificity);Less invasive;Faster;Point of Care Entry is Better;Less Expensive</t>
  </si>
  <si>
    <t>2020/11/05 1:13:09 PM CST</t>
  </si>
  <si>
    <t>Cardio Diagnostics</t>
  </si>
  <si>
    <t>Genetic and epigenomic sequencing platform + AI analytics to characterize cardiovascular disease risk</t>
  </si>
  <si>
    <t>Blood 
Saliva</t>
  </si>
  <si>
    <t>Heart disease risk assessment
Stroke risk assessment</t>
  </si>
  <si>
    <t xml:space="preserve">Cardiovascular disease </t>
  </si>
  <si>
    <t>Unclear what epigenetic markers they are analyzing. Are they looking purely at DNA methylation/histone acetylation marks? Or are they also looking at circulating miRNAs? Specific subset of genes or global genomic/epigenomic profile? 
Sample source is also important here-- epigenetic marks would be different from saliva vs blood. I am also unclear if epigenetic marks are currently tractable to disease severity (ie markers might indicate athersclerosis is present but might not necessarily be indicative of disease progression. One of the main methods of CVD risk is the 10 year ASCVD risk assessment which uses various inputs such as age, weight, blood lipids, etc to calculate risk. A 2019 study by Grammer et al., in Scientific Reports (DETECT Study) reported ASCVD scores to have a 80% sensitivity and 69% specificity. While there is potential in the genomic/epigenomic idea, I would want to see their reported 70% sensitivity to be much higher if the goal is to replace current methods of CVD risk assessment</t>
  </si>
  <si>
    <t>15-40%</t>
  </si>
  <si>
    <t>$365B</t>
  </si>
  <si>
    <t>$870B</t>
  </si>
  <si>
    <t>Retrospective</t>
  </si>
  <si>
    <t>Does not require CLIA or FDA approval</t>
  </si>
  <si>
    <t>300 - 1,000</t>
  </si>
  <si>
    <t>Boston University</t>
  </si>
  <si>
    <t>Decision Tree;Behavioral Data;Test Measurements;Demographic Data</t>
  </si>
  <si>
    <t>Home</t>
  </si>
  <si>
    <t>MD;PhD</t>
  </si>
  <si>
    <t>University investment;Government grant</t>
  </si>
  <si>
    <t>CVS Health, aetna, LabCorp, Bayer</t>
  </si>
  <si>
    <t>More accurate (sensitivity/specificity);Point of Care Entry is Better</t>
  </si>
  <si>
    <t>Our test is 2x more sensitive than the gold standard</t>
  </si>
  <si>
    <t>$6.2B</t>
  </si>
  <si>
    <t>2020/11/05 4:17:28 PM CST</t>
  </si>
  <si>
    <t>CereVu Medical System</t>
  </si>
  <si>
    <t xml:space="preserve">Non-invasive optical sensor on the forehead which provides an objective measurement of pain by measuring cerebral hemodynamic changes </t>
  </si>
  <si>
    <t>Blood oxygenation
Body temperature
Respiration rate
Heart rate</t>
  </si>
  <si>
    <t>Objective pain assessment</t>
  </si>
  <si>
    <t xml:space="preserve">Acute analgesic administration
Optimize anesthesia administration
Address pain before awakening following surgery
Personalized pain medication
Opioid prescription screening
</t>
  </si>
  <si>
    <t xml:space="preserve">Interesting proposal but was unclear on what parameters the cerebral optical spectrometry device was measuring. From their JPR paper, it looks as if they are analyzing blood oxygenation in the frontal lobe. Some questions that remain in my mind are: 1) Measurements in their study seems to correlate subjective pain experience to a change in baseline measurement. How much do baseline scores vary among individuals? 2) How would pain scores be determined in a patient who comes in with acute pain and therefore no baseline reading? 3) If based solely on oxygenation, how do you deal with patients who are given supplemental O2 in the hospital? This is potentially a huge patient population. </t>
  </si>
  <si>
    <t>560-635 million</t>
  </si>
  <si>
    <t>200 billion</t>
  </si>
  <si>
    <t>6-7%</t>
  </si>
  <si>
    <t>80%-96%</t>
  </si>
  <si>
    <t>53%-90%</t>
  </si>
  <si>
    <t>10%-47%</t>
  </si>
  <si>
    <t>4%-20%</t>
  </si>
  <si>
    <t>Stanford University</t>
  </si>
  <si>
    <t>Case-Based Reasoning;Knowledge-Based Systems;Test Measurements</t>
  </si>
  <si>
    <t>20200093427 16/557663</t>
  </si>
  <si>
    <t>n/a</t>
  </si>
  <si>
    <t>Medtronic, Edwards</t>
  </si>
  <si>
    <t>Detects earlier;Less invasive;Point of Care Entry is Better;Less Expensive</t>
  </si>
  <si>
    <t>gold standard (verbal report), our solution (objective measurement)</t>
  </si>
  <si>
    <t>2 billion$</t>
  </si>
  <si>
    <t>2020/11/06 9:12:00 AM CST</t>
  </si>
  <si>
    <t>ChipCare Corp.</t>
  </si>
  <si>
    <t>DNA/RNA analysis platform to detect STIs and potentially respiratory viruses in &lt;30 mins. The idea is for their machines to be points of care at places like urgent care centers or pharmacies (ie CVS), where patients would be able to get tested and treated, bypassing the need for a formal doctors appointment and slow turnaround of lab results</t>
  </si>
  <si>
    <t>Unclear, but probably urine</t>
  </si>
  <si>
    <t xml:space="preserve">Inconvenient access and slow diagnostics for STIs, complicated by lack of comfort in discussing sexual health issues with physicians.  </t>
  </si>
  <si>
    <t>Sextually Transmitted Infections</t>
  </si>
  <si>
    <t>I definitely see the potential for this platform and the need for increased point of care for STIs. Depending on what the platform is, the use base can probably cover other diseases too. However, there isn't a lot of information on how they are doing the detection. It seems like DNA/RNA based diagnostics, but I am wondering how exactly the science is working-- is this a PCR based assay? How accurate is the test? Specificity/sensitivity? That would potentially make or break the FDA process. Lastly, their vision is that pharmacies would be able to rely on this diagnostic and the customer would be able to leave with meds. However, I'm not sure if this can be done without a doctor signing the script. If it still relies on a physician prescribing, this isn't something most pharmacies offer currently. Therefore, that aspect of their business plan wouldn't be possible unless places like CVS begin hiring physicians.</t>
  </si>
  <si>
    <t>Have not started CLIA or FDA;Does not require CLIA or FDA approval</t>
  </si>
  <si>
    <t>Granted;Provisional</t>
  </si>
  <si>
    <t>$10m to $20m</t>
  </si>
  <si>
    <t>Faster;Point of Care Entry is Better;Less Expensive</t>
  </si>
  <si>
    <t>Athena Diagnostics was acquired by Elan Pharmaceuticals</t>
  </si>
  <si>
    <t>2020/12/12 6:08:04 PM CST</t>
  </si>
  <si>
    <t>Cognigram</t>
  </si>
  <si>
    <t>Cognigram is a simple and scientifically valid computerized test system intended to aid healthcare professionals with rapid assessment of cognition in individuals.</t>
  </si>
  <si>
    <t>cognitive assessment</t>
  </si>
  <si>
    <t>Seems similar to BrainCheck.</t>
  </si>
  <si>
    <t>95% (everybody can do/may need a cognitive test)</t>
  </si>
  <si>
    <t>na</t>
  </si>
  <si>
    <t>NA%</t>
  </si>
  <si>
    <t>Decision Tree</t>
  </si>
  <si>
    <t>Doctor office;Home;Hospital</t>
  </si>
  <si>
    <t>30 minutes to 4 hours</t>
  </si>
  <si>
    <t>Merck Canada</t>
  </si>
  <si>
    <t>IPO</t>
  </si>
  <si>
    <t>None of the above</t>
  </si>
  <si>
    <t xml:space="preserve">Provide a more standardized method for cognitive assessment </t>
  </si>
  <si>
    <t>Money</t>
  </si>
  <si>
    <t>2020/12/12 6:50:06 PM CST</t>
  </si>
  <si>
    <t>Cricket Health</t>
  </si>
  <si>
    <t>Cricket Health is a specialty kidney care provider of integrated nephrology and dialysis care.</t>
  </si>
  <si>
    <t>chronic kidney disease</t>
  </si>
  <si>
    <t>Telehealth specifically for CKD</t>
  </si>
  <si>
    <t>Medium</t>
  </si>
  <si>
    <t>120B</t>
  </si>
  <si>
    <t>250B</t>
  </si>
  <si>
    <t>Supervised non-deep learning</t>
  </si>
  <si>
    <t>Doctor office</t>
  </si>
  <si>
    <t>MD;MBA;JD</t>
  </si>
  <si>
    <t>cigna</t>
  </si>
  <si>
    <t>Less invasive</t>
  </si>
  <si>
    <t>90B</t>
  </si>
  <si>
    <t>2020/11/07 12:04:17 AM CST</t>
  </si>
  <si>
    <t>Crystal Genetics</t>
  </si>
  <si>
    <t>An AI and whole genome sequencing platform to detect early stages of cancer</t>
  </si>
  <si>
    <t>Circulating Tumor Cells</t>
  </si>
  <si>
    <t>Early diagnosis of cancer (Stage I to II)</t>
  </si>
  <si>
    <t>They report a high specificity, but I would also want to see a high sensitivity number. Something like this is only useful if their test result has a low false negative rate, particularly for early cancer detection. It is also possible for healthy individuals or individuals with benign tumors to secrete a low level of circulating tumor cells (such as w/ colon polyps). I'd want to see that their AI analysis platform is able to distinguish between healthy, benign tumor, and early metastasis populations.</t>
  </si>
  <si>
    <t>$173 billion for cancer care</t>
  </si>
  <si>
    <t>$377 billion for cancer care</t>
  </si>
  <si>
    <t>27-39%</t>
  </si>
  <si>
    <t>30-40%</t>
  </si>
  <si>
    <t>Hospital;Labs</t>
  </si>
  <si>
    <t>WO2018152267, US15/897,152, US63/088,131</t>
  </si>
  <si>
    <t>PhD;MBA;JD</t>
  </si>
  <si>
    <t xml:space="preserve">Illumia </t>
  </si>
  <si>
    <t>PacBio- Illumina -$1.2 billion</t>
  </si>
  <si>
    <t>$6.2 billion</t>
  </si>
  <si>
    <t>2020/11/06 5:52:24 PM CST</t>
  </si>
  <si>
    <t>CytoSPAR</t>
  </si>
  <si>
    <t>Device/cartridge biosensor system utilizing engineered T-cells as a detection method</t>
  </si>
  <si>
    <t>In theory any bodily fluid would work with this
They are initially focused on COVID, so probably nasalpharyngeal secretions</t>
  </si>
  <si>
    <t>Rapid detection of analytes/biological samples</t>
  </si>
  <si>
    <t>COVID &amp; other diseases
Antibody detection
Detection of particular antigen or proteins</t>
  </si>
  <si>
    <t xml:space="preserve">The core technology is based on engineered T cells that can be programmed to detect a particular antigen/protein. This is similar to how T cells can be engineered in CART therapies. However, for something like this you would have to know the target you're aiming for and also knowing specifically how the T-cell receptor's variable region sequence is to recognize said antigen. I don't know what the process is of determining the right gene recombination is to produce a T cell receptor that can recognize an antigen of interest. However, I think the idea of using light as a readout is very intriguing and I can certainly see how this could be a useful diagnostic tool. I'm just not completely sold on how this technology would be better than an antibody based assay, like an ELISA test.
</t>
  </si>
  <si>
    <t>2.4 trillion</t>
  </si>
  <si>
    <t>$9 trillion</t>
  </si>
  <si>
    <t xml:space="preserve">Increased </t>
  </si>
  <si>
    <t>Increased</t>
  </si>
  <si>
    <t xml:space="preserve">US 9,023,640, US 9,850,546, US 9,850,547, US 9,850,548, US 9,701,995, US 9,701,994, </t>
  </si>
  <si>
    <t>Jones Day</t>
  </si>
  <si>
    <t>Paker Poe Adams and Bernstein, Frost Brown Tod</t>
  </si>
  <si>
    <t>$25m</t>
  </si>
  <si>
    <t>$10m</t>
  </si>
  <si>
    <t>Global Diagnostics, Companion Diagnostics, AST</t>
  </si>
  <si>
    <t>Less invasive;Faster</t>
  </si>
  <si>
    <t>$90b</t>
  </si>
  <si>
    <t>2020/11/14 9:43:46 AM CST</t>
  </si>
  <si>
    <t>D-Tectnology Dx</t>
  </si>
  <si>
    <t>Hand-held, battery powered diagnostic diagnostic platform to detect presence of pathogens in 60 seconds</t>
  </si>
  <si>
    <t>Saliva</t>
  </si>
  <si>
    <t>Surface antigens</t>
  </si>
  <si>
    <t>Initial test is for SARS-CoV-2 with other pathogens possible in the future (e.g. seasonal flu and MRSA)</t>
  </si>
  <si>
    <t>This seems to be a very innovative company, offering a high sensitivity and specificity diagnostic test (95%). Their goal is to utilize their device as a point of care tool that can detect the presence of antigens, such as SARS-CoV-2, in 60 seconds. They utilize a piezo-based quartz crystal microbalance sensor to detect the presence of antigens. I'm not familiar with this type of detection, so I would be interested to learn more about the specifics for how they can discriminate amongst antigens and determine positivity of a test.</t>
  </si>
  <si>
    <t>SARS-CoV-2 affects 100% of the US population, 330M. Currently US has registered ~11M cases and is performing &gt;1.5M daily tests (https://coronavirus.jhu.edu/testing/individual-states)</t>
  </si>
  <si>
    <t>SARS-CoV-2 affects 100% of global population, registering 53M cases to date. Cumulative testing data here: https://ourworldindata.org/grapher/full-list-total-tests-for-covid-19?time=2020-02-20..latest</t>
  </si>
  <si>
    <t>$5B in 2021</t>
  </si>
  <si>
    <t>$11-$12B in 2021</t>
  </si>
  <si>
    <t>-10 to -50% CAGRs sources: https://www.thebusinessresearchcompany.com/report/covid-19-rapid-test-kits-market, https://www.prnewswire.com/news-releases/covid-19-testing--diagnostic-imaging-market-worth-more-than-82-billion-in-2021-301084389.html</t>
  </si>
  <si>
    <t>-10 to -50% CAGR</t>
  </si>
  <si>
    <t>US10656123</t>
  </si>
  <si>
    <t>Venable LLP</t>
  </si>
  <si>
    <t>Benjamin C. Pelletier</t>
  </si>
  <si>
    <t>bcpelletier@Venable.com</t>
  </si>
  <si>
    <t>+1 415.653.3721</t>
  </si>
  <si>
    <t>other</t>
  </si>
  <si>
    <t>Abbott Labs, ThermoFisher, ChemBio, LabCorp, Quest Diagnostics, Roche, Danaher</t>
  </si>
  <si>
    <t>Oxsed - Prenetics - NA, Lorne Laboratories - Calibre Scientific - NA, IT-IS - Novacyte - $13M, KorvaLabs - Curative - NA, NAT Diagnostics - BD - NA, Luminist Labs - DiscernDX - NA, Human Longevity - NeoGenomics - $37M, Provista Diagnostics - Todos Medical - NA, Diversigen - OraSure - $12M</t>
  </si>
  <si>
    <t>13M, 12M, 37M</t>
  </si>
  <si>
    <t>More accurate (sensitivity/specificity);Faster</t>
  </si>
  <si>
    <t>Current results take ~15 minutes for rapid tests. D-tectnoloygy DX is ~60 seconds, or 93% reduction in time. The accuracy appears to be better than commercially available rapid tests and on par with other start-ups developing better rapid tests.</t>
  </si>
  <si>
    <t>~$15B for rapid tests in 2020, declining to $1.4B in 2023</t>
  </si>
  <si>
    <t>2020/11/06 1:51:14 PM CST</t>
  </si>
  <si>
    <t>Dalton Bioanalytics</t>
  </si>
  <si>
    <t>This company utilizes mass spectrometry technology to essentially capture all biomarkers in the blood to aid disease diagnostics.</t>
  </si>
  <si>
    <t>Biomarkers in the blood, including proteins, lipids, and small molecules</t>
  </si>
  <si>
    <t>Improved diagnostic accuracy
Earlier detection of disease</t>
  </si>
  <si>
    <t xml:space="preserve">Performing multi-omic analyses captures an incrediblly large amount data and I strongly believe this is where the future is headed. I believe that with this technology, their goals are definitely attainable. However, the caveat is that while you can detect thousands of biomarkers and data points, the clinical significance is not always clear. There are many biomarkers that can be measured, but their clinical significance still needs to be demonstrated. I would like to see some validation studies that can link their platform towards detection of specific diseases. Additionally, how would you tease apart complex patients with multiple comorbid conditions, such as cardiovascular disease and diabetes, especially if biomarkers change differently with each of the conditions? I think this needs to be done before something like this can directly influence medical decisions. With that said, I believe this could be the future of diagnostics, similar to how genome sequencing has influenced clinical medicine. </t>
  </si>
  <si>
    <t xml:space="preserve">13 billion lab tests annually </t>
  </si>
  <si>
    <t>46.3 Billion</t>
  </si>
  <si>
    <t>11 CAGR</t>
  </si>
  <si>
    <t>Big Pharma</t>
  </si>
  <si>
    <t>More accurate (sensitivity/specificity);Faster;Point of Care Entry is Better;Less Expensive</t>
  </si>
  <si>
    <t>10.7 Billion</t>
  </si>
  <si>
    <t>2020/11/07 11:50:25 PM CST</t>
  </si>
  <si>
    <t xml:space="preserve">Day Zero Diagnostics </t>
  </si>
  <si>
    <t>Digital microbiology platform that utilizes genome sequencing and machine learning to quickly identify virulent bacteria</t>
  </si>
  <si>
    <t>Bacteria in the blood (in the case of sepsis)</t>
  </si>
  <si>
    <t>Initial use case is for sepsis/bacteremia
Rapid profiling of bacterial strain and its resistance profile to antibiotics</t>
  </si>
  <si>
    <t xml:space="preserve">Strategies for identifying bacteria is indeed antiquated. Blood cultures are routinely drawn in the hospital yet can take days to weeks before a result is known. In cases like sepsis, this delay in proper identification of the pathogen can result in harm to the patient as broad-spectrum, empiric therapy is initiated. Use of sequencing technology to rapidly detect bacterial strains is a simple and elegant strategy-- I'm actually surprised that this hasn't already been implemented broadly. Combined with their ability to do antimicrobial susceptibility testing from the genomic profile, this could be a very powerful platform. </t>
  </si>
  <si>
    <t>estimated 60,000 deaths across the US and Europe due to antimicrobial resistance (Sepsis, a systemic blood infection, is implicated in 1/3 of all hospital deaths with approximately 1.7 million cases per year in the US and a 10-50% mortality rate)</t>
  </si>
  <si>
    <t>estimated 700,000 deaths worldwide each year due to antimicrobial resistance</t>
  </si>
  <si>
    <t>The US CDC estimates that over $20B in excess medical costs and 8 million excess hospital days are driven by antibiotic resistance</t>
  </si>
  <si>
    <t>N/A (can't find the exact percentage)</t>
  </si>
  <si>
    <t>95% (this is the capability of whole genome recovery (average of 95% coverage vs. small fractional reads for sequencing competitors/validation on 50 species representing 97% of BSI</t>
  </si>
  <si>
    <t>Decision Tree;Test Measurements</t>
  </si>
  <si>
    <t>Hospital</t>
  </si>
  <si>
    <t>Can't find the patent numbers although there is a patent</t>
  </si>
  <si>
    <t>$35M</t>
  </si>
  <si>
    <t>Detects earlier;More accurate (sensitivity/specificity);Faster</t>
  </si>
  <si>
    <t>hours (Day Zero) versus days, 50+ species vs. 5 species, 88% sensitivity vs. 58% sensitivity (although one competitor does have 99% sensitivity but this takes days), false positive rate (0%) vs. 35/62%/9-11%/&lt;1%</t>
  </si>
  <si>
    <t>See above</t>
  </si>
  <si>
    <t>6B</t>
  </si>
  <si>
    <t>2020/11/16 11:22:35 PM CST</t>
  </si>
  <si>
    <t>Dotlab</t>
  </si>
  <si>
    <t>Noninvasive blood test to detect active endometriosis</t>
  </si>
  <si>
    <t>Endometriosis</t>
  </si>
  <si>
    <t>Uses ML/AI to analyze miRNAs in blood that point to active endometriosis</t>
  </si>
  <si>
    <t xml:space="preserve">Yale </t>
  </si>
  <si>
    <t>$640M (US Only)</t>
  </si>
  <si>
    <t>2020/11/28 10:26:35 AM CST</t>
  </si>
  <si>
    <t>Drawbridge Health</t>
  </si>
  <si>
    <t>A new method of drawing blood that is less painful and can be self administered. Blood is stored in the device, which can then be shipped to a lab</t>
  </si>
  <si>
    <t>Blood draw
Increased access
Self-administered</t>
  </si>
  <si>
    <t>Innovative way to draw blood from the upper arm with a patch-like system. Would be a great addition to existing telehealth platforms, since lab tests are not possible over teleheatlh.</t>
  </si>
  <si>
    <t>10% (Blood draw), 10% (diabetes)</t>
  </si>
  <si>
    <t>35B (350m blood draws per year * conservative cost of $100)</t>
  </si>
  <si>
    <t xml:space="preserve">US20170067803A1, </t>
  </si>
  <si>
    <t>In-House?</t>
  </si>
  <si>
    <t>Holly Logue</t>
  </si>
  <si>
    <t>J&amp;J, Merck, Big Pharma</t>
  </si>
  <si>
    <t>Investment;Partnership</t>
  </si>
  <si>
    <t>Home Diagnosticcs Inc. - Nipro Corporation - 215m, Mediwise(glucowise) - Metamaterial technologies - 120m</t>
  </si>
  <si>
    <t>215m, 120m</t>
  </si>
  <si>
    <t>More accurate (sensitivity/specificity);Less invasive;Point of Care Entry is Better</t>
  </si>
  <si>
    <t>More accurate than other home based solutions as you send blood to a lab as opposed to some mobile device testing.</t>
  </si>
  <si>
    <t>1B</t>
  </si>
  <si>
    <t xml:space="preserve">Team is business heavy, with the CEO having holding multiple CEO positions with Biotech firms. Executive team is filled with ex-bankers. </t>
  </si>
  <si>
    <t>2020/11/06 3:43:12 PM CST</t>
  </si>
  <si>
    <t>Earli Inc</t>
  </si>
  <si>
    <t xml:space="preserve">Early cancer diagnostics by injecting an agent that forces only cancer cells to produce a synthetic and detectable compound (such as limonene). </t>
  </si>
  <si>
    <t>Presence of cancer</t>
  </si>
  <si>
    <t xml:space="preserve">Early detection of cancer is limited in specificity and sensitivity, while detection rate via biomarkers produced from cancer also tends to be low </t>
  </si>
  <si>
    <t>Cancer patients</t>
  </si>
  <si>
    <t>This is a fascinating idea that I admittedly have not heard much about. The biggest question on my mind is how their injected compound is differentiating between cancer vs normal cells. It seems like they are trying to deliver some kind of RNA or genetic sequence that will only be highly expressed by pathogenic cells. This directed expression of a synthetic biomarker needs to be especially specific and sensitive, or else you will be telling cancer-free patients that they have stage 1 cancer. How will the injected substance differentiate between normally proliferating cells vs cancer? Is this applicable to all cancer types or only some? Very unique idea if this works.</t>
  </si>
  <si>
    <t>Cancer effects about 5.5% of the US population</t>
  </si>
  <si>
    <t>Globally, cancer effects 1.3% of the population</t>
  </si>
  <si>
    <t>+</t>
  </si>
  <si>
    <t>Less than 100</t>
  </si>
  <si>
    <t>University investment</t>
  </si>
  <si>
    <t>Grail - illumina - $8,000,000,000</t>
  </si>
  <si>
    <t xml:space="preserve">In 2020, an estimated 1,806,590 new cases of cancer will be diagnosed in the United States and 606,520 people will die from the disease. </t>
  </si>
  <si>
    <t>Cyriac Roeding, Co-founder and CEO, incubated shopkick in the basement of Kleiner Perkins during the financial crisis, which is a shopping app that rewards consumers just for walking into stores without having to buy anything. With 20M users, it was acquired five years later for $250M by SK Telecom (SK Planet) from South Korea.</t>
  </si>
  <si>
    <t>2020/11/21 9:29:27 AM CST</t>
  </si>
  <si>
    <t>General Prognostics</t>
  </si>
  <si>
    <t>Wearable device that allows for continuous monitoring of heart failure patients through a combination of non-invasive biomarkers and home blood tests as needed.</t>
  </si>
  <si>
    <t>Non-invasive biomarkers
Blood</t>
  </si>
  <si>
    <t>Various blood biomarkers related to heart function, such as NT-proBNP, ST2, GAL-3</t>
  </si>
  <si>
    <t>Cardiovascular disease (primarily heart failure)</t>
  </si>
  <si>
    <t>This company has designed a wearable device that will continuously measure heart function non-invasively, followed by alerts if needed to perform a blood test. The blood test can be done at home, which will detect presence of specific cardiac biomarkers in the blood. Their primary focus is on heart failure patients, but could expand their technology to other cardiac conditions as well. It's important to note that the platform must have an actual blood test, although I am interested to see how this can be done at home/self-administered. It would be extremely difficult to accurately detect all the various blood markers non-invasively.</t>
  </si>
  <si>
    <t>11M</t>
  </si>
  <si>
    <t>117M</t>
  </si>
  <si>
    <t>214B</t>
  </si>
  <si>
    <t>863B</t>
  </si>
  <si>
    <t xml:space="preserve">Kansas University Medical Center, Hospital Universitario Ramon y Cajal, Medical University of Vienna </t>
  </si>
  <si>
    <t>Behavioral Data;Test Measurements</t>
  </si>
  <si>
    <t>Home;Wearable</t>
  </si>
  <si>
    <t>MBA</t>
  </si>
  <si>
    <t>CardioMems - St Jude Medical - 450M</t>
  </si>
  <si>
    <t>Less invasive;Point of Care Entry is Better</t>
  </si>
  <si>
    <t xml:space="preserve">CardioID pairs the sensitivity of smart devices (non-invasive biomarkers) with the specificity of heart failure blood-biomarkers </t>
  </si>
  <si>
    <t>20B</t>
  </si>
  <si>
    <t>2020/12/12 5:22:08 PM CST</t>
  </si>
  <si>
    <t>genfit</t>
  </si>
  <si>
    <t xml:space="preserve">
GENFIT is a late-stage biopharmaceutical company dedicated to the discovery and development of innovative therapeutic and diagnostic solutions in metabolic and liver related diseases where there are considerable unmet medical needs, corresponding to a lack of approved treatments.</t>
  </si>
  <si>
    <t>Various diseases of the liver (metabolic and chronic)
Primary biliary cholangitis 
NASH diagnosis and fibrosis</t>
  </si>
  <si>
    <t>No pitch deck. Website shows that this is a pharmaceutical company focused on liver diseases.</t>
  </si>
  <si>
    <t>80M</t>
  </si>
  <si>
    <t>226B</t>
  </si>
  <si>
    <t>103B</t>
  </si>
  <si>
    <t>Started CLIA studies</t>
  </si>
  <si>
    <t>1,000 - 10,000</t>
  </si>
  <si>
    <t>Labcorp</t>
  </si>
  <si>
    <t>More accurate (sensitivity/specificity);Less invasive</t>
  </si>
  <si>
    <t>80% of the NASH is undiagnosed</t>
  </si>
  <si>
    <t>220B</t>
  </si>
  <si>
    <t>2020/11/09 8:53:03 PM CST</t>
  </si>
  <si>
    <t>Genomic Expression, Inc.</t>
  </si>
  <si>
    <t>RNA sequencing platform for dianosis of COVID and cancer</t>
  </si>
  <si>
    <t>Saliva (for COVID)</t>
  </si>
  <si>
    <t>RNA expression profiles</t>
  </si>
  <si>
    <t>COVID
Breast &amp; other cancers</t>
  </si>
  <si>
    <t>This is a company leveraging next gen sequencing technology to analyze RNA expression profiles. Their first use is for COVID diagnostics from a saliva sample. The other use case is for cancer. However, they do not specify what sample they would be analyzing. Based on what they are trying to accomplish, it would probably need to be RNA sequencing done on the tissue itself, such as from a biopsy. It would be impossible to detect breast cancer RNA expression profiles from saliva. What is impressive is that they are can identify drug candidates for a cancer, providing personalized treatments. It's a smart direction to go in and there is probably competition in that space, but definitely achievable. How well they do that will rely on their algorithms and the data they are basing their analysis on. I would imagine they are using proprietary datasets as opposed to publicly available data.</t>
  </si>
  <si>
    <t>12% (for breast cancer) annually</t>
  </si>
  <si>
    <t>$20B</t>
  </si>
  <si>
    <t>2020/11/16 6:05:05 PM CST</t>
  </si>
  <si>
    <t>GraftWorx dba Alio</t>
  </si>
  <si>
    <t>Wearable and non-invasive patch that provides real-time metrics that are then related to cardiac and kidney function</t>
  </si>
  <si>
    <t>Non-invasive biomarkers</t>
  </si>
  <si>
    <t xml:space="preserve">Hemoglobin/Hematocrit
Temperature
Ascultation
Pulse Rate
Oxygen Saturation
Blood Pressure
Potassium </t>
  </si>
  <si>
    <t>Kidney Failure (Chronic Kidney Disease)
Heart Failure</t>
  </si>
  <si>
    <t>Non-invasive patch to continuously monitor patients who have CKD or heart failure. One example they give is the early detection of anemia for patients with CKD. This would allow clinicians to intervene earlier and save the health system money.</t>
  </si>
  <si>
    <t>37m</t>
  </si>
  <si>
    <t>697.5m</t>
  </si>
  <si>
    <t>$120 billion</t>
  </si>
  <si>
    <t>$246 billion</t>
  </si>
  <si>
    <t>+7.6% annually increasing avg</t>
  </si>
  <si>
    <t>Increasing (% unknown - closest dataset: https://www.scielo.br/scielo.php?script=sci_arttext&amp;pid=S0104-42302018001201108)</t>
  </si>
  <si>
    <t>Both</t>
  </si>
  <si>
    <t>Received FDA special designation;Filed FDA;Does not require CLIA or FDA approval</t>
  </si>
  <si>
    <t xml:space="preserve">Texas Cardiovascular Institute </t>
  </si>
  <si>
    <t>Knowledge-Based Systems;Behavioral Data;Test Measurements;Demographic Data</t>
  </si>
  <si>
    <t>Doctor office;Home;Wearable;Hospital;Labs</t>
  </si>
  <si>
    <t>10,548,527  , 10,542,931  , 9,924,905  , 9,427,305</t>
  </si>
  <si>
    <t>No idea - http://patft.uspto.gov/netacgi/nph-Parser?Sect1=PTO2&amp;Sect2=HITOFF&amp;p=1&amp;u=%2Fnetahtml%2FPTO%2Fsearch-bool.html&amp;r=0&amp;f=S&amp;l=50&amp;TERM1=GraftWorx&amp;FIELD1=&amp;co1=OR&amp;TERM2=&amp;FIELD2=&amp;d=PTXT</t>
  </si>
  <si>
    <t>MD;PhD;MBA;JD</t>
  </si>
  <si>
    <t>More than three</t>
  </si>
  <si>
    <t>Outset - IPO - ~$2bn</t>
  </si>
  <si>
    <t>120bn</t>
  </si>
  <si>
    <t>12 Startup Exits, COO has IPO and public company experience, Co-founder exited wound care company</t>
  </si>
  <si>
    <t>2020/11/06 9:30:11 PM CST</t>
  </si>
  <si>
    <t>iAssay System</t>
  </si>
  <si>
    <t>A handheld, battery powered machine that is compatible with various diagnostic test cartridges and utilizes AI to read test results. This is similar to how Keurigs can adapt to different types of pods.</t>
  </si>
  <si>
    <t>Unclear</t>
  </si>
  <si>
    <t>Improving diagnostic point of care performance</t>
  </si>
  <si>
    <t>Point of care diagnostics</t>
  </si>
  <si>
    <t xml:space="preserve">This is an interesting idea but I want to know more about the technology. They are claiming analysis of rapid diagnostic tests in 20 seconds but what is the readout they are relying on for the test? If I had to guess, some kind of light or picture type analysis? </t>
  </si>
  <si>
    <t>--</t>
  </si>
  <si>
    <t>30B</t>
  </si>
  <si>
    <t>Increasing</t>
  </si>
  <si>
    <t>10,753,921, 10,309,954</t>
  </si>
  <si>
    <t>1.1m</t>
  </si>
  <si>
    <t>Point of Care Entry is Better</t>
  </si>
  <si>
    <t>2020/11/12 10:47:24 AM CST</t>
  </si>
  <si>
    <t>iHealthScreen</t>
  </si>
  <si>
    <t>AI platform that uses images of the retina and sociodemographic parameters to asses risk for age-related macular degeneration, diabetic retinopathy, glaucoma, cardiovascular disease, and stroke.</t>
  </si>
  <si>
    <t>Retinal images</t>
  </si>
  <si>
    <t>Age-related macular degeneration, Diabetic retinopathy, Glaucoma, Cardiovascular Heart Disease and stroke</t>
  </si>
  <si>
    <t>Not much info on this company, but would want to see specificity/sensitivity data. Feasible, but I would want to know if their platform is diagnostic or simply risk stratification.</t>
  </si>
  <si>
    <t>25B</t>
  </si>
  <si>
    <t>75B</t>
  </si>
  <si>
    <t>no</t>
  </si>
  <si>
    <t>2020/12/16 10:42:52 AM CST</t>
  </si>
  <si>
    <t>Imago systems</t>
  </si>
  <si>
    <t>Imago Systems applies intelligent algorithms to digital images, such as mammograms, to reveal structural detail of all tissues.</t>
  </si>
  <si>
    <t>Images</t>
  </si>
  <si>
    <t>Mammograms
Radiologist tools</t>
  </si>
  <si>
    <t>They use machine learning to extract additional detail from mammograms, including detection of structural abnormalities down to 1mm. It is actually pretty striking how much additional detail they can extract from regular black/white images, such as x-rays.</t>
  </si>
  <si>
    <t>720m</t>
  </si>
  <si>
    <t>6b</t>
  </si>
  <si>
    <t>Ongoing conversations</t>
  </si>
  <si>
    <t>Detects earlier;More accurate (sensitivity/specificity)</t>
  </si>
  <si>
    <t>use visual</t>
  </si>
  <si>
    <t>Expertise of DigitalDX Team;Relationship with a (potential) partner;Money</t>
  </si>
  <si>
    <t>2020/12/12 3:02:59 PM CST</t>
  </si>
  <si>
    <t>ImmunArray</t>
  </si>
  <si>
    <t>A molecular diagnostics company dedicated to the development of novel blood based tests to support the diagnosis and management of complex acute and chronic immune-mediated and neurodegenerative diseases.</t>
  </si>
  <si>
    <t xml:space="preserve">diagnosis and management of complex acute and chronic immune-mediated and neurodegenerative diseases </t>
  </si>
  <si>
    <t>Systemic Lupus Erythematosus</t>
  </si>
  <si>
    <t>Pitch deck and website not found.</t>
  </si>
  <si>
    <t>Yes, traumatic brain injury</t>
  </si>
  <si>
    <t>Demographic Data</t>
  </si>
  <si>
    <t>4-23 hours</t>
  </si>
  <si>
    <t>10082503, 8010298, 8703654</t>
  </si>
  <si>
    <t>Finnegan, Henderson, Farabow, Garrett &amp; Dunner, LLP</t>
  </si>
  <si>
    <t>NO other choice, NA</t>
  </si>
  <si>
    <t>Salveo Diagnostics (Aug 2019)</t>
  </si>
  <si>
    <t>Investment</t>
  </si>
  <si>
    <t>The golden standard ANA method has high false-positive rate while SLE-key test by ImmunArray could help rule out those false positives.</t>
  </si>
  <si>
    <t>2020/11/06 1:07:32 PM CST</t>
  </si>
  <si>
    <t>Inform AI</t>
  </si>
  <si>
    <t>AI PLATFORM company focused on building soltware to solve problems in healthcare</t>
  </si>
  <si>
    <t>Physician Misdiagnosis; Radiologist Productivity;  Medical Claims</t>
  </si>
  <si>
    <t>They utilize privileged datasets to build targetted AI solutions for healthcare centers.</t>
  </si>
  <si>
    <t>It's a bit unclear what exactly this company does. It appears that they are building an AI platform for healthcare centers to solve many different problems. I think one of the key advantages is that the company has privileged datasets that they work with, allowing them to build AI software for different purposes. For example, they listed SinusAI, TransplantAI, Brain/Neuro AI, and Cardiac/Thoracic AI as example software. My main question is if they're limiting the use cases of their products to the areas listed and if not, how their technology can be scaled up to cover so many use cases. Is there a streamlined software development pipeline already developed?</t>
  </si>
  <si>
    <t>Supervised deep learning;Behavioral Data;Test Measurements;Demographic Data</t>
  </si>
  <si>
    <t>Government grant;Corporate strategic investment</t>
  </si>
  <si>
    <t xml:space="preserve">Competition doesn't perform Tumor volume calculators and segmentation well on the brain &amp; neurology side; and on the Cardiac and Thoracic side they only do Image classifiers, not risk predictors </t>
  </si>
  <si>
    <t>$1.4B; $4B; $11B, respectively</t>
  </si>
  <si>
    <t>2020/12/28 5:50:21 PM CST</t>
  </si>
  <si>
    <t>Invenio Imaging</t>
  </si>
  <si>
    <t>Invenio Imaging uses laser spectroscopy to obtain digital histological images on unprocessed and unsectioned tissue samples</t>
  </si>
  <si>
    <t>Tissue specimens</t>
  </si>
  <si>
    <t>Histological images</t>
  </si>
  <si>
    <t>Pathology diagnostics
Intraoperative biopsies</t>
  </si>
  <si>
    <t>Not having to section tissue or stain them would be a huge time saver and probably of great interest to pathologists. However, beyond just the device, it would be nice to see them incorporate some of the AI/ML methods of analyzing pathology images found in other companies.</t>
  </si>
  <si>
    <t>Yes; Software for determining tissue adequacy in the OR and as an aid for pathology</t>
  </si>
  <si>
    <t>150.8billion</t>
  </si>
  <si>
    <t>240billion</t>
  </si>
  <si>
    <t>7%~10%</t>
  </si>
  <si>
    <t>9~12%</t>
  </si>
  <si>
    <t>US 8027032B2;US7414729B2</t>
  </si>
  <si>
    <t>2020/11/06 10:09:53 AM CST</t>
  </si>
  <si>
    <t>LeukoLifeDx</t>
  </si>
  <si>
    <t>Genomic analysis to predict survival rates following heart failure cardiac surgeries. Their platform assays the gene expression in leukocytes to predict which heart failure patients are good surgical candidates</t>
  </si>
  <si>
    <t>Blood sample - specifically leukocytes</t>
  </si>
  <si>
    <t>Poor survival prediction rates in heart failure patients post-op</t>
  </si>
  <si>
    <t>Using genomic assays to predict post-op survival rates in heart failure patients in order to facilitate choice of intervention (surgery or medical therapy). To do this, they have identified 12 genes in immune cells that are linked to survival following heart failure cardiac surgeries. This can save the health care system costs while also increasing survival rate by opting for medical management over surgical</t>
  </si>
  <si>
    <t>Very intriguing idea and it certainly seems feasible. I can definitely see the use case for their product, but I would want to see their published data first. They have a slide that they identified the 12 genes and show a heat map, but there is no citation. I would want to see the paper. Depending on how their study was conducted, I also wonder if their predictions would change in the presence of comorbidities, such as diabetes. Additionally, this assay seems very specific to heart failure and probably wouldn't be expandable without first identifying/validating unique markers related to other diseases.</t>
  </si>
  <si>
    <t>43.6B</t>
  </si>
  <si>
    <t>108B</t>
  </si>
  <si>
    <t xml:space="preserve">42% (since 2012) </t>
  </si>
  <si>
    <t xml:space="preserve">N/A </t>
  </si>
  <si>
    <t>96 %</t>
  </si>
  <si>
    <t xml:space="preserve">NA % </t>
  </si>
  <si>
    <t xml:space="preserve">UCLA </t>
  </si>
  <si>
    <t>Test Measurements</t>
  </si>
  <si>
    <t xml:space="preserve">NA </t>
  </si>
  <si>
    <t>700K</t>
  </si>
  <si>
    <t>8M</t>
  </si>
  <si>
    <t>Strategy to obtain reimbursement using existing codes</t>
  </si>
  <si>
    <t xml:space="preserve">Pharma company - Ex: Roche </t>
  </si>
  <si>
    <t>CareDx AlloMap - IPO - 40M</t>
  </si>
  <si>
    <t xml:space="preserve">First in this field of genomics </t>
  </si>
  <si>
    <t>6 million patients/year</t>
  </si>
  <si>
    <t>2020/12/17 11:06:58 AM CST</t>
  </si>
  <si>
    <t>Lifewave Biomedical</t>
  </si>
  <si>
    <t xml:space="preserve">External monitor measuring fluid buildup in the lungs with radiowaves to monitor cardiac health and cardiac arrest.  </t>
  </si>
  <si>
    <t>Lung fluids
Respiratory parameters</t>
  </si>
  <si>
    <t>Congestive Heart Failure</t>
  </si>
  <si>
    <t>This measures fluid buildup in the lungs as a result of congestive heart failure, utilizing radio waves in a similar way ultrasound utilizes sound waves. Exacerbation of CHF can cause fluid buildup in the lungs, which is what this device is detecting. I definitely like that they're able to measure this continuously and noninvasively.</t>
  </si>
  <si>
    <t>18 Billion</t>
  </si>
  <si>
    <t xml:space="preserve">US20130338497A1, US9002427B2, US9078582B2, US7725150B2, US20130245436A1, US10398342B2, US20170281015A1, USD590508S1 </t>
  </si>
  <si>
    <t>ARC IP LAW, PC</t>
  </si>
  <si>
    <t>Danna J. Cotman, Esq.</t>
  </si>
  <si>
    <t>"1. Steve Stephansen (CEO):
2. Joe Paul Tupin (Co-Founder):
3. Lisa Pohmajevich (VP &amp; Chief Marketing Officer):</t>
  </si>
  <si>
    <t>$4B</t>
  </si>
  <si>
    <t>2020/12/28 7:35:45 PM CST</t>
  </si>
  <si>
    <t>Liquid Biotech USA</t>
  </si>
  <si>
    <t>Early detection of cancers through detection of circulating tumor cells, found in bodily fluids.</t>
  </si>
  <si>
    <t>Non-small cell lung cancer (NSCLC)
Gliomas
Bladder Cancer</t>
  </si>
  <si>
    <t xml:space="preserve">This company detects circulating tumor cells through a telomerase GFP probe. They then follow up with genetic profiling of the CTCs. </t>
  </si>
  <si>
    <t>yes. genetic profiling and pharmacodynamic marker for treatment outcome</t>
  </si>
  <si>
    <t>5billion$</t>
  </si>
  <si>
    <t>3 patents according to deck but cannot find numbers.</t>
  </si>
  <si>
    <t>Oncolys BioPharma</t>
  </si>
  <si>
    <t>Detects earlier;Less invasive;Less Expensive</t>
  </si>
  <si>
    <t>2020/12/22 9:29:47 PM CST</t>
  </si>
  <si>
    <t>Mechanomind</t>
  </si>
  <si>
    <t xml:space="preserve">Mechanomind is a company dedicated to develop AI image recognition software for skin cancer detection 
</t>
  </si>
  <si>
    <t>Skin Cancer
Dermatology</t>
  </si>
  <si>
    <t xml:space="preserve">This company leverages AI image recognition to assist in diagnosing different skin cancers from histological slides. </t>
  </si>
  <si>
    <t>Yes, radiology, patholog, ophtalmology</t>
  </si>
  <si>
    <t>Partial reimbursement code</t>
  </si>
  <si>
    <t>Detects earlier;More accurate (sensitivity/specificity);Less Expensive</t>
  </si>
  <si>
    <t>2020/11/05 4:38:18 PM CST</t>
  </si>
  <si>
    <t>Micronoma</t>
  </si>
  <si>
    <t xml:space="preserve">Cancer detection platform from a blood draw by analyzing the microbiome present in the blood </t>
  </si>
  <si>
    <t>Improved cancer diagnostics</t>
  </si>
  <si>
    <t>Lung cancer
Prostate cancer
Breast cancer
Colorectal cancers
Future implications: pancreatic, bladder, and other cancers</t>
  </si>
  <si>
    <t>I'm not an expert on the microbiome, but this is a very attractive and innovative idea with a lot of potential. I know that this is an area of very active research and is a HOT topic. In addition, the founder Rob Knight is a VERY accomplished and famous microbiome researcher.  One standing question I have is how early can you detect cancers with the microbiome method? It probably relies on the local bacterial niche found within cancers to migrate into the blood, but I'm not sure if this is an event that only happens in late stage cancers or if it also occurs during the earlier stages.</t>
  </si>
  <si>
    <t>Moores Cancer Center, University of California, San Diego</t>
  </si>
  <si>
    <t>Doctor office;Labs</t>
  </si>
  <si>
    <t>30000000-50000000</t>
  </si>
  <si>
    <t>Detects earlier</t>
  </si>
  <si>
    <t>2020/12/17 9:09:01 AM CST</t>
  </si>
  <si>
    <t>Monogram Health</t>
  </si>
  <si>
    <t>Kidney care services and follow up through predictive analysis</t>
  </si>
  <si>
    <t>Biometrics</t>
  </si>
  <si>
    <t>Kidney diseases
Increase likelihood of stopping kidney disease progression by providing timely follow up</t>
  </si>
  <si>
    <t>This is a company that takes biometric data and incorporates that into personalized kidney care services</t>
  </si>
  <si>
    <t>Doctor office;Wearable;Hospital</t>
  </si>
  <si>
    <t>2020/12/22 9:34:54 PM CST</t>
  </si>
  <si>
    <t>Nanomix</t>
  </si>
  <si>
    <t>Point-of-care diagnostics device that is portable, handheld, and can detect various parameters depending on the cartridge that is loaded</t>
  </si>
  <si>
    <t>Blood/ Other fluids</t>
  </si>
  <si>
    <t xml:space="preserve">Sepsis
Potential expansion to other diseases
</t>
  </si>
  <si>
    <t>This is a POC device that they claim can be used to analyze samples for different purposes by loading different cartidges. I appears that they are utilizing antibody detection of proteins within the cartridges. Their first use case is for diagnosis of sepsis.</t>
  </si>
  <si>
    <t>+10</t>
  </si>
  <si>
    <t>US9458488B2, US20140273187A1</t>
  </si>
  <si>
    <t>More accurate (sensitivity/specificity);Less invasive;Faster;Point of Care Entry is Better</t>
  </si>
  <si>
    <t>2020/11/06 1:33:28 PM CST</t>
  </si>
  <si>
    <t>Neorah DX</t>
  </si>
  <si>
    <t>Rapid/early detection PLATFORM of COVID-19 diagnostics ("hours, not days") to compete against the current gold standard (RT-PCR).</t>
  </si>
  <si>
    <t>Nasal Swab
Saliva</t>
  </si>
  <si>
    <t>Viral RNA</t>
  </si>
  <si>
    <t>Infectious diseases / Epidemiology (POCT Testing)</t>
  </si>
  <si>
    <t>Not much information on their technology. They are trying to compete with the gold standard of RT-PCR. Since they are still evaluating RNA, I assume the technology is still PCR based. There are PCR methods being developed that do not require a heat cycle for amplification. Perhaps this is what they are using as their platform. I'm interested in how sensitive/specific their assay is. The benefit is that this type of test could be adapted to other disease diagnostics as well, although it might be a harder sell to sacrifice sensitivity/specificity to save a couple hours of lab time in non pandemic times.</t>
  </si>
  <si>
    <t>About 1.1%</t>
  </si>
  <si>
    <t>About .17%</t>
  </si>
  <si>
    <t>&gt;2 trillion dollars this year in stimulus</t>
  </si>
  <si>
    <t>&gt;9 trillion dollars this year from G20 countries</t>
  </si>
  <si>
    <t>Not provided %</t>
  </si>
  <si>
    <t>Testing via commercial partner Centogene AG</t>
  </si>
  <si>
    <t>Doctor office;Home;Labs</t>
  </si>
  <si>
    <t>An additional 300,000 of seed funding</t>
  </si>
  <si>
    <t>Abbot, Qiagen, Siemens, Danaher, Roche Diagnostics, Sysmex, Johnson &amp; Johnson, ThermoFisher Scientific</t>
  </si>
  <si>
    <t>Detects earlier;More accurate (sensitivity/specificity);Point of Care Entry is Better;Less Expensive</t>
  </si>
  <si>
    <t>1 million units in year 1 &amp; atleast 10 million units in year 2</t>
  </si>
  <si>
    <t>Relationship with a (potential) partner</t>
  </si>
  <si>
    <t>2020/11/23 3:42:27 PM CST</t>
  </si>
  <si>
    <t>Nephrosant</t>
  </si>
  <si>
    <t>Nephrosant is focused on improving existing diagnostic methods for kidney disease/injury.</t>
  </si>
  <si>
    <t>Urine</t>
  </si>
  <si>
    <t>Chronic kidney disease
Acute kidney injury</t>
  </si>
  <si>
    <t>They have a KIT Bio solution that analyzes urine samples. They have a proprietary preservative that keeps samples viable for 72 hours at room temp. These samples are then analyzed in their labs and can also be run through a POC device. They then provide a Predictive Injury Score.</t>
  </si>
  <si>
    <t>114 Billion</t>
  </si>
  <si>
    <t>Doctor office;Home;Hospital;Labs</t>
  </si>
  <si>
    <t>W02018035340A1</t>
  </si>
  <si>
    <t>John L. Slafsky, Aaron D. Hendelman, Christine K. Au-Yeung, Brandon P. Leahy, Alyssa M. Worsham, Chelsea E. Carbone, Susanna P. Lichter, Chidera N. Anyanwu, Ava R. Miller.</t>
  </si>
  <si>
    <t>5 Billion</t>
  </si>
  <si>
    <t>Expertise of DigitalDX Team</t>
  </si>
  <si>
    <t>Minnie Sarwal, MD, FRCP, PhD (Founder and CMO): 2. Drew Watson, MBA, PhD (Founder and COO): 3. Diana Cherbavaz, PhD (V P Product Development): 4. Joshua Yang, M.Eng. (Founder and Dir. Of Assay Development): Yes</t>
  </si>
  <si>
    <t>2020/12/22 9:39:39 PM CST</t>
  </si>
  <si>
    <t>NeuroServo</t>
  </si>
  <si>
    <t xml:space="preserve">NeuroServo has developed a miniaturized portable electroencephalogram (EEG) device that sits on the forehead for the early diagnosis of postoperative delirium
</t>
  </si>
  <si>
    <t>Electrical signals in the brain</t>
  </si>
  <si>
    <t>Electrical signals</t>
  </si>
  <si>
    <t>Post-operative delirium</t>
  </si>
  <si>
    <t>This is a wearable EEG device that is focused on post-operative delirium, which is something that the elderly are more at risk for after surgery. Early detection would allow for early intervention. I think that their EEG device could potentially be utilized for other purposes as well if they decided to expand their use case.</t>
  </si>
  <si>
    <t>PRICE HENEVELD LLP</t>
  </si>
  <si>
    <t>Faster</t>
  </si>
  <si>
    <t>2020/11/06 9:05:29 PM CST</t>
  </si>
  <si>
    <t>Neurxstem</t>
  </si>
  <si>
    <t>Utilization of patient derived stem cells to create a mini brain model that can be analyzed for neurological disease biomarkers</t>
  </si>
  <si>
    <t>Skin sample from patient that is subsequently turned to induced pluripotent stem cells</t>
  </si>
  <si>
    <t xml:space="preserve">Early Diagnosis &amp; Treatment of Human Brain Disorders/Diseases. 
Primary goals: 
1. Diagnose brain disorders and diseases early using newly discovered predictive biomarkers 
2. Discover novel upstream therapeutic targets using newly discovered predictive biomarker 
3. Perform drug toxicity, safety, and efficacy (TSE) testing with a highly advanced human platform  
</t>
  </si>
  <si>
    <t xml:space="preserve">Alzheimer's
Dementia
Autism
Parkinson's
Brain Cancer
</t>
  </si>
  <si>
    <t xml:space="preserve">This company is utilizing a patient derived brain organoid platform to test for biomarkers related to various neuro diseases, such as Alzheimer's or brain cancer. I think there is a lot of promise in this application of brain organoids. Brain organoid technology has come a long way in recent years and is probably one of the only true organoids out there, with the ability to generate various cell types in a spatially organized fashion. The platform here is to take skin cells from patients, convert them to induced pluripotent stem cells, and then direct them towards organoid formation. However, to play devil's advocate, I am a bit doubtful on their claims of their platform being highly replicable and reproducible. I know in the brain organoid field there are challenges with high variability between individual organoids and between different differentiations. There are likely aspects that will need to be optimized for each individual patient cell line. I would be curious to see data behind their claims, as I am often dubious of grand claims like this. However, even with high degrees of variability, I believe it would still be possible to detect changes like they are claiming. This platform would be particulary good for their proposed discovery of therapeutic targets and performing drug toxicity/safety studies. Lastly, some caution on biomarkers-- if they are identifying novel biomarkers, there would need to be validation studies before those findings can be translated to the clinical decision making process. </t>
  </si>
  <si>
    <t>1 in 50 children are afflicted with Autism Spectrum Disorders at birth 1 in 4 people will get Alzheimer’s or Dementias by age 60 1 in 3 people will get Cancer in their life time (Lung and breast cancer primarily metastasize to the brain)</t>
  </si>
  <si>
    <t>It is estimated that worldwide one in 160 children has an ASD. (Source: https://www.who.int/news-room/fact-sheets/detail/autism-spectrum-disorders)  Worldwide, around 50 million people have dementia, and there are nearly 10 million new cases every year. Alzheimer's disease is the most common form of dementia and may contribute to 60–70% of cases. (Source: https://www.who.int/news-room/fact-sheets/detail/dementia)  Lung and breast cancers were the most common cancers worldwide, each contributing 12.3% of the total number of new cases diagnosed in 2018. Around 4 Million Lung and breast cancer patient worldwide. (Source: https://www.wcrf.org/dietandcancer/cancer-trends/worldwide-cancer-data )</t>
  </si>
  <si>
    <t>$3.5 B</t>
  </si>
  <si>
    <t>USD 5,564.8 million</t>
  </si>
  <si>
    <t>Nine Patents Held Exclusively by Dr. Anand</t>
  </si>
  <si>
    <t>Patent: Greenberg Traurig, LLP, Boston, MA Patent: McDonnell Boehnen Hulbert &amp; Berghoff (mbhb) LLP, Chicago Business: Neal Gerber Eisenberg (NGE), Chicago, IL</t>
  </si>
  <si>
    <t>Dr. Melissa Hunter-Ensor, PhD, JD, Dr. Kevin Noonan, PhD, JD, Marshall Eisenberg, JD</t>
  </si>
  <si>
    <t>$5B</t>
  </si>
  <si>
    <t>2020/12/16 12:47:22 PM CST</t>
  </si>
  <si>
    <t>Novigenix</t>
  </si>
  <si>
    <t>Early cancer detection by immuno-transcriptomic profiling of circulating immune cells</t>
  </si>
  <si>
    <t>White blood cells/ RNA sequencing</t>
  </si>
  <si>
    <t xml:space="preserve">This company is focused on analyzing the transcriptome of white blood cells in the blood to detect cancer. The thesis is that immune cells will recognize development of cancer and therefore they can serve as an indication that there is cancer somewhere, rather than relying on circulating tumor cells in the blood. </t>
  </si>
  <si>
    <t>Yes, currently they've developed a system for colorectal cancer. In the future depending on the science, they can pivot or co-adapt other types of cancers</t>
  </si>
  <si>
    <t>Unsupervised Learning</t>
  </si>
  <si>
    <t>Big Pharma Lab divisions</t>
  </si>
  <si>
    <t>2020/11/12 5:25:37 AM CST</t>
  </si>
  <si>
    <t xml:space="preserve">On Sight Medical </t>
  </si>
  <si>
    <t>AI software that guides handheld ultrasound probe placement for accurate and consistent scans</t>
  </si>
  <si>
    <t>Ultrasound scans of the heart</t>
  </si>
  <si>
    <t>Stroke volume
Ejection Fraction</t>
  </si>
  <si>
    <t xml:space="preserve">Portable ultrasounds are widespread but high-quality scans are hard to obtain and requires training/operator expertise. </t>
  </si>
  <si>
    <t xml:space="preserve">Very innovative idea and as someone who is interested in cardiology, I understand the problem and the impact this software could have. It is definitely difficult to position the ultrascound probe correctly and consistently, especially when encountering patients of different body sizes and shapes. From their video demonstration, it appears to guide the user by helping them achieve a bullseye target. Since ultrasound is used in many other fields as well (OB/Gyn, nephrology, etc), I expect this type of software solution can grow into other medical fields as well. </t>
  </si>
  <si>
    <t xml:space="preserve">University of Chicago Medicine </t>
  </si>
  <si>
    <t>Supervised deep learning</t>
  </si>
  <si>
    <t>USPTO 20190388064; USPTO 20190354856</t>
  </si>
  <si>
    <t>Heidi Brun Associates, Israel. USA</t>
  </si>
  <si>
    <t>Butterfly; Philips; GE; Clarius; EchoNous; EXO</t>
  </si>
  <si>
    <t>50% faster than gold standard</t>
  </si>
  <si>
    <t>2020/11/08 1:31:30 PM CST</t>
  </si>
  <si>
    <t>Oncoustics</t>
  </si>
  <si>
    <t>AI diagnostic software that analyzes the raw ultrasound signals to distinguish between diseased and healthy tissues.</t>
  </si>
  <si>
    <t>Ultrasound on various tissues (starting with liver/NASH)</t>
  </si>
  <si>
    <t>Raw ultrasound signals (as opposed to images)</t>
  </si>
  <si>
    <t>Surveillance, diagnosing, and staging 
Starting with liver diseases, such as fatty liver/NASH</t>
  </si>
  <si>
    <t xml:space="preserve">I'm enthused by its hardware agnostic approach. Instead, they are offering a software diagnostic solution that does not rely on image quality of the ultrasound and rather just interprets the raw ultrasound data. </t>
  </si>
  <si>
    <t>15M</t>
  </si>
  <si>
    <t>Less invasive;Faster;Point of Care Entry is Better</t>
  </si>
  <si>
    <t>Beth was the founding CPO of Pear Therapeutics. She had several exits including an IPO</t>
  </si>
  <si>
    <t>2020/11/23 3:25:04 PM CST</t>
  </si>
  <si>
    <t>Optina</t>
  </si>
  <si>
    <t xml:space="preserve">Optina is a company that will perform retinal imaging/scans and utilize AI software to detect Alzheimer's disease </t>
  </si>
  <si>
    <t>Retina scans</t>
  </si>
  <si>
    <t>Various spectoral signatures to detect signs of Alzheimer's such as beta-amyloid plaques or presence of tau protein aggregates</t>
  </si>
  <si>
    <t>Alzheimer's disease</t>
  </si>
  <si>
    <t xml:space="preserve">There's certainly a lot of information that can be extracted from the retina, as it provides clear images of the person's blood vessels and neurons that can give insight into what is happening in the brain. I like that they are able to analyze various parameters, such as hemoglobin, lipids, and vein/artery ratio. </t>
  </si>
  <si>
    <t>277 Billion</t>
  </si>
  <si>
    <t>800 Billion</t>
  </si>
  <si>
    <t>W02016041062A1,EP3529591A4</t>
  </si>
  <si>
    <t>Sheridan Ross P.C.</t>
  </si>
  <si>
    <t>Miriam Trudell</t>
  </si>
  <si>
    <t>4 Billion</t>
  </si>
  <si>
    <t>1. David Lapointe (Co-Founder, Chief Executive Officer, Board Member &amp; President): 2. Chantal Miklosi (Co-Founder &amp; Chief Financial Officer): 3. Jean-Philippe Sylvestre Ph.D (Claudia Chevrefils Ph.D): Chief Information Officer</t>
  </si>
  <si>
    <t>2020/11/16 11:34:43 PM CST</t>
  </si>
  <si>
    <t>Oracle Health</t>
  </si>
  <si>
    <t xml:space="preserve">This is a small, insertable cardiac device that can monitor cardiac function to monitor and assess heart failure status </t>
  </si>
  <si>
    <t>Cardiac parameters</t>
  </si>
  <si>
    <t>ECG, volume status, heart/lung sounds</t>
  </si>
  <si>
    <t>Cardiology
Heart Failure</t>
  </si>
  <si>
    <t>This is a monitoring device to assess heart failure, but relies on implantation of this small device. Ultimately, this seems to me as an invasive device/procedure. There are options to monitor these parameters non-invasively, so there would need to be a significant advantage with this. It isn't clear from their summary document what this advantage is.</t>
  </si>
  <si>
    <t>Received FDA special designation;Filed FDA</t>
  </si>
  <si>
    <t>5B</t>
  </si>
  <si>
    <t>2020/12/23 1:06:51 PM CST</t>
  </si>
  <si>
    <t xml:space="preserve">Oratel Diagnostics </t>
  </si>
  <si>
    <t xml:space="preserve">Oratel use proprietary pigments derived from plants to develop rapid, non-invasive and cost effective, diagnostics tests for reproductive health issues in humans and animals. 
</t>
  </si>
  <si>
    <t>Vaginal swab</t>
  </si>
  <si>
    <t>Not much information on these pigments and how they are used. There is probably an intermediate step that allows for specificity, like some conjugated antibody, but it is not clear here. No pitch deck found.</t>
  </si>
  <si>
    <t>10% women</t>
  </si>
  <si>
    <t>$800M</t>
  </si>
  <si>
    <t>$1.5B</t>
  </si>
  <si>
    <t>EP2606144B1, WO2013009813A1</t>
  </si>
  <si>
    <t>Detects earlier;Less invasive;Faster</t>
  </si>
  <si>
    <t>2020/11/07 12:08:15 PM CST</t>
  </si>
  <si>
    <t>Orbit Genomics</t>
  </si>
  <si>
    <t>Genomic sequencing platform focused on identifying and analyzing microsatellite regions as a diagnostic tool</t>
  </si>
  <si>
    <t>Blood
Saliva</t>
  </si>
  <si>
    <t>Genome wide microsatellite regions</t>
  </si>
  <si>
    <t>Genetics are more useful for population risk, but doesn't measure individual risk well. 
Lung cancer diagnostic test
Cancer prevention</t>
  </si>
  <si>
    <t xml:space="preserve">Very interesting concept. I'm not really an expert on this aspect of genomics and much of the literature out there is focused on microsatellite instability. However, they make a point to say that they are not an MSI company, but instead are focusing on analyzing all of the microsatellites present across the genome. It certainly seems plausible and I would be very interested to see how well this methodology tracts against different complex diseases, such as cardiovascular disease. One major challenge is the difficulty of correctly sequencing these regions in the genome. They mention this in their slides, but it is worth emphasizing. While not impossible to do with long sequencing reads, they will have to make sure sequencing depth and coverage is enough to accurately determine the right number of sequence repeats in these microsatellite regions. </t>
  </si>
  <si>
    <t>2020/11/07 10:51:18 AM CST</t>
  </si>
  <si>
    <t>Owl Peak Labs</t>
  </si>
  <si>
    <t xml:space="preserve">A pill that can be swallowed to image and detect colon cancer as it passes </t>
  </si>
  <si>
    <t>Areas of new blood vessel growth (angiogenesis), which is related to cancer growth. The dense localization of blood vessels produces a heat signature that is picked up by the far-IR detector, indicating the presence of a polyp.</t>
  </si>
  <si>
    <t>Colorectal Cancer</t>
  </si>
  <si>
    <t>Colonoscopies are currently the gold standard for all individuals over 45. However, it can be extremely difficult to get patients to undergo screening. This type of solution would be very popular, IF it can demonstrate specificity and sensitivity superior to that of colonoscopy. There has been similar efforts in recent years, most notably PillCam. That hasn't really taken off as a replacement of colonoscopies, so it would be worth understanding what the challenges were with the PillCam. I would anticipate similar challenges with OwlPeak. Another consideration is that if precancerous polyps are detected during colonoscopy, they are typically removed on the spot. Something like this wouldn't offer that and would probably require a subsequent colonoscopy if polyps were detected.</t>
  </si>
  <si>
    <t>New cases this year - .03% of population</t>
  </si>
  <si>
    <t>New cases - .02% of population</t>
  </si>
  <si>
    <t>Competitor sensitivity is 70%</t>
  </si>
  <si>
    <t>Competitor miss-rate for small polyps with colonoscopy is 40%</t>
  </si>
  <si>
    <t>Expert Systems</t>
  </si>
  <si>
    <t>2.5 million</t>
  </si>
  <si>
    <t>40% improvement in small polps with infrared</t>
  </si>
  <si>
    <t>$17B+</t>
  </si>
  <si>
    <t>2020/11/07 5:35:16 AM CST</t>
  </si>
  <si>
    <t xml:space="preserve">Pathology Watch </t>
  </si>
  <si>
    <t>Digital pathology analysis platform that uses AI to provide diagnostics on tissue specimens</t>
  </si>
  <si>
    <t>Tissue (Skin as entry)</t>
  </si>
  <si>
    <t>Abnormal pathology in tissues</t>
  </si>
  <si>
    <t>Dermatopathology (entry point)</t>
  </si>
  <si>
    <t xml:space="preserve">This is a company that represents a recent shift towards digitizing pathology diagnoses. Their market entry is focused on dermatopathology and have done a clinical trial on basal cell carcinoma diagnostic AI algorithm. The idea here is that once pathology slide images are uploaded and digitized, then their AI software will analyze the image and produce a diagnostic report on the tissue. Their scope can be broadened to all fields of pathology, but for now they are focused on skin. This is a type of platform that will become better as the AI is trained on more images. I like this company, but I believe there are a number of companies also trying to do this as well. </t>
  </si>
  <si>
    <t>8.1B</t>
  </si>
  <si>
    <t>47% (for the past 10 years)</t>
  </si>
  <si>
    <t>NA %</t>
  </si>
  <si>
    <t>Decision Tree;Supervised non-deep learning</t>
  </si>
  <si>
    <t>Orrick Herrington &amp; Sutcliffe LLP</t>
  </si>
  <si>
    <t>Peter Fusco</t>
  </si>
  <si>
    <t>pfusco@orrick.com</t>
  </si>
  <si>
    <t>+1 212 506 3532</t>
  </si>
  <si>
    <t>MD;MBA</t>
  </si>
  <si>
    <t>9M</t>
  </si>
  <si>
    <t>Quest, Lapcrop, Sonic, Eurofins</t>
  </si>
  <si>
    <t xml:space="preserve">No exists yet </t>
  </si>
  <si>
    <t>More accurate (sensitivity/specificity);Faster;Less Expensive</t>
  </si>
  <si>
    <t>1) Most accurate algorithm: 3% more in the developed world, 22% more in emerging markets; 2) Faster: 2x turnaround time</t>
  </si>
  <si>
    <t>17B</t>
  </si>
  <si>
    <t>2020/11/06 9:54:47 PM CST</t>
  </si>
  <si>
    <t>PetDx</t>
  </si>
  <si>
    <t>Detection of early cancer biomarkers in the blood of dogs</t>
  </si>
  <si>
    <t>Blood draw to detect circulating tumor DNA</t>
  </si>
  <si>
    <t>Early detection of cancer in dogs</t>
  </si>
  <si>
    <t>Cancer in dogs</t>
  </si>
  <si>
    <t>It's nice to see how modern technology can be applied to our pets. Early detection of cancer with circulating DNA is something that has been investigated for humans and applying it to dogs seems plausible. However, similarly to the issues w/ doing this in humans, it can sometimes be hard to detect such DNA because they are in extemely low levels in the blood. In addition, you would have to know exactly what DNA sequence you are searching for in order to amplify and sequence. Therefore, the markers are probably specific for each individual cancer type, and would not work as a catch all for every cancer type. Lastly, while they have a high specificity of 98%, they do not report a sensitivity (which would indicate their false negative rate). I think with a platform like this, you would likely have a low sensitivity and therefore you would not be able to definitively rule out cancer if the test came back negative.</t>
  </si>
  <si>
    <t>18B</t>
  </si>
  <si>
    <t>70-90%</t>
  </si>
  <si>
    <t>illumina, roche, labcorp, myriad</t>
  </si>
  <si>
    <t>verinata health, ariosa, natera, sequenom, counsyl</t>
  </si>
  <si>
    <t>450m, 697.2m, 871.7m, 426.1m, 375m</t>
  </si>
  <si>
    <t>1.9m</t>
  </si>
  <si>
    <t>2020/12/16 11:17:39 AM CST</t>
  </si>
  <si>
    <t>PhotoniCare</t>
  </si>
  <si>
    <t>PhotoniCare's TOMi Scope helps physicians obtain a high-resolution depth image for the middle ear.</t>
  </si>
  <si>
    <t>Imaging of the ear canal and middle ear (external of the eardrum)</t>
  </si>
  <si>
    <t>Analysis of the tympanic membrane
Quantification of effusion and fluids in middle ear</t>
  </si>
  <si>
    <t>ENT
Pediatrics
Middle ear infections</t>
  </si>
  <si>
    <t>This is a novel otoscope that can provide more information regarding the middle ear, which is not easily visualized with a scope. This is because the eardrum (tympanic membrane) blocks access to the middle ear. However, this scope is able to provide analysis of middle ear fluids and the tympanic membrane, leading to insights about any middle ear infections that are present.</t>
  </si>
  <si>
    <t>Hillrom, WelchAllyn, Heine, Riester, 3M, Henry Schein, McKesson, Medline, Olympus, Zeiss, J&amp;J, Siemens, Nipro, MicroPro</t>
  </si>
  <si>
    <t>2020/11/09 9:44:37 AM CST</t>
  </si>
  <si>
    <t>Pinpoint Science Inc</t>
  </si>
  <si>
    <t>This is a diagnostic company that has developed a nanosensor that can detect very small amounts COVID-19 antigen</t>
  </si>
  <si>
    <t>Nasal Swab</t>
  </si>
  <si>
    <t>Presence of COVID neucleocapsid protein</t>
  </si>
  <si>
    <t>COVID diagnosis
Detection of other viruses</t>
  </si>
  <si>
    <t>They are ultimately relying on detection based on monoclonal antibody recognition of their target of interest. They have to make sure the specificity of the monoclonal antibody used in the assay is high, as they can sometimes bind to off targets. For example, they have to make sure they can distinguish COVID-19 from other coronaviruses that cause the common cold.</t>
  </si>
  <si>
    <t>6 Tr</t>
  </si>
  <si>
    <t>9 Tr</t>
  </si>
  <si>
    <t>+100%</t>
  </si>
  <si>
    <t>UC Davis</t>
  </si>
  <si>
    <t>Detects earlier;More accurate (sensitivity/specificity);Less invasive;Faster;Less Expensive</t>
  </si>
  <si>
    <t>While the CTO was a research professor at Stanford, his lab developed the science underlying Ion Torrent, a benchtop next-gen sequencing system that was acquired by Life Technologies for $725M, then by Thermo-Fischer.</t>
  </si>
  <si>
    <t>2020/12/22 7:10:57 PM CST</t>
  </si>
  <si>
    <t>Pixyl</t>
  </si>
  <si>
    <t>This company has AI tech used for neuroimaging to support radiologists and assist with diagnostics for neurological conditions.</t>
  </si>
  <si>
    <t>MRI images</t>
  </si>
  <si>
    <t>Multiple sclerosis
Brain volume
Stroke
Traumatic Brain Injury
Other neuro conditions</t>
  </si>
  <si>
    <t>This company is focused on AI assistance to current radiologist workflows, particularly for neurological disorders.</t>
  </si>
  <si>
    <t>4% (over 18)</t>
  </si>
  <si>
    <t>800billion</t>
  </si>
  <si>
    <t>Roche;French Digital, NDVIA, Microsoft,</t>
  </si>
  <si>
    <t>Faster;Less Expensive</t>
  </si>
  <si>
    <t>2020/11/18 2:49:20 PM CST</t>
  </si>
  <si>
    <t>Pluripotent Diagnostics Corp.</t>
  </si>
  <si>
    <t>This is a diagnostic and therapeutic company that can analyze a patient's risk for neurological disorders, perform drug screens using a patient's own stem cells, and characterize the phenotype in the cells with AI.</t>
  </si>
  <si>
    <t>Patient's stem cells</t>
  </si>
  <si>
    <t>Genome, transcriptomics, various cellular assays</t>
  </si>
  <si>
    <t>Neurodegenerative disordres
Alzheimer's disease &amp; ALS (claim to target Alzheimer's but study done on ALS, following number for Alzheimer's)</t>
  </si>
  <si>
    <t xml:space="preserve">This is a stem cell focused company that can take a patient's cells and perform multi-omic analysis, including genetics. They also can turn these patient cells into stem cells and then into neurons to perform drug screens. They utilize AI and computer vision throughout to aid in analysis. </t>
  </si>
  <si>
    <t>305 billion</t>
  </si>
  <si>
    <t>1 trillion</t>
  </si>
  <si>
    <t>N/A%</t>
  </si>
  <si>
    <t>N/A (paper not out yet, so all answer about solution and study cohort is not determined)</t>
  </si>
  <si>
    <t>More than a month</t>
  </si>
  <si>
    <t>N/A(submitted)</t>
  </si>
  <si>
    <t>no detail for the diagnostic method can be found</t>
  </si>
  <si>
    <t>15000 patients for ALS</t>
  </si>
  <si>
    <t>2020/12/17 10:59:33 AM CST</t>
  </si>
  <si>
    <t>Prime Genomics</t>
  </si>
  <si>
    <t>Genomics platform for early detection of cancers from saliva through analysis of tumor derived exosomes</t>
  </si>
  <si>
    <t>Exosomes</t>
  </si>
  <si>
    <t>Breast Cancer</t>
  </si>
  <si>
    <t>This is an exosome detection platform from saliva. The theory is that exosomes from breast cancer travel through lymph and can be detected in saliva. As with all exosome companies, my biggest question is how sample prep is done and amount of sample needed to appropriately analyze the exosome, but otherwise seems like an exciting concept.</t>
  </si>
  <si>
    <t>6.7 Billion</t>
  </si>
  <si>
    <t>20 Billion</t>
  </si>
  <si>
    <t xml:space="preserve">WO2018098379A1, EP2591432A4, US20160117442A1 </t>
  </si>
  <si>
    <t>UJWAL, Rachna</t>
  </si>
  <si>
    <t>1. Sandy Shaw (Founder):</t>
  </si>
  <si>
    <t>$6B</t>
  </si>
  <si>
    <t>2020/11/06 8:50:28 PM CST</t>
  </si>
  <si>
    <t>Promaxo</t>
  </si>
  <si>
    <t>A portable MRI machine that is cost effective and energy efficient with built in AI based tissue characterization to aid diagnosis</t>
  </si>
  <si>
    <t>The process of getting an MRI is worrisome and stressful. MRI costs are high to acquire and maintain. Extreme patient discomfort, claustrophobia, loud noises, and long waiting periods. Significant operations and safety constraints and limited compatibility with robotics.</t>
  </si>
  <si>
    <t xml:space="preserve">Making MRI more assessible as a diagnostic tool in doctor offices and more comfortable for the patients. They want to increase utilization of MRI to aid diagnostics, such as performing MRI guided biopsies. </t>
  </si>
  <si>
    <t xml:space="preserve">MRI costs are definitely high and the machines are very large. They are often found in the basements of hospital systems. What this means is that small private practices might not have access to MRI technology for diagnostics. The ability to make the MRI machine smaller and cheaper would be a fantastic use case. They seem to have focused in on urology as an example, specifically using MRI guided biopsy of prostates and guided ablation/radiation treatments. Built in AI technology is fantastic and is absolutely where the field of radiology is headed. </t>
  </si>
  <si>
    <t>Average cost for an MRI is $1,145.</t>
  </si>
  <si>
    <t>The global market for MRI systems is estimated to reach $5.6 billion</t>
  </si>
  <si>
    <t>0.066T%</t>
  </si>
  <si>
    <t>$7.24 Billion</t>
  </si>
  <si>
    <t>2020/12/12 4:19:09 PM CST</t>
  </si>
  <si>
    <t>Prometheus Biosciences</t>
  </si>
  <si>
    <t>This is a pharma company that has a pipeline to bank, analyze, and deliver precision therapeutic products.</t>
  </si>
  <si>
    <t>GI samples</t>
  </si>
  <si>
    <t>Transcriptomics
Microbiome
Genetics
Serologics
Etc</t>
  </si>
  <si>
    <t>Inflammatory bowel disease(IBD)</t>
  </si>
  <si>
    <t xml:space="preserve">This is a pharma company working on a number of solutions for IBD and has a few drug candidates in the works. They have also IPO'd. </t>
  </si>
  <si>
    <t>15.9B</t>
  </si>
  <si>
    <t>University of North Carolina</t>
  </si>
  <si>
    <t>Takeda, Cedars Sinai</t>
  </si>
  <si>
    <t>2020/11/07 1:17:04 AM CST</t>
  </si>
  <si>
    <t xml:space="preserve">Ravel Biotechnology </t>
  </si>
  <si>
    <t>Platform for early disease detection and monitoring, specifically for breast cancer</t>
  </si>
  <si>
    <t>Functional epigenomic events in cell-free DNA</t>
  </si>
  <si>
    <t>characterize functional epigenomic events using cell-free DNA</t>
  </si>
  <si>
    <t>While it is possible to detect cancer using cicrulating cancer DNA, the use of this for early detection has challenges. Because of limited amount of ctDNA shedding at very early cancer stages, the sensitivity of the assay might not be sufficient to exclude early stage breast cancer. For example, one recent study only detected ctDNA in 16.1% of early stage breast cancer patients (Yoshinami et al., 2020). The use for this kind of technology is much more validated in catching early cases of cancer recurrence rather than early detection in all. Based on the limitations currently present, it might be difficult to offer this kind of platform as an alternative to mammogram.</t>
  </si>
  <si>
    <t>2%  (woman)</t>
  </si>
  <si>
    <t>0.015% Eastern Africa Woman, 0.89% Western Europe Woman</t>
  </si>
  <si>
    <t>$20.5 billion</t>
  </si>
  <si>
    <t>$ 88 billion</t>
  </si>
  <si>
    <t xml:space="preserve">1-2% </t>
  </si>
  <si>
    <t>0.3-1%</t>
  </si>
  <si>
    <t>undisclosed amount</t>
  </si>
  <si>
    <t>Illumina, Roche</t>
  </si>
  <si>
    <t>Initial conversation;Ongoing conversations;Partnership</t>
  </si>
  <si>
    <t>Grail-Illumina-$8 billion</t>
  </si>
  <si>
    <t>5% increased specificity, 20% increased sensitivity, 30% decreased cost</t>
  </si>
  <si>
    <t xml:space="preserve">gold standard 75% sensitivity, 90% specificity (our solution is 89.9% sensitivity, 95 specificity) </t>
  </si>
  <si>
    <t>$11 billion</t>
  </si>
  <si>
    <t>2020/11/08 12:19:33 PM CST</t>
  </si>
  <si>
    <t xml:space="preserve">REACT Neuro </t>
  </si>
  <si>
    <t>Software that is able to assess brain health in under 5 minutes</t>
  </si>
  <si>
    <t>Voice, eye tracking, and context</t>
  </si>
  <si>
    <t>Diagnostic equipment/algorithms to detect micro-changes in order to monitor, screen and help optimize brain health.</t>
  </si>
  <si>
    <t>Brain Health
Cognitive Function</t>
  </si>
  <si>
    <t>This company is looking to modernize the way we assess cognitive function/brain health. In the clinic, many will utilize the MOCA assessment to test cognitive function, which requires the individual to perform certain tasks, such as memorizing or counting. Instead, the React software assess vision, speech, and possibly other parameters to give an assessment of brain health. My main question is about how they are benchmarking "normal", given that people may have different baseline cognitive function and might speak differently. Would that throw off the assessment?</t>
  </si>
  <si>
    <t>Over $3.5 Billion Digital Neuro Assessments Markets</t>
  </si>
  <si>
    <t xml:space="preserve">MGH Sports Medicine, LCB Senior Living </t>
  </si>
  <si>
    <t xml:space="preserve">Patent pending </t>
  </si>
  <si>
    <t xml:space="preserve">Global cognitive assessment and training market to grow from USD 1.98 billion in 2016 to USD 8.06 billion by 2021, at a Compound Annual Growth Rate (CAGR) of 32.3%. </t>
  </si>
  <si>
    <t>2020/12/28 7:20:50 AM CST</t>
  </si>
  <si>
    <t>Renegade.bio</t>
  </si>
  <si>
    <t>Renegade.Bio developed high throughput diagnostics for infectious diseases, such as COVID-19.</t>
  </si>
  <si>
    <t xml:space="preserve">COVID-19 diagnostic testing </t>
  </si>
  <si>
    <t>They utilize qPCR to analyze samples, which is the current gold standard. I don't see anything too novel other than their ability to perform this test in high throughput.</t>
  </si>
  <si>
    <t>19.2M</t>
  </si>
  <si>
    <t>80.8M</t>
  </si>
  <si>
    <t>84.4B</t>
  </si>
  <si>
    <t xml:space="preserve">increased </t>
  </si>
  <si>
    <t>increased</t>
  </si>
  <si>
    <t>40% faster time to result, 45% lower cost</t>
  </si>
  <si>
    <t>84.4m</t>
  </si>
  <si>
    <t>2020/11/06 11:49:52 PM CST</t>
  </si>
  <si>
    <t>Scikare</t>
  </si>
  <si>
    <t xml:space="preserve">A kidney health monitoring device that sits in the toilet bowl and performs urine analysis to detect signs of kidney damage </t>
  </si>
  <si>
    <t>Unclear, but probably the presence of proteins in the urine and other common urinalysis biomarkers</t>
  </si>
  <si>
    <t xml:space="preserve">Chronic kidney disease
Acute kidney injury
</t>
  </si>
  <si>
    <t>This is an innovative idea to provide monitoring of kidney health in the same way people use wearables to monitor heart or lung health. Instead of having patients collect urine and submit them for urinalysis, this device sits in the toilet bowl and performs the urinalysis, sending results digitally. I like this concept, but I would want to know more about what exact markers the device is detecting in the urine and what the technology behind it is. I would want to see some data showing that the device is actually doing what it is proposing and that the accuracy of the test is similar to the urinalysis done in the lab.</t>
  </si>
  <si>
    <t>2020/12/28 2:20:36 PM CST</t>
  </si>
  <si>
    <t>Seventh Sense Biosystems (7SBio)</t>
  </si>
  <si>
    <t xml:space="preserve">Blood collection device intended to make blood testing more convenient and virtually painless. </t>
  </si>
  <si>
    <t>Blood collection</t>
  </si>
  <si>
    <t xml:space="preserve">The company's blood collection technology is a first push-button blood collection device which can be placed on their upper arm, enabling patients to collect their own blood anywhere through a virtually painless, one-step process. This convenience means patients can draw blood at home and mail it in for diagnostics. Similar to Drawbridge </t>
  </si>
  <si>
    <t xml:space="preserve">The company's blood collection technology is a first push-button blood collection device which can be placed on their upper arm which begins collecting blood with the press of a button, enabling patients to collect their own blood anywhere through a virtually painless, one-step process which leads to improved diagnoses and outcomes. </t>
  </si>
  <si>
    <t>2020/11/06 9:15:31 PM CST</t>
  </si>
  <si>
    <t>Smartlens</t>
  </si>
  <si>
    <t>Contact lens that measures intraocular pressure to detect glaucoma early</t>
  </si>
  <si>
    <t>Intraocular pressure of the eye</t>
  </si>
  <si>
    <t>Early detection of glaucoma to prevent blindness</t>
  </si>
  <si>
    <t>Glaucoma</t>
  </si>
  <si>
    <t>Glaucoma testing is normally done at the optometrist's office, but not everyone reguarly receives eye checkups. When intervened early, glaucoma can be prevented. The use of a contact lens as an easily accessible option to detect abnormal intraocular pressure (IOP) is intriguing. As someone who is not an expert on the eye, I wonder if there are fluctuations in IOP throughout the day and between people/ethnicities. If an elevation in pressure is detected, how well correlated is that to disease development? How early on can you detect an indication of glaucoma? However, these are probably minor points, given that IOP is already routinely measured to prevent glaucoma at the eye doctor's office.</t>
  </si>
  <si>
    <t>3 Million (https://www.nfb.org/resources/blindness-statistics)</t>
  </si>
  <si>
    <t>80 Million</t>
  </si>
  <si>
    <t>$5 Billion</t>
  </si>
  <si>
    <t>$ 20 Billion</t>
  </si>
  <si>
    <t>Filed FDA;Have not started CLIA or FDA</t>
  </si>
  <si>
    <t xml:space="preserve">US8850895, US10016132 , US10219696 , US10085637 , US2016/031044 , PCT/US2018/052062 ,PCT/US2019/066512 , PCT/US2020/013049 , PCT/US2020/027221 ,PROV 62/966798 </t>
  </si>
  <si>
    <t>5 Million</t>
  </si>
  <si>
    <t>Mar-2019 -- Alcon, the eye care division of Novartis, acquired fluid-based intraocular lens maker PowerVision Inc. for $285 million.</t>
  </si>
  <si>
    <t>$20 Billion</t>
  </si>
  <si>
    <t xml:space="preserve">Earlier in his career, Savas founded itelligence TR (former Elsys Group) and he rapidly grew the business from the ground-up to the global scale, which led the way for its acquisition by the Japanese NTT. He then continued as its President &amp; CEO and Head of Global Business Innovation for NTTD, where he led the transformation from a midsize to a large-scale global corporation and grew the business 5 times in 4 years. </t>
  </si>
  <si>
    <t>2020/11/07 10:23:19 AM CST</t>
  </si>
  <si>
    <t>Sonic Incytes</t>
  </si>
  <si>
    <t xml:space="preserve">Hand-held ultrasound device with proprietary software to diagnose fatty-liver disease as a point-of-care tool. </t>
  </si>
  <si>
    <t>N/A (Ultrasound)</t>
  </si>
  <si>
    <t>Liver Fibrosis</t>
  </si>
  <si>
    <t>Fatty Liver Disease
Non-Alcoholic Steatohepatitis (NASH)</t>
  </si>
  <si>
    <t>The focus of this company is to create a new point-of-care ultrasound diagnostic tool for fatty liver disease. Current methods of diagnosis include MRI, Biopsy, and FibroScan. While MRI and biopsys are very accurate, they are expensive, hard to obtain, and in the case of biopsy, is very invasive and risky. FibroScan on the other hand is non-invasive and fast, but lacks accuracy and is extremely expensive to implement. That is where this company comes in to help detect fatty liver disease early so that interventions can be started. I like this idea and the possibility of detecting early cases of fatty liver. However, as with any new POC tool, the challenge will be getting clinics to purchase this equipment. Currently, fatty liver is not something that is routinely monitored at primary care visits, especially for asymptomatic individuals. The utility of something like this would be to expand monitoring and coverage to everyone. It would require a shift towards routine screening, which might place an added burden on health care clinics who already have limited time per patient. If a patient was symptomatic, the gold standard of MRI would likely still be ordered. I think the idea is fantastic but the widespread adoption of this technology has some challenges. Personally, I would love for this to become a standard of care during yearly physical exams.</t>
  </si>
  <si>
    <t>103 000 000 000</t>
  </si>
  <si>
    <t>200 000 000 000</t>
  </si>
  <si>
    <t>Supervised non-deep learning;Supervised deep learning;Expert Systems;Knowledge-Based Systems;Test Measurements</t>
  </si>
  <si>
    <t>US20170020486A1</t>
  </si>
  <si>
    <t>Less invasive;Faster;Point of Care Entry is Better;Less Expensive</t>
  </si>
  <si>
    <t>2.1B</t>
  </si>
  <si>
    <t>2020/12/16 1:11:55 PM CST</t>
  </si>
  <si>
    <t>Subtle Medical</t>
  </si>
  <si>
    <t>AI software that allows for image enhancement and improves speed of imaging</t>
  </si>
  <si>
    <t>PET Scans</t>
  </si>
  <si>
    <t>Radiology solutions
Improved PET scan speeds</t>
  </si>
  <si>
    <t>The main product of this company is SubtlePET, which is focused on increasing the speed of PET scans (4x). This means the patient will receive less radiation. In addition, they have AI software that will help enhance PET images so that the faster scans are actully higher quality than normal PET scans.</t>
  </si>
  <si>
    <t>NA, imaging is a big field in itself</t>
  </si>
  <si>
    <t>7276904, 10775466, 10859657, 10096109, 10467751, 8929972</t>
  </si>
  <si>
    <t>The Board of Trustees of the Leland Stanford Junior University</t>
  </si>
  <si>
    <t>GE Healthcare</t>
  </si>
  <si>
    <t>Big Pharma (Novartis, Roche), Biogen</t>
  </si>
  <si>
    <t>2020/11/23 2:46:42 PM CST</t>
  </si>
  <si>
    <t>Trayt</t>
  </si>
  <si>
    <t>This is a mental health company focused on improved intake, triage patients, and track outcomes to better inform diagnostics for clinicians</t>
  </si>
  <si>
    <t>Intake</t>
  </si>
  <si>
    <t>Input brain &amp; medical symptoms, social determinants, and adverse childhood traumas</t>
  </si>
  <si>
    <t>Psychiatry/ Mental Health</t>
  </si>
  <si>
    <t xml:space="preserve">This is a mental health tool for psychiatrists to better understand how complex factors may interact, assisting with proper diagnosis. They take information such as co-occuring brain and medical symptoms, social determinants of health, and childhood traumas. They also utilize machine learning to provide a most likely diagnosis and give patient profiles. </t>
  </si>
  <si>
    <t>280 Billion</t>
  </si>
  <si>
    <t>16 Trillion</t>
  </si>
  <si>
    <t>US20190221320A1</t>
  </si>
  <si>
    <t>Perkins Coie LLP</t>
  </si>
  <si>
    <t>Alexander J.A. Garcia</t>
  </si>
  <si>
    <t>25 Billion</t>
  </si>
  <si>
    <t>Expertise of DigitalDX Team;Relationship with a (potential) partner;Relationship with a (potential) buyer;Money</t>
  </si>
  <si>
    <t>2020/12/22 5:28:09 PM CST</t>
  </si>
  <si>
    <t xml:space="preserve">Visionquest Biomedical </t>
  </si>
  <si>
    <t>AI/ computer vision company that analyzes images to inform care related to blindness and diabetes</t>
  </si>
  <si>
    <t>Retina scans
User submitted images of feet</t>
  </si>
  <si>
    <t>Image analysis</t>
  </si>
  <si>
    <t>Diabetes- diabetic neuropathy, retinopathy, etc
Blindness- diabetic and malarial retinopathy</t>
  </si>
  <si>
    <t>This company uses AI to analyze images, ranging from retinal scans to pictures of feet. They then utilize this information to diagnose complications from diabetes, including diabetic neuropathy of the feet and diabetic retinopathy. The retinal scans can also pick up malarial retinopathy.</t>
  </si>
  <si>
    <t>Yes. retinal abnormalities due to cardiovascular disease.</t>
  </si>
  <si>
    <t xml:space="preserve">$500 million </t>
  </si>
  <si>
    <t>8,868,157; 9,462,945; 10,413,180; 10,610,098</t>
  </si>
  <si>
    <t xml:space="preserve">TreVia Digital Health of Kansas </t>
  </si>
  <si>
    <t>Total_Score</t>
  </si>
  <si>
    <t>Investment_Status</t>
  </si>
  <si>
    <t>Market_Size</t>
  </si>
  <si>
    <t>Growth</t>
  </si>
  <si>
    <t>Faster_Better_Experience</t>
  </si>
  <si>
    <t>Precision_Improvement</t>
  </si>
  <si>
    <t>Protected_Patents</t>
  </si>
  <si>
    <t>Team_Members</t>
  </si>
  <si>
    <t>Promising</t>
  </si>
  <si>
    <t>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</si>
</sst>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0&quot;$&quot;"/>
  </numFmts>
  <fonts count="4" x14ac:knownFonts="1">
    <font>
      <sz val="10"/>
      <color rgb="FF000000"/>
      <name val="Arial"/>
    </font>
    <font>
      <sz val="10"/>
      <name val="Arial"/>
      <family val="2"/>
    </font>
    <font>
      <b/>
      <sz val="10"/>
      <name val="Arial"/>
      <family val="2"/>
    </font>
    <font>
      <sz val="10"/>
      <color rgb="FF000000"/>
      <name val="Arial"/>
      <family val="2"/>
    </font>
  </fonts>
  <fills count="8">
    <fill>
      <patternFill patternType="none"/>
    </fill>
    <fill>
      <patternFill patternType="gray125"/>
    </fill>
    <fill>
      <patternFill patternType="solid">
        <fgColor rgb="FFC9DAF8"/>
        <bgColor rgb="FFC9DAF8"/>
      </patternFill>
    </fill>
    <fill>
      <patternFill patternType="solid">
        <fgColor rgb="FFE6B8AF"/>
        <bgColor rgb="FFE6B8AF"/>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FFFF00"/>
        <bgColor rgb="FFFFFF00"/>
      </patternFill>
    </fill>
  </fills>
  <borders count="1">
    <border>
      <left/>
      <right/>
      <top/>
      <bottom/>
      <diagonal/>
    </border>
  </borders>
  <cellStyleXfs count="1">
    <xf numFmtId="0" fontId="0" fillId="0" borderId="0"/>
  </cellStyleXfs>
  <cellXfs count="35">
    <xf numFmtId="0" fontId="0" fillId="0" borderId="0" xfId="0" applyFont="1" applyAlignment="1"/>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4" borderId="0" xfId="0" applyFont="1" applyFill="1" applyAlignment="1">
      <alignment wrapText="1"/>
    </xf>
    <xf numFmtId="0" fontId="1" fillId="5" borderId="0" xfId="0" applyFont="1" applyFill="1" applyAlignment="1">
      <alignment wrapText="1"/>
    </xf>
    <xf numFmtId="0" fontId="1" fillId="6" borderId="0" xfId="0" applyFont="1" applyFill="1" applyAlignment="1">
      <alignment wrapText="1"/>
    </xf>
    <xf numFmtId="0" fontId="1" fillId="2" borderId="0" xfId="0" applyFont="1" applyFill="1" applyAlignment="1">
      <alignment wrapText="1"/>
    </xf>
    <xf numFmtId="0" fontId="1" fillId="0" borderId="0" xfId="0" applyFont="1" applyAlignment="1">
      <alignment wrapText="1"/>
    </xf>
    <xf numFmtId="0" fontId="1" fillId="0" borderId="0" xfId="0" applyFont="1" applyAlignment="1"/>
    <xf numFmtId="0" fontId="1" fillId="3" borderId="0" xfId="0" applyFont="1" applyFill="1" applyAlignment="1"/>
    <xf numFmtId="0" fontId="1" fillId="3" borderId="0" xfId="0" applyFont="1" applyFill="1"/>
    <xf numFmtId="9" fontId="1" fillId="3" borderId="0" xfId="0" applyNumberFormat="1" applyFont="1" applyFill="1" applyAlignment="1"/>
    <xf numFmtId="10" fontId="1" fillId="3" borderId="0" xfId="0" applyNumberFormat="1" applyFont="1" applyFill="1" applyAlignment="1"/>
    <xf numFmtId="0" fontId="1" fillId="4" borderId="0" xfId="0" applyFont="1" applyFill="1"/>
    <xf numFmtId="0" fontId="1" fillId="4" borderId="0" xfId="0" applyFont="1" applyFill="1" applyAlignment="1"/>
    <xf numFmtId="0" fontId="1" fillId="5" borderId="0" xfId="0" applyFont="1" applyFill="1" applyAlignment="1"/>
    <xf numFmtId="0" fontId="1" fillId="5" borderId="0" xfId="0" applyFont="1" applyFill="1"/>
    <xf numFmtId="0" fontId="1" fillId="6" borderId="0" xfId="0" applyFont="1" applyFill="1" applyAlignment="1"/>
    <xf numFmtId="0" fontId="1" fillId="2" borderId="0" xfId="0" applyFont="1" applyFill="1" applyAlignment="1"/>
    <xf numFmtId="0" fontId="1" fillId="2" borderId="0" xfId="0" applyFont="1" applyFill="1"/>
    <xf numFmtId="0" fontId="1" fillId="7" borderId="0" xfId="0" applyFont="1" applyFill="1" applyAlignment="1">
      <alignment wrapText="1"/>
    </xf>
    <xf numFmtId="0" fontId="1" fillId="6" borderId="0" xfId="0" applyFont="1" applyFill="1"/>
    <xf numFmtId="0" fontId="1" fillId="7" borderId="0" xfId="0" applyFont="1" applyFill="1" applyAlignment="1"/>
    <xf numFmtId="9" fontId="1" fillId="4" borderId="0" xfId="0" applyNumberFormat="1" applyFont="1" applyFill="1" applyAlignment="1"/>
    <xf numFmtId="9" fontId="1" fillId="2" borderId="0" xfId="0" applyNumberFormat="1" applyFont="1" applyFill="1" applyAlignment="1"/>
    <xf numFmtId="10" fontId="1" fillId="4" borderId="0" xfId="0" applyNumberFormat="1" applyFont="1" applyFill="1" applyAlignment="1"/>
    <xf numFmtId="0" fontId="2" fillId="3" borderId="0" xfId="0" applyFont="1" applyFill="1" applyAlignment="1"/>
    <xf numFmtId="3" fontId="1" fillId="2" borderId="0" xfId="0" applyNumberFormat="1" applyFont="1" applyFill="1" applyAlignment="1"/>
    <xf numFmtId="164" fontId="1" fillId="3" borderId="0" xfId="0" applyNumberFormat="1" applyFont="1" applyFill="1" applyAlignment="1"/>
    <xf numFmtId="164" fontId="1" fillId="2" borderId="0" xfId="0" applyNumberFormat="1" applyFont="1" applyFill="1" applyAlignment="1"/>
    <xf numFmtId="3" fontId="1" fillId="3" borderId="0" xfId="0" applyNumberFormat="1" applyFont="1" applyFill="1" applyAlignment="1"/>
    <xf numFmtId="165" fontId="1" fillId="3" borderId="0" xfId="0" applyNumberFormat="1" applyFont="1" applyFill="1" applyAlignment="1"/>
    <xf numFmtId="0" fontId="3" fillId="3" borderId="0" xfId="0" applyFont="1" applyFill="1" applyAlignment="1">
      <alignment horizontal="left" wrapText="1"/>
    </xf>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G89"/>
  <sheetViews>
    <sheetView tabSelected="1" workbookViewId="0">
      <pane xSplit="10" ySplit="1" topLeftCell="K2" activePane="bottomRight" state="frozen"/>
      <selection pane="topRight" activeCell="J1" sqref="J1"/>
      <selection pane="bottomLeft" activeCell="A2" sqref="A2"/>
      <selection pane="bottomRight" activeCell="G27" sqref="G27"/>
    </sheetView>
  </sheetViews>
  <sheetFormatPr baseColWidth="10" defaultColWidth="14.5" defaultRowHeight="15.75" customHeight="1" x14ac:dyDescent="0.15"/>
  <cols>
    <col min="1" max="1" width="14.5" customWidth="1"/>
    <col min="2" max="2" width="20.83203125" customWidth="1"/>
    <col min="3" max="3" width="33" customWidth="1"/>
    <col min="4" max="4" width="30.5" customWidth="1"/>
    <col min="5" max="5" width="41" customWidth="1"/>
    <col min="6" max="6" width="20.33203125" customWidth="1"/>
    <col min="7" max="7" width="32.33203125" customWidth="1"/>
    <col min="8" max="8" width="22" customWidth="1"/>
    <col min="9" max="9" width="23.5" customWidth="1"/>
    <col min="10" max="10" width="35.6640625" customWidth="1"/>
    <col min="11" max="11" width="41.33203125" customWidth="1"/>
    <col min="12" max="12" width="35.33203125" customWidth="1"/>
    <col min="13" max="13" width="24.6640625" customWidth="1"/>
    <col min="14" max="14" width="30.6640625" customWidth="1"/>
    <col min="15" max="15" width="30" customWidth="1"/>
    <col min="16" max="16" width="82.1640625" customWidth="1"/>
  </cols>
  <sheetData>
    <row r="1" spans="1:85" ht="45.75" customHeight="1" x14ac:dyDescent="0.15">
      <c r="A1" s="1" t="s">
        <v>0</v>
      </c>
      <c r="B1" s="1" t="s">
        <v>1055</v>
      </c>
      <c r="C1" s="2" t="s">
        <v>1056</v>
      </c>
      <c r="D1" s="3" t="s">
        <v>1057</v>
      </c>
      <c r="E1" s="3" t="s">
        <v>1058</v>
      </c>
      <c r="F1" s="4" t="s">
        <v>1059</v>
      </c>
      <c r="G1" s="4" t="s">
        <v>1060</v>
      </c>
      <c r="H1" s="5" t="s">
        <v>1061</v>
      </c>
      <c r="I1" s="6" t="s">
        <v>1062</v>
      </c>
      <c r="J1" s="34" t="s">
        <v>1063</v>
      </c>
      <c r="K1" s="3" t="s">
        <v>1064</v>
      </c>
      <c r="L1" s="3" t="s">
        <v>1</v>
      </c>
      <c r="M1" s="3" t="s">
        <v>2</v>
      </c>
      <c r="N1" s="3" t="s">
        <v>3</v>
      </c>
      <c r="O1" s="3" t="s">
        <v>4</v>
      </c>
      <c r="P1" s="3" t="s">
        <v>5</v>
      </c>
      <c r="Q1" s="3" t="s">
        <v>6</v>
      </c>
      <c r="R1" s="3" t="s">
        <v>7</v>
      </c>
      <c r="S1" s="3" t="s">
        <v>8</v>
      </c>
      <c r="T1" s="3" t="s">
        <v>9</v>
      </c>
      <c r="U1" s="3" t="s">
        <v>10</v>
      </c>
      <c r="V1" s="3" t="s">
        <v>11</v>
      </c>
      <c r="W1" s="3" t="s">
        <v>12</v>
      </c>
      <c r="X1" s="3" t="s">
        <v>13</v>
      </c>
      <c r="Y1" s="4" t="s">
        <v>14</v>
      </c>
      <c r="Z1" s="4" t="s">
        <v>15</v>
      </c>
      <c r="AA1" s="4" t="s">
        <v>16</v>
      </c>
      <c r="AB1" s="4" t="s">
        <v>17</v>
      </c>
      <c r="AC1" s="4" t="s">
        <v>18</v>
      </c>
      <c r="AD1" s="4" t="s">
        <v>19</v>
      </c>
      <c r="AE1" s="4" t="s">
        <v>20</v>
      </c>
      <c r="AF1" s="4" t="s">
        <v>21</v>
      </c>
      <c r="AG1" s="4" t="s">
        <v>22</v>
      </c>
      <c r="AH1" s="4" t="s">
        <v>23</v>
      </c>
      <c r="AI1" s="4" t="s">
        <v>24</v>
      </c>
      <c r="AJ1" s="4" t="s">
        <v>25</v>
      </c>
      <c r="AK1" s="5" t="s">
        <v>26</v>
      </c>
      <c r="AL1" s="5" t="s">
        <v>27</v>
      </c>
      <c r="AM1" s="5" t="s">
        <v>28</v>
      </c>
      <c r="AN1" s="5" t="s">
        <v>29</v>
      </c>
      <c r="AO1" s="5" t="s">
        <v>30</v>
      </c>
      <c r="AP1" s="5" t="s">
        <v>31</v>
      </c>
      <c r="AQ1" s="5" t="s">
        <v>32</v>
      </c>
      <c r="AR1" s="6" t="s">
        <v>33</v>
      </c>
      <c r="AS1" s="6" t="s">
        <v>34</v>
      </c>
      <c r="AT1" s="6" t="s">
        <v>35</v>
      </c>
      <c r="AU1" s="6" t="s">
        <v>36</v>
      </c>
      <c r="AV1" s="6" t="s">
        <v>37</v>
      </c>
      <c r="AW1" s="6" t="s">
        <v>38</v>
      </c>
      <c r="AX1" s="6" t="s">
        <v>39</v>
      </c>
      <c r="AY1" s="6" t="s">
        <v>40</v>
      </c>
      <c r="AZ1" s="6" t="s">
        <v>41</v>
      </c>
      <c r="BA1" s="2" t="s">
        <v>42</v>
      </c>
      <c r="BB1" s="2" t="s">
        <v>43</v>
      </c>
      <c r="BC1" s="2" t="s">
        <v>44</v>
      </c>
      <c r="BD1" s="2" t="s">
        <v>45</v>
      </c>
      <c r="BE1" s="2" t="s">
        <v>46</v>
      </c>
      <c r="BF1" s="2" t="s">
        <v>47</v>
      </c>
      <c r="BG1" s="2" t="s">
        <v>48</v>
      </c>
      <c r="BH1" s="2" t="s">
        <v>49</v>
      </c>
      <c r="BI1" s="2" t="s">
        <v>50</v>
      </c>
      <c r="BJ1" s="2" t="s">
        <v>51</v>
      </c>
      <c r="BK1" s="2" t="s">
        <v>52</v>
      </c>
      <c r="BL1" s="2" t="s">
        <v>53</v>
      </c>
      <c r="BM1" s="2" t="s">
        <v>54</v>
      </c>
      <c r="BN1" s="2" t="s">
        <v>55</v>
      </c>
      <c r="BO1" s="2" t="s">
        <v>56</v>
      </c>
      <c r="BP1" s="2" t="s">
        <v>57</v>
      </c>
      <c r="BQ1" s="2" t="s">
        <v>58</v>
      </c>
      <c r="BR1" s="2" t="s">
        <v>59</v>
      </c>
      <c r="BS1" s="2" t="s">
        <v>60</v>
      </c>
      <c r="BT1" s="2" t="s">
        <v>61</v>
      </c>
      <c r="BU1" s="2" t="s">
        <v>62</v>
      </c>
      <c r="BV1" s="2" t="s">
        <v>63</v>
      </c>
      <c r="BW1" s="2" t="s">
        <v>64</v>
      </c>
      <c r="BX1" s="2" t="s">
        <v>65</v>
      </c>
      <c r="BY1" s="2" t="s">
        <v>66</v>
      </c>
      <c r="BZ1" s="2" t="s">
        <v>67</v>
      </c>
      <c r="CA1" s="2" t="s">
        <v>68</v>
      </c>
      <c r="CB1" s="2" t="s">
        <v>69</v>
      </c>
      <c r="CC1" s="2" t="s">
        <v>70</v>
      </c>
      <c r="CD1" s="7"/>
      <c r="CE1" s="7"/>
      <c r="CF1" s="8"/>
      <c r="CG1" s="8"/>
    </row>
    <row r="2" spans="1:85" ht="70" x14ac:dyDescent="0.15">
      <c r="A2" s="1" t="s">
        <v>71</v>
      </c>
      <c r="B2" s="9">
        <f>D2*0.3+E2*0.1+F2*0.1+G2*0.1+H2*0.2+I2*0.2+C2*0.05</f>
        <v>75</v>
      </c>
      <c r="C2" s="9">
        <v>100</v>
      </c>
      <c r="D2" s="9">
        <v>100</v>
      </c>
      <c r="E2" s="9">
        <v>90</v>
      </c>
      <c r="F2" s="9">
        <v>50</v>
      </c>
      <c r="G2" s="9">
        <v>0</v>
      </c>
      <c r="H2" s="9">
        <v>100</v>
      </c>
      <c r="I2" s="9">
        <v>30</v>
      </c>
      <c r="J2" s="9">
        <v>0</v>
      </c>
      <c r="K2" s="10" t="s">
        <v>72</v>
      </c>
      <c r="L2" s="3" t="s">
        <v>73</v>
      </c>
      <c r="M2" s="3" t="s">
        <v>74</v>
      </c>
      <c r="N2" s="3" t="s">
        <v>75</v>
      </c>
      <c r="O2" s="3" t="s">
        <v>76</v>
      </c>
      <c r="P2" s="3" t="s">
        <v>77</v>
      </c>
      <c r="Q2" s="11"/>
      <c r="R2" s="10" t="s">
        <v>78</v>
      </c>
      <c r="S2" s="10" t="s">
        <v>79</v>
      </c>
      <c r="T2" s="11"/>
      <c r="U2" s="12">
        <v>0.3</v>
      </c>
      <c r="V2" s="12">
        <v>0.16</v>
      </c>
      <c r="W2" s="11"/>
      <c r="X2" s="13">
        <v>5.1999999999999998E-2</v>
      </c>
      <c r="Y2" s="14"/>
      <c r="Z2" s="14"/>
      <c r="AA2" s="14"/>
      <c r="AB2" s="14"/>
      <c r="AC2" s="14"/>
      <c r="AD2" s="14"/>
      <c r="AE2" s="14"/>
      <c r="AF2" s="14"/>
      <c r="AG2" s="14"/>
      <c r="AH2" s="14"/>
      <c r="AI2" s="14"/>
      <c r="AJ2" s="15" t="s">
        <v>80</v>
      </c>
      <c r="AK2" s="16" t="s">
        <v>81</v>
      </c>
      <c r="AL2" s="17"/>
      <c r="AM2" s="17"/>
      <c r="AN2" s="16" t="s">
        <v>82</v>
      </c>
      <c r="AO2" s="16" t="s">
        <v>83</v>
      </c>
      <c r="AP2" s="17"/>
      <c r="AQ2" s="17"/>
      <c r="AR2" s="18" t="s">
        <v>84</v>
      </c>
      <c r="AS2" s="18">
        <v>2</v>
      </c>
      <c r="AT2" s="18">
        <v>0</v>
      </c>
      <c r="AU2" s="18">
        <v>0</v>
      </c>
      <c r="AV2" s="18">
        <v>0</v>
      </c>
      <c r="AW2" s="18" t="s">
        <v>85</v>
      </c>
      <c r="AX2" s="18" t="s">
        <v>86</v>
      </c>
      <c r="AY2" s="18">
        <v>2</v>
      </c>
      <c r="AZ2" s="18">
        <v>0</v>
      </c>
      <c r="BA2" s="19">
        <v>1</v>
      </c>
      <c r="BB2" s="20"/>
      <c r="BC2" s="20"/>
      <c r="BD2" s="19">
        <v>14100000</v>
      </c>
      <c r="BE2" s="20"/>
      <c r="BF2" s="19" t="s">
        <v>87</v>
      </c>
      <c r="BG2" s="20"/>
      <c r="BH2" s="20"/>
      <c r="BI2" s="19" t="s">
        <v>88</v>
      </c>
      <c r="BJ2" s="19">
        <v>8380000</v>
      </c>
      <c r="BK2" s="19" t="s">
        <v>89</v>
      </c>
      <c r="BL2" s="20"/>
      <c r="BM2" s="20"/>
      <c r="BN2" s="20"/>
      <c r="BO2" s="19" t="s">
        <v>90</v>
      </c>
      <c r="BP2" s="20"/>
      <c r="BQ2" s="20"/>
      <c r="BR2" s="19" t="s">
        <v>91</v>
      </c>
      <c r="BS2" s="20"/>
      <c r="BT2" s="20"/>
      <c r="BU2" s="20"/>
      <c r="BV2" s="19" t="s">
        <v>91</v>
      </c>
      <c r="BW2" s="19" t="s">
        <v>85</v>
      </c>
      <c r="BX2" s="19" t="s">
        <v>91</v>
      </c>
      <c r="BY2" s="20"/>
      <c r="BZ2" s="20"/>
      <c r="CA2" s="20"/>
      <c r="CB2" s="20"/>
      <c r="CC2" s="20"/>
      <c r="CD2" s="20"/>
      <c r="CE2" s="20"/>
    </row>
    <row r="3" spans="1:85" ht="70" x14ac:dyDescent="0.15">
      <c r="A3" s="1" t="s">
        <v>92</v>
      </c>
      <c r="B3" s="9">
        <f>D3*0.3+E3*0.1+F3*0.1+G3*0.1+H3*0.2+I3*0.2+C3*0.05</f>
        <v>58</v>
      </c>
      <c r="C3" s="9">
        <v>40</v>
      </c>
      <c r="D3" s="9">
        <v>100</v>
      </c>
      <c r="E3" s="9">
        <v>100</v>
      </c>
      <c r="F3" s="9">
        <v>0</v>
      </c>
      <c r="G3" s="9">
        <v>100</v>
      </c>
      <c r="H3" s="9">
        <v>30</v>
      </c>
      <c r="I3" s="9">
        <v>0</v>
      </c>
      <c r="J3" s="9">
        <v>0</v>
      </c>
      <c r="K3" s="10" t="s">
        <v>93</v>
      </c>
      <c r="L3" s="3" t="s">
        <v>94</v>
      </c>
      <c r="M3" s="3" t="s">
        <v>95</v>
      </c>
      <c r="N3" s="3" t="s">
        <v>96</v>
      </c>
      <c r="O3" s="3" t="s">
        <v>97</v>
      </c>
      <c r="P3" s="3" t="s">
        <v>98</v>
      </c>
      <c r="Q3" s="10" t="s">
        <v>99</v>
      </c>
      <c r="R3" s="10">
        <v>1.8</v>
      </c>
      <c r="S3" s="10">
        <v>0.6</v>
      </c>
      <c r="T3" s="10" t="s">
        <v>100</v>
      </c>
      <c r="U3" s="10" t="s">
        <v>101</v>
      </c>
      <c r="V3" s="10" t="s">
        <v>102</v>
      </c>
      <c r="W3" s="10" t="s">
        <v>103</v>
      </c>
      <c r="X3" s="10" t="s">
        <v>103</v>
      </c>
      <c r="Y3" s="15" t="s">
        <v>104</v>
      </c>
      <c r="Z3" s="15" t="s">
        <v>105</v>
      </c>
      <c r="AA3" s="14"/>
      <c r="AB3" s="14"/>
      <c r="AC3" s="15" t="s">
        <v>106</v>
      </c>
      <c r="AD3" s="15" t="s">
        <v>107</v>
      </c>
      <c r="AE3" s="14"/>
      <c r="AF3" s="14"/>
      <c r="AG3" s="14"/>
      <c r="AH3" s="14"/>
      <c r="AI3" s="14"/>
      <c r="AJ3" s="14"/>
      <c r="AK3" s="16">
        <v>1</v>
      </c>
      <c r="AL3" s="16" t="s">
        <v>108</v>
      </c>
      <c r="AM3" s="17"/>
      <c r="AN3" s="16" t="s">
        <v>109</v>
      </c>
      <c r="AO3" s="17"/>
      <c r="AP3" s="17"/>
      <c r="AQ3" s="17"/>
      <c r="AR3" s="18" t="s">
        <v>110</v>
      </c>
      <c r="AS3" s="22"/>
      <c r="AT3" s="22"/>
      <c r="AU3" s="22"/>
      <c r="AV3" s="22"/>
      <c r="AW3" s="22"/>
      <c r="AX3" s="22"/>
      <c r="AY3" s="22"/>
      <c r="AZ3" s="22"/>
      <c r="BA3" s="20"/>
      <c r="BB3" s="20"/>
      <c r="BC3" s="19" t="s">
        <v>111</v>
      </c>
      <c r="BD3" s="19">
        <v>1330000</v>
      </c>
      <c r="BE3" s="19">
        <v>3170000</v>
      </c>
      <c r="BF3" s="20"/>
      <c r="BG3" s="20"/>
      <c r="BH3" s="20"/>
      <c r="BI3" s="20"/>
      <c r="BJ3" s="20"/>
      <c r="BK3" s="20"/>
      <c r="BL3" s="20"/>
      <c r="BM3" s="20"/>
      <c r="BN3" s="19" t="s">
        <v>112</v>
      </c>
      <c r="BO3" s="20"/>
      <c r="BP3" s="20"/>
      <c r="BQ3" s="20"/>
      <c r="BR3" s="19" t="s">
        <v>91</v>
      </c>
      <c r="BS3" s="20"/>
      <c r="BT3" s="20"/>
      <c r="BU3" s="20"/>
      <c r="BV3" s="20"/>
      <c r="BW3" s="20"/>
      <c r="BX3" s="20"/>
      <c r="BY3" s="20"/>
      <c r="BZ3" s="20"/>
      <c r="CA3" s="20"/>
      <c r="CB3" s="20"/>
      <c r="CC3" s="20"/>
      <c r="CD3" s="20"/>
      <c r="CE3" s="20"/>
    </row>
    <row r="4" spans="1:85" ht="42" x14ac:dyDescent="0.15">
      <c r="A4" s="1" t="s">
        <v>113</v>
      </c>
      <c r="B4" s="9">
        <f>D4*0.3+E4*0.1+F4*0.1+G4*0.1+H4*0.2+I4*0.2+C4*0.05</f>
        <v>21</v>
      </c>
      <c r="C4" s="9">
        <v>40</v>
      </c>
      <c r="D4" s="9">
        <v>10</v>
      </c>
      <c r="E4" s="9">
        <v>0</v>
      </c>
      <c r="F4" s="9">
        <v>0</v>
      </c>
      <c r="G4" s="9">
        <v>0</v>
      </c>
      <c r="H4" s="9">
        <v>30</v>
      </c>
      <c r="I4" s="9">
        <v>50</v>
      </c>
      <c r="J4" s="9">
        <v>0</v>
      </c>
      <c r="K4" s="10" t="s">
        <v>114</v>
      </c>
      <c r="L4" s="3" t="s">
        <v>115</v>
      </c>
      <c r="M4" s="3" t="s">
        <v>116</v>
      </c>
      <c r="N4" s="3"/>
      <c r="O4" s="3" t="s">
        <v>117</v>
      </c>
      <c r="P4" s="3" t="s">
        <v>118</v>
      </c>
      <c r="Q4" s="10" t="s">
        <v>85</v>
      </c>
      <c r="R4" s="10">
        <v>18</v>
      </c>
      <c r="S4" s="11"/>
      <c r="T4" s="10" t="s">
        <v>119</v>
      </c>
      <c r="U4" s="10">
        <v>10000000000</v>
      </c>
      <c r="V4" s="11"/>
      <c r="W4" s="11"/>
      <c r="X4" s="11"/>
      <c r="Y4" s="14"/>
      <c r="Z4" s="14"/>
      <c r="AA4" s="14"/>
      <c r="AB4" s="14"/>
      <c r="AC4" s="14"/>
      <c r="AD4" s="15" t="s">
        <v>120</v>
      </c>
      <c r="AE4" s="14"/>
      <c r="AF4" s="14"/>
      <c r="AG4" s="14"/>
      <c r="AH4" s="14"/>
      <c r="AI4" s="14"/>
      <c r="AJ4" s="14"/>
      <c r="AK4" s="16">
        <v>7572231</v>
      </c>
      <c r="AL4" s="16" t="s">
        <v>108</v>
      </c>
      <c r="AM4" s="17"/>
      <c r="AN4" s="16" t="s">
        <v>121</v>
      </c>
      <c r="AO4" s="17"/>
      <c r="AP4" s="17"/>
      <c r="AQ4" s="17"/>
      <c r="AR4" s="18" t="s">
        <v>122</v>
      </c>
      <c r="AS4" s="18">
        <v>1</v>
      </c>
      <c r="AT4" s="22"/>
      <c r="AU4" s="18">
        <v>0</v>
      </c>
      <c r="AV4" s="18">
        <v>0</v>
      </c>
      <c r="AW4" s="18" t="s">
        <v>85</v>
      </c>
      <c r="AX4" s="18" t="s">
        <v>123</v>
      </c>
      <c r="AY4" s="18">
        <v>1</v>
      </c>
      <c r="AZ4" s="18">
        <v>1</v>
      </c>
      <c r="BA4" s="19">
        <v>0</v>
      </c>
      <c r="BB4" s="19" t="s">
        <v>85</v>
      </c>
      <c r="BC4" s="20"/>
      <c r="BD4" s="19">
        <v>1500000</v>
      </c>
      <c r="BE4" s="19">
        <v>4500000</v>
      </c>
      <c r="BF4" s="19" t="s">
        <v>124</v>
      </c>
      <c r="BG4" s="19">
        <v>450000</v>
      </c>
      <c r="BH4" s="19">
        <v>1950000</v>
      </c>
      <c r="BI4" s="19" t="s">
        <v>125</v>
      </c>
      <c r="BJ4" s="19">
        <v>450000</v>
      </c>
      <c r="BK4" s="19" t="s">
        <v>89</v>
      </c>
      <c r="BL4" s="20"/>
      <c r="BM4" s="20"/>
      <c r="BN4" s="20"/>
      <c r="BO4" s="19" t="s">
        <v>126</v>
      </c>
      <c r="BP4" s="20"/>
      <c r="BQ4" s="20"/>
      <c r="BR4" s="19" t="s">
        <v>85</v>
      </c>
      <c r="BS4" s="20"/>
      <c r="BT4" s="20"/>
      <c r="BU4" s="20"/>
      <c r="BV4" s="19" t="s">
        <v>91</v>
      </c>
      <c r="BW4" s="19" t="s">
        <v>85</v>
      </c>
      <c r="BX4" s="19" t="s">
        <v>91</v>
      </c>
      <c r="BY4" s="19" t="s">
        <v>85</v>
      </c>
      <c r="BZ4" s="19">
        <v>5</v>
      </c>
      <c r="CA4" s="20"/>
      <c r="CB4" s="19" t="s">
        <v>85</v>
      </c>
      <c r="CC4" s="20"/>
      <c r="CD4" s="20"/>
      <c r="CE4" s="20"/>
    </row>
    <row r="5" spans="1:85" ht="140" x14ac:dyDescent="0.15">
      <c r="A5" s="1" t="s">
        <v>127</v>
      </c>
      <c r="B5" s="9">
        <f>D5*0.3+E5*0.1+F5*0.1+G5*0.1+H5*0.2+I5*0.2+C5*0.05</f>
        <v>47.4</v>
      </c>
      <c r="C5" s="9">
        <v>40</v>
      </c>
      <c r="D5" s="9">
        <v>100</v>
      </c>
      <c r="E5" s="9">
        <v>30</v>
      </c>
      <c r="F5" s="9">
        <v>0</v>
      </c>
      <c r="G5" s="9">
        <v>0</v>
      </c>
      <c r="H5" s="9">
        <v>50</v>
      </c>
      <c r="I5" s="9">
        <v>12</v>
      </c>
      <c r="J5" s="9">
        <v>0</v>
      </c>
      <c r="K5" s="10" t="s">
        <v>128</v>
      </c>
      <c r="L5" s="3" t="s">
        <v>129</v>
      </c>
      <c r="M5" s="3" t="s">
        <v>74</v>
      </c>
      <c r="N5" s="3" t="s">
        <v>130</v>
      </c>
      <c r="O5" s="3" t="s">
        <v>131</v>
      </c>
      <c r="P5" s="3" t="s">
        <v>132</v>
      </c>
      <c r="Q5" s="11"/>
      <c r="R5" s="13">
        <v>4.4999999999999997E-3</v>
      </c>
      <c r="S5" s="13">
        <v>6.4000000000000005E-4</v>
      </c>
      <c r="T5" s="11"/>
      <c r="U5" s="10" t="s">
        <v>133</v>
      </c>
      <c r="V5" s="11"/>
      <c r="W5" s="13">
        <v>1.06E-2</v>
      </c>
      <c r="X5" s="11"/>
      <c r="Y5" s="14"/>
      <c r="Z5" s="14"/>
      <c r="AA5" s="14"/>
      <c r="AB5" s="14"/>
      <c r="AC5" s="14"/>
      <c r="AD5" s="15" t="s">
        <v>134</v>
      </c>
      <c r="AE5" s="14"/>
      <c r="AF5" s="14"/>
      <c r="AG5" s="14"/>
      <c r="AH5" s="15" t="s">
        <v>135</v>
      </c>
      <c r="AI5" s="15" t="s">
        <v>136</v>
      </c>
      <c r="AJ5" s="14"/>
      <c r="AK5" s="16" t="s">
        <v>137</v>
      </c>
      <c r="AL5" s="16" t="s">
        <v>138</v>
      </c>
      <c r="AM5" s="16" t="s">
        <v>139</v>
      </c>
      <c r="AN5" s="17"/>
      <c r="AO5" s="17"/>
      <c r="AP5" s="17"/>
      <c r="AQ5" s="17"/>
      <c r="AR5" s="18" t="s">
        <v>122</v>
      </c>
      <c r="AS5" s="22"/>
      <c r="AT5" s="22"/>
      <c r="AU5" s="22"/>
      <c r="AV5" s="22"/>
      <c r="AW5" s="18" t="s">
        <v>91</v>
      </c>
      <c r="AX5" s="22"/>
      <c r="AY5" s="22"/>
      <c r="AZ5" s="22"/>
      <c r="BA5" s="20"/>
      <c r="BB5" s="19" t="s">
        <v>85</v>
      </c>
      <c r="BC5" s="20"/>
      <c r="BD5" s="20"/>
      <c r="BE5" s="19" t="s">
        <v>140</v>
      </c>
      <c r="BF5" s="20"/>
      <c r="BG5" s="20"/>
      <c r="BH5" s="20"/>
      <c r="BI5" s="19" t="s">
        <v>141</v>
      </c>
      <c r="BJ5" s="19">
        <v>7900000</v>
      </c>
      <c r="BK5" s="20"/>
      <c r="BL5" s="20"/>
      <c r="BM5" s="20"/>
      <c r="BN5" s="20"/>
      <c r="BO5" s="20"/>
      <c r="BP5" s="20"/>
      <c r="BQ5" s="20"/>
      <c r="BR5" s="19" t="s">
        <v>91</v>
      </c>
      <c r="BS5" s="20"/>
      <c r="BT5" s="20"/>
      <c r="BU5" s="20"/>
      <c r="BV5" s="20"/>
      <c r="BW5" s="20"/>
      <c r="BX5" s="20"/>
      <c r="BY5" s="20"/>
      <c r="BZ5" s="19" t="s">
        <v>142</v>
      </c>
      <c r="CA5" s="20"/>
      <c r="CB5" s="19" t="s">
        <v>85</v>
      </c>
      <c r="CC5" s="20"/>
      <c r="CD5" s="19" t="s">
        <v>126</v>
      </c>
      <c r="CE5" s="20"/>
    </row>
    <row r="6" spans="1:85" ht="42" x14ac:dyDescent="0.15">
      <c r="A6" s="1" t="s">
        <v>143</v>
      </c>
      <c r="B6" s="9">
        <f>D6*0.3+E6*0.1+F6*0.1+G6*0.1+H6*0.2+I6*0.2+C6*0.05</f>
        <v>18.600000000000001</v>
      </c>
      <c r="C6" s="9">
        <v>40</v>
      </c>
      <c r="D6" s="9">
        <v>32</v>
      </c>
      <c r="E6" s="9">
        <v>0</v>
      </c>
      <c r="F6" s="9">
        <v>70</v>
      </c>
      <c r="G6" s="9">
        <v>0</v>
      </c>
      <c r="H6" s="9">
        <v>0</v>
      </c>
      <c r="I6" s="9">
        <v>0</v>
      </c>
      <c r="J6" s="9">
        <v>0</v>
      </c>
      <c r="K6" s="10" t="s">
        <v>144</v>
      </c>
      <c r="L6" s="3" t="s">
        <v>145</v>
      </c>
      <c r="M6" s="3" t="s">
        <v>74</v>
      </c>
      <c r="N6" s="3" t="s">
        <v>146</v>
      </c>
      <c r="O6" s="3" t="s">
        <v>147</v>
      </c>
      <c r="P6" s="3" t="s">
        <v>148</v>
      </c>
      <c r="Q6" s="11"/>
      <c r="R6" s="12">
        <v>0.34</v>
      </c>
      <c r="S6" s="12">
        <v>0.25</v>
      </c>
      <c r="T6" s="11"/>
      <c r="U6" s="10" t="s">
        <v>149</v>
      </c>
      <c r="V6" s="11"/>
      <c r="W6" s="11"/>
      <c r="X6" s="11"/>
      <c r="Y6" s="14"/>
      <c r="Z6" s="14"/>
      <c r="AA6" s="14"/>
      <c r="AB6" s="14"/>
      <c r="AC6" s="14"/>
      <c r="AD6" s="15" t="s">
        <v>150</v>
      </c>
      <c r="AE6" s="14"/>
      <c r="AF6" s="14"/>
      <c r="AG6" s="15" t="s">
        <v>151</v>
      </c>
      <c r="AH6" s="14"/>
      <c r="AI6" s="15" t="s">
        <v>136</v>
      </c>
      <c r="AJ6" s="14"/>
      <c r="AK6" s="17"/>
      <c r="AL6" s="17"/>
      <c r="AM6" s="17"/>
      <c r="AN6" s="17"/>
      <c r="AO6" s="17"/>
      <c r="AP6" s="17"/>
      <c r="AQ6" s="17"/>
      <c r="AR6" s="18" t="s">
        <v>122</v>
      </c>
      <c r="AS6" s="18">
        <v>0</v>
      </c>
      <c r="AT6" s="18">
        <v>0</v>
      </c>
      <c r="AU6" s="18">
        <v>0</v>
      </c>
      <c r="AV6" s="18">
        <v>0</v>
      </c>
      <c r="AW6" s="18" t="s">
        <v>85</v>
      </c>
      <c r="AX6" s="22"/>
      <c r="AY6" s="18">
        <v>0</v>
      </c>
      <c r="AZ6" s="18">
        <v>0</v>
      </c>
      <c r="BA6" s="19">
        <v>1</v>
      </c>
      <c r="BB6" s="19" t="s">
        <v>85</v>
      </c>
      <c r="BC6" s="19">
        <v>0</v>
      </c>
      <c r="BD6" s="20"/>
      <c r="BE6" s="19" t="s">
        <v>152</v>
      </c>
      <c r="BF6" s="19" t="s">
        <v>124</v>
      </c>
      <c r="BG6" s="19" t="s">
        <v>153</v>
      </c>
      <c r="BH6" s="19" t="s">
        <v>154</v>
      </c>
      <c r="BI6" s="20"/>
      <c r="BJ6" s="20"/>
      <c r="BK6" s="19" t="s">
        <v>155</v>
      </c>
      <c r="BL6" s="20"/>
      <c r="BM6" s="20"/>
      <c r="BN6" s="20"/>
      <c r="BO6" s="19" t="s">
        <v>85</v>
      </c>
      <c r="BP6" s="20"/>
      <c r="BQ6" s="20"/>
      <c r="BR6" s="19" t="s">
        <v>91</v>
      </c>
      <c r="BS6" s="19" t="s">
        <v>156</v>
      </c>
      <c r="BT6" s="20"/>
      <c r="BU6" s="19" t="s">
        <v>157</v>
      </c>
      <c r="BV6" s="19" t="s">
        <v>91</v>
      </c>
      <c r="BW6" s="19" t="s">
        <v>91</v>
      </c>
      <c r="BX6" s="19" t="s">
        <v>91</v>
      </c>
      <c r="BY6" s="19" t="s">
        <v>91</v>
      </c>
      <c r="BZ6" s="20"/>
      <c r="CA6" s="20"/>
      <c r="CB6" s="19" t="s">
        <v>85</v>
      </c>
      <c r="CC6" s="20"/>
      <c r="CD6" s="20"/>
      <c r="CE6" s="19" t="s">
        <v>85</v>
      </c>
    </row>
    <row r="7" spans="1:85" ht="84" x14ac:dyDescent="0.15">
      <c r="A7" s="1" t="s">
        <v>158</v>
      </c>
      <c r="B7" s="9">
        <f>D7*0.3+E7*0.1+F7*0.1+G7*0.1+H7*0.2+I7*0.2+C7*0.05</f>
        <v>7</v>
      </c>
      <c r="C7" s="9">
        <v>0</v>
      </c>
      <c r="D7" s="9">
        <v>0</v>
      </c>
      <c r="E7" s="9">
        <v>0</v>
      </c>
      <c r="F7" s="9">
        <v>0</v>
      </c>
      <c r="G7" s="9">
        <v>0</v>
      </c>
      <c r="H7" s="9">
        <v>20</v>
      </c>
      <c r="I7" s="9">
        <v>15</v>
      </c>
      <c r="J7" s="9">
        <v>0</v>
      </c>
      <c r="K7" s="10" t="s">
        <v>159</v>
      </c>
      <c r="L7" s="3" t="s">
        <v>160</v>
      </c>
      <c r="M7" s="3" t="s">
        <v>161</v>
      </c>
      <c r="N7" s="3" t="s">
        <v>162</v>
      </c>
      <c r="O7" s="3" t="s">
        <v>163</v>
      </c>
      <c r="P7" s="3" t="s">
        <v>164</v>
      </c>
      <c r="Q7" s="10" t="s">
        <v>165</v>
      </c>
      <c r="R7" s="11"/>
      <c r="S7" s="11"/>
      <c r="T7" s="11"/>
      <c r="U7" s="11"/>
      <c r="V7" s="11"/>
      <c r="W7" s="11"/>
      <c r="X7" s="11"/>
      <c r="Y7" s="14"/>
      <c r="Z7" s="14"/>
      <c r="AA7" s="14"/>
      <c r="AB7" s="14"/>
      <c r="AC7" s="14"/>
      <c r="AD7" s="14"/>
      <c r="AE7" s="14"/>
      <c r="AF7" s="14"/>
      <c r="AG7" s="14"/>
      <c r="AH7" s="14"/>
      <c r="AI7" s="15" t="s">
        <v>166</v>
      </c>
      <c r="AJ7" s="14"/>
      <c r="AK7" s="17"/>
      <c r="AL7" s="16" t="s">
        <v>108</v>
      </c>
      <c r="AM7" s="17"/>
      <c r="AN7" s="17"/>
      <c r="AO7" s="17"/>
      <c r="AP7" s="17"/>
      <c r="AQ7" s="17"/>
      <c r="AR7" s="22"/>
      <c r="AS7" s="22"/>
      <c r="AT7" s="22"/>
      <c r="AU7" s="22"/>
      <c r="AV7" s="22"/>
      <c r="AW7" s="22"/>
      <c r="AX7" s="18" t="s">
        <v>167</v>
      </c>
      <c r="AY7" s="22"/>
      <c r="AZ7" s="22"/>
      <c r="BA7" s="20"/>
      <c r="BB7" s="20"/>
      <c r="BC7" s="19" t="s">
        <v>168</v>
      </c>
      <c r="BD7" s="20"/>
      <c r="BE7" s="20"/>
      <c r="BF7" s="20"/>
      <c r="BG7" s="20"/>
      <c r="BH7" s="20"/>
      <c r="BI7" s="19" t="s">
        <v>141</v>
      </c>
      <c r="BJ7" s="20"/>
      <c r="BK7" s="20"/>
      <c r="BL7" s="20"/>
      <c r="BM7" s="20"/>
      <c r="BN7" s="20"/>
      <c r="BO7" s="19" t="s">
        <v>169</v>
      </c>
      <c r="BP7" s="20"/>
      <c r="BQ7" s="20"/>
      <c r="BR7" s="19" t="s">
        <v>91</v>
      </c>
      <c r="BS7" s="20"/>
      <c r="BT7" s="20"/>
      <c r="BU7" s="20"/>
      <c r="BV7" s="19" t="s">
        <v>91</v>
      </c>
      <c r="BW7" s="19" t="s">
        <v>91</v>
      </c>
      <c r="BX7" s="19" t="s">
        <v>91</v>
      </c>
      <c r="BY7" s="20"/>
      <c r="BZ7" s="20"/>
      <c r="CA7" s="20"/>
      <c r="CB7" s="20"/>
      <c r="CC7" s="20"/>
      <c r="CD7" s="20"/>
      <c r="CE7" s="20"/>
    </row>
    <row r="8" spans="1:85" ht="42" x14ac:dyDescent="0.15">
      <c r="A8" s="1" t="s">
        <v>170</v>
      </c>
      <c r="B8" s="9">
        <f>D8*0.3+E8*0.1+F8*0.1+G8*0.1+H8*0.2+I8*0.2+C8*0.05</f>
        <v>33.299999999999997</v>
      </c>
      <c r="C8" s="9">
        <v>50</v>
      </c>
      <c r="D8" s="9">
        <v>6</v>
      </c>
      <c r="E8" s="9">
        <v>100</v>
      </c>
      <c r="F8" s="9">
        <v>100</v>
      </c>
      <c r="G8" s="9">
        <v>50</v>
      </c>
      <c r="H8" s="9">
        <v>20</v>
      </c>
      <c r="I8" s="9">
        <v>0</v>
      </c>
      <c r="J8" s="9">
        <v>0</v>
      </c>
      <c r="K8" s="10" t="s">
        <v>171</v>
      </c>
      <c r="L8" s="3" t="s">
        <v>172</v>
      </c>
      <c r="M8" s="3" t="s">
        <v>173</v>
      </c>
      <c r="N8" s="3" t="s">
        <v>174</v>
      </c>
      <c r="O8" s="3" t="s">
        <v>175</v>
      </c>
      <c r="P8" s="3" t="s">
        <v>176</v>
      </c>
      <c r="Q8" s="10" t="s">
        <v>177</v>
      </c>
      <c r="R8" s="10">
        <v>1.7</v>
      </c>
      <c r="S8" s="10">
        <v>0.5</v>
      </c>
      <c r="T8" s="10" t="s">
        <v>100</v>
      </c>
      <c r="U8" s="10" t="s">
        <v>178</v>
      </c>
      <c r="V8" s="11"/>
      <c r="W8" s="10">
        <v>4.7</v>
      </c>
      <c r="X8" s="10">
        <v>13</v>
      </c>
      <c r="Y8" s="14"/>
      <c r="Z8" s="14"/>
      <c r="AA8" s="14"/>
      <c r="AB8" s="14"/>
      <c r="AC8" s="14"/>
      <c r="AD8" s="15" t="s">
        <v>150</v>
      </c>
      <c r="AE8" s="14"/>
      <c r="AF8" s="15" t="s">
        <v>179</v>
      </c>
      <c r="AG8" s="14"/>
      <c r="AH8" s="14"/>
      <c r="AI8" s="15" t="s">
        <v>180</v>
      </c>
      <c r="AJ8" s="15" t="s">
        <v>181</v>
      </c>
      <c r="AK8" s="16">
        <v>10238301</v>
      </c>
      <c r="AL8" s="16" t="s">
        <v>108</v>
      </c>
      <c r="AM8" s="17"/>
      <c r="AN8" s="17"/>
      <c r="AO8" s="17"/>
      <c r="AP8" s="17"/>
      <c r="AQ8" s="17"/>
      <c r="AR8" s="18" t="s">
        <v>182</v>
      </c>
      <c r="AS8" s="18">
        <v>0</v>
      </c>
      <c r="AT8" s="18">
        <v>0</v>
      </c>
      <c r="AU8" s="18">
        <v>0</v>
      </c>
      <c r="AV8" s="18">
        <v>0</v>
      </c>
      <c r="AW8" s="18" t="s">
        <v>85</v>
      </c>
      <c r="AX8" s="18" t="s">
        <v>86</v>
      </c>
      <c r="AY8" s="18">
        <v>0</v>
      </c>
      <c r="AZ8" s="18">
        <v>0</v>
      </c>
      <c r="BA8" s="19">
        <v>0</v>
      </c>
      <c r="BB8" s="19" t="s">
        <v>85</v>
      </c>
      <c r="BC8" s="20"/>
      <c r="BD8" s="19">
        <v>8000</v>
      </c>
      <c r="BE8" s="19">
        <v>460000</v>
      </c>
      <c r="BF8" s="19" t="s">
        <v>124</v>
      </c>
      <c r="BG8" s="20"/>
      <c r="BH8" s="20"/>
      <c r="BI8" s="19" t="s">
        <v>141</v>
      </c>
      <c r="BJ8" s="19">
        <v>330000</v>
      </c>
      <c r="BK8" s="20"/>
      <c r="BL8" s="19" t="s">
        <v>183</v>
      </c>
      <c r="BM8" s="20"/>
      <c r="BN8" s="20"/>
      <c r="BO8" s="20"/>
      <c r="BP8" s="20"/>
      <c r="BQ8" s="20"/>
      <c r="BR8" s="19" t="s">
        <v>91</v>
      </c>
      <c r="BS8" s="19" t="s">
        <v>184</v>
      </c>
      <c r="BT8" s="20"/>
      <c r="BU8" s="20"/>
      <c r="BV8" s="19" t="s">
        <v>91</v>
      </c>
      <c r="BW8" s="19" t="s">
        <v>85</v>
      </c>
      <c r="BX8" s="19" t="s">
        <v>91</v>
      </c>
      <c r="BY8" s="19" t="s">
        <v>85</v>
      </c>
      <c r="BZ8" s="19">
        <v>5000000000</v>
      </c>
      <c r="CA8" s="20"/>
      <c r="CB8" s="19" t="s">
        <v>85</v>
      </c>
      <c r="CC8" s="20"/>
      <c r="CD8" s="20"/>
      <c r="CE8" s="20"/>
    </row>
    <row r="9" spans="1:85" ht="56" x14ac:dyDescent="0.15">
      <c r="A9" s="1" t="s">
        <v>185</v>
      </c>
      <c r="B9" s="9">
        <f>D9*0.3+E9*0.1+F9*0.1+G9*0.1+H9*0.2+I9*0.2+C9*0.05</f>
        <v>66</v>
      </c>
      <c r="C9" s="9">
        <v>100</v>
      </c>
      <c r="D9" s="9">
        <v>100</v>
      </c>
      <c r="E9" s="9">
        <v>100</v>
      </c>
      <c r="F9" s="9">
        <v>90</v>
      </c>
      <c r="G9" s="9">
        <v>50</v>
      </c>
      <c r="H9" s="9">
        <v>0</v>
      </c>
      <c r="I9" s="9">
        <v>35</v>
      </c>
      <c r="J9" s="9">
        <v>0</v>
      </c>
      <c r="K9" s="10" t="s">
        <v>186</v>
      </c>
      <c r="L9" s="3" t="s">
        <v>187</v>
      </c>
      <c r="M9" s="3" t="s">
        <v>188</v>
      </c>
      <c r="N9" s="3" t="s">
        <v>189</v>
      </c>
      <c r="O9" s="3" t="s">
        <v>190</v>
      </c>
      <c r="P9" s="3" t="s">
        <v>191</v>
      </c>
      <c r="Q9" s="10" t="s">
        <v>126</v>
      </c>
      <c r="R9" s="10" t="s">
        <v>192</v>
      </c>
      <c r="S9" s="10" t="s">
        <v>193</v>
      </c>
      <c r="T9" s="10" t="s">
        <v>100</v>
      </c>
      <c r="U9" s="10" t="s">
        <v>194</v>
      </c>
      <c r="V9" s="10" t="s">
        <v>195</v>
      </c>
      <c r="W9" s="10" t="s">
        <v>196</v>
      </c>
      <c r="X9" s="10" t="s">
        <v>196</v>
      </c>
      <c r="Y9" s="14"/>
      <c r="Z9" s="14"/>
      <c r="AA9" s="14"/>
      <c r="AB9" s="14"/>
      <c r="AC9" s="15" t="s">
        <v>106</v>
      </c>
      <c r="AD9" s="15" t="s">
        <v>107</v>
      </c>
      <c r="AE9" s="15" t="s">
        <v>197</v>
      </c>
      <c r="AF9" s="15" t="s">
        <v>198</v>
      </c>
      <c r="AG9" s="15" t="s">
        <v>199</v>
      </c>
      <c r="AH9" s="14"/>
      <c r="AI9" s="15" t="s">
        <v>200</v>
      </c>
      <c r="AJ9" s="15" t="s">
        <v>201</v>
      </c>
      <c r="AK9" s="17"/>
      <c r="AL9" s="17"/>
      <c r="AM9" s="17"/>
      <c r="AN9" s="17"/>
      <c r="AO9" s="17"/>
      <c r="AP9" s="17"/>
      <c r="AQ9" s="17"/>
      <c r="AR9" s="18" t="s">
        <v>122</v>
      </c>
      <c r="AS9" s="18">
        <v>0</v>
      </c>
      <c r="AT9" s="18">
        <v>0</v>
      </c>
      <c r="AU9" s="18">
        <v>1</v>
      </c>
      <c r="AV9" s="18">
        <v>0</v>
      </c>
      <c r="AW9" s="18" t="s">
        <v>91</v>
      </c>
      <c r="AX9" s="18" t="s">
        <v>123</v>
      </c>
      <c r="AY9" s="18">
        <v>0</v>
      </c>
      <c r="AZ9" s="18">
        <v>0</v>
      </c>
      <c r="BA9" s="19">
        <v>200</v>
      </c>
      <c r="BB9" s="20"/>
      <c r="BC9" s="20"/>
      <c r="BD9" s="19">
        <v>8000000</v>
      </c>
      <c r="BE9" s="19">
        <v>14700000</v>
      </c>
      <c r="BF9" s="19" t="s">
        <v>87</v>
      </c>
      <c r="BG9" s="20"/>
      <c r="BH9" s="20"/>
      <c r="BI9" s="20"/>
      <c r="BJ9" s="20"/>
      <c r="BK9" s="19" t="s">
        <v>155</v>
      </c>
      <c r="BL9" s="19" t="s">
        <v>202</v>
      </c>
      <c r="BM9" s="20"/>
      <c r="BN9" s="20"/>
      <c r="BO9" s="20"/>
      <c r="BP9" s="20"/>
      <c r="BQ9" s="20"/>
      <c r="BR9" s="19" t="s">
        <v>91</v>
      </c>
      <c r="BS9" s="19" t="s">
        <v>203</v>
      </c>
      <c r="BT9" s="19" t="s">
        <v>204</v>
      </c>
      <c r="BU9" s="19" t="s">
        <v>205</v>
      </c>
      <c r="BV9" s="19" t="s">
        <v>91</v>
      </c>
      <c r="BW9" s="19" t="s">
        <v>91</v>
      </c>
      <c r="BX9" s="19" t="s">
        <v>91</v>
      </c>
      <c r="BY9" s="19" t="s">
        <v>91</v>
      </c>
      <c r="BZ9" s="19" t="s">
        <v>206</v>
      </c>
      <c r="CA9" s="19" t="s">
        <v>207</v>
      </c>
      <c r="CB9" s="19" t="s">
        <v>85</v>
      </c>
      <c r="CC9" s="20"/>
      <c r="CD9" s="20"/>
      <c r="CE9" s="20"/>
    </row>
    <row r="10" spans="1:85" ht="56" x14ac:dyDescent="0.15">
      <c r="A10" s="1" t="s">
        <v>208</v>
      </c>
      <c r="B10" s="9">
        <f>D10*0.3+E10*0.1+F10*0.1+G10*0.1+H10*0.2+I10*0.2+C10*0.05</f>
        <v>26.5</v>
      </c>
      <c r="C10" s="9">
        <v>50</v>
      </c>
      <c r="D10" s="9">
        <v>0</v>
      </c>
      <c r="E10" s="9">
        <v>0</v>
      </c>
      <c r="F10" s="9">
        <v>100</v>
      </c>
      <c r="G10" s="9">
        <v>80</v>
      </c>
      <c r="H10" s="9">
        <v>0</v>
      </c>
      <c r="I10" s="9">
        <v>30</v>
      </c>
      <c r="J10" s="9">
        <v>0</v>
      </c>
      <c r="K10" s="10" t="s">
        <v>209</v>
      </c>
      <c r="L10" s="3" t="s">
        <v>210</v>
      </c>
      <c r="M10" s="3" t="s">
        <v>211</v>
      </c>
      <c r="N10" s="3"/>
      <c r="O10" s="3" t="s">
        <v>212</v>
      </c>
      <c r="P10" s="3" t="s">
        <v>213</v>
      </c>
      <c r="Q10" s="11"/>
      <c r="R10" s="10" t="s">
        <v>214</v>
      </c>
      <c r="S10" s="10" t="s">
        <v>215</v>
      </c>
      <c r="T10" s="11"/>
      <c r="U10" s="11"/>
      <c r="V10" s="11"/>
      <c r="W10" s="11"/>
      <c r="X10" s="11"/>
      <c r="Y10" s="24">
        <v>0.89</v>
      </c>
      <c r="Z10" s="24">
        <v>0.82</v>
      </c>
      <c r="AA10" s="14"/>
      <c r="AB10" s="14"/>
      <c r="AC10" s="15" t="s">
        <v>106</v>
      </c>
      <c r="AD10" s="15" t="s">
        <v>150</v>
      </c>
      <c r="AE10" s="15" t="s">
        <v>216</v>
      </c>
      <c r="AF10" s="14"/>
      <c r="AG10" s="14"/>
      <c r="AH10" s="14"/>
      <c r="AI10" s="14"/>
      <c r="AJ10" s="15" t="s">
        <v>217</v>
      </c>
      <c r="AK10" s="17"/>
      <c r="AL10" s="17"/>
      <c r="AM10" s="17"/>
      <c r="AN10" s="17"/>
      <c r="AO10" s="17"/>
      <c r="AP10" s="17"/>
      <c r="AQ10" s="17"/>
      <c r="AR10" s="18" t="s">
        <v>218</v>
      </c>
      <c r="AS10" s="18">
        <v>3</v>
      </c>
      <c r="AT10" s="18">
        <v>0</v>
      </c>
      <c r="AU10" s="18">
        <v>0</v>
      </c>
      <c r="AV10" s="18">
        <v>0</v>
      </c>
      <c r="AW10" s="18" t="s">
        <v>85</v>
      </c>
      <c r="AX10" s="22"/>
      <c r="AY10" s="18">
        <v>2</v>
      </c>
      <c r="AZ10" s="22"/>
      <c r="BA10" s="19">
        <v>3</v>
      </c>
      <c r="BB10" s="20"/>
      <c r="BC10" s="20"/>
      <c r="BD10" s="19">
        <v>265000</v>
      </c>
      <c r="BE10" s="20"/>
      <c r="BF10" s="19" t="s">
        <v>124</v>
      </c>
      <c r="BG10" s="20"/>
      <c r="BH10" s="20"/>
      <c r="BI10" s="19" t="s">
        <v>141</v>
      </c>
      <c r="BJ10" s="19">
        <v>475000</v>
      </c>
      <c r="BK10" s="19" t="s">
        <v>155</v>
      </c>
      <c r="BL10" s="19" t="s">
        <v>183</v>
      </c>
      <c r="BM10" s="19" t="s">
        <v>219</v>
      </c>
      <c r="BN10" s="19" t="s">
        <v>220</v>
      </c>
      <c r="BO10" s="19" t="s">
        <v>85</v>
      </c>
      <c r="BP10" s="20"/>
      <c r="BQ10" s="20"/>
      <c r="BR10" s="19" t="s">
        <v>91</v>
      </c>
      <c r="BS10" s="19" t="s">
        <v>221</v>
      </c>
      <c r="BT10" s="20"/>
      <c r="BU10" s="20"/>
      <c r="BV10" s="19" t="s">
        <v>91</v>
      </c>
      <c r="BW10" s="19" t="s">
        <v>85</v>
      </c>
      <c r="BX10" s="19" t="s">
        <v>91</v>
      </c>
      <c r="BY10" s="20"/>
      <c r="BZ10" s="19">
        <v>35000000</v>
      </c>
      <c r="CA10" s="19" t="s">
        <v>207</v>
      </c>
      <c r="CB10" s="19" t="s">
        <v>85</v>
      </c>
      <c r="CC10" s="20"/>
      <c r="CD10" s="20"/>
      <c r="CE10" s="20"/>
    </row>
    <row r="11" spans="1:85" ht="70" x14ac:dyDescent="0.15">
      <c r="A11" s="1" t="s">
        <v>222</v>
      </c>
      <c r="B11" s="9">
        <f>D11*0.3+E11*0.1+F11*0.1+G11*0.1+H11*0.2+I11*0.2+C11*0.05</f>
        <v>49.5</v>
      </c>
      <c r="C11" s="9">
        <v>10</v>
      </c>
      <c r="D11" s="9">
        <v>100</v>
      </c>
      <c r="E11" s="9">
        <v>0</v>
      </c>
      <c r="F11" s="9">
        <v>60</v>
      </c>
      <c r="G11" s="9">
        <v>80</v>
      </c>
      <c r="H11" s="9">
        <v>0</v>
      </c>
      <c r="I11" s="9">
        <v>25</v>
      </c>
      <c r="J11" s="9">
        <v>0</v>
      </c>
      <c r="K11" s="10" t="s">
        <v>223</v>
      </c>
      <c r="L11" s="3" t="s">
        <v>224</v>
      </c>
      <c r="M11" s="3"/>
      <c r="N11" s="3" t="s">
        <v>225</v>
      </c>
      <c r="O11" s="3" t="s">
        <v>226</v>
      </c>
      <c r="P11" s="3" t="s">
        <v>227</v>
      </c>
      <c r="Q11" s="11"/>
      <c r="R11" s="13">
        <v>5.4199999999999998E-2</v>
      </c>
      <c r="S11" s="13">
        <v>1.2999999999999999E-2</v>
      </c>
      <c r="T11" s="10" t="s">
        <v>100</v>
      </c>
      <c r="U11" s="10" t="s">
        <v>228</v>
      </c>
      <c r="V11" s="10" t="s">
        <v>229</v>
      </c>
      <c r="W11" s="11"/>
      <c r="X11" s="11"/>
      <c r="Y11" s="24">
        <v>0.6</v>
      </c>
      <c r="Z11" s="24">
        <v>0.95</v>
      </c>
      <c r="AA11" s="24">
        <v>0.4</v>
      </c>
      <c r="AB11" s="14"/>
      <c r="AC11" s="15" t="s">
        <v>106</v>
      </c>
      <c r="AD11" s="15" t="s">
        <v>150</v>
      </c>
      <c r="AE11" s="15" t="s">
        <v>230</v>
      </c>
      <c r="AF11" s="15" t="s">
        <v>198</v>
      </c>
      <c r="AG11" s="15" t="s">
        <v>231</v>
      </c>
      <c r="AH11" s="14"/>
      <c r="AI11" s="15" t="s">
        <v>232</v>
      </c>
      <c r="AJ11" s="15" t="s">
        <v>233</v>
      </c>
      <c r="AK11" s="17"/>
      <c r="AL11" s="17"/>
      <c r="AM11" s="17"/>
      <c r="AN11" s="17"/>
      <c r="AO11" s="17"/>
      <c r="AP11" s="17"/>
      <c r="AQ11" s="17"/>
      <c r="AR11" s="22"/>
      <c r="AS11" s="22"/>
      <c r="AT11" s="22"/>
      <c r="AU11" s="22"/>
      <c r="AV11" s="22"/>
      <c r="AW11" s="18" t="s">
        <v>91</v>
      </c>
      <c r="AX11" s="22"/>
      <c r="AY11" s="18">
        <v>1</v>
      </c>
      <c r="AZ11" s="22"/>
      <c r="BA11" s="19">
        <v>1</v>
      </c>
      <c r="BB11" s="19" t="s">
        <v>91</v>
      </c>
      <c r="BC11" s="20"/>
      <c r="BD11" s="19">
        <v>80000</v>
      </c>
      <c r="BE11" s="20"/>
      <c r="BF11" s="20"/>
      <c r="BG11" s="20"/>
      <c r="BH11" s="20"/>
      <c r="BI11" s="20"/>
      <c r="BJ11" s="20"/>
      <c r="BK11" s="20"/>
      <c r="BL11" s="20"/>
      <c r="BM11" s="20"/>
      <c r="BN11" s="20"/>
      <c r="BO11" s="20"/>
      <c r="BP11" s="20"/>
      <c r="BQ11" s="20"/>
      <c r="BR11" s="19" t="s">
        <v>91</v>
      </c>
      <c r="BS11" s="19" t="s">
        <v>234</v>
      </c>
      <c r="BT11" s="20"/>
      <c r="BU11" s="20"/>
      <c r="BV11" s="19" t="s">
        <v>91</v>
      </c>
      <c r="BW11" s="19" t="s">
        <v>85</v>
      </c>
      <c r="BX11" s="19" t="s">
        <v>85</v>
      </c>
      <c r="BY11" s="19" t="s">
        <v>85</v>
      </c>
      <c r="BZ11" s="19" t="s">
        <v>235</v>
      </c>
      <c r="CA11" s="19" t="s">
        <v>236</v>
      </c>
      <c r="CB11" s="20"/>
      <c r="CC11" s="20"/>
      <c r="CD11" s="20"/>
      <c r="CE11" s="20"/>
    </row>
    <row r="12" spans="1:85" ht="70" x14ac:dyDescent="0.15">
      <c r="A12" s="1" t="s">
        <v>237</v>
      </c>
      <c r="B12" s="9">
        <f>D12*0.3+E12*0.1+F12*0.1+G12*0.1+H12*0.2+I12*0.2+C12*0.05</f>
        <v>31.700000000000003</v>
      </c>
      <c r="C12" s="9">
        <v>100</v>
      </c>
      <c r="D12" s="9">
        <v>1</v>
      </c>
      <c r="E12" s="9">
        <v>100</v>
      </c>
      <c r="F12" s="9">
        <v>50</v>
      </c>
      <c r="G12" s="9">
        <v>50</v>
      </c>
      <c r="H12" s="9">
        <v>20</v>
      </c>
      <c r="I12" s="9">
        <v>12</v>
      </c>
      <c r="J12" s="9">
        <v>0</v>
      </c>
      <c r="K12" s="10" t="s">
        <v>238</v>
      </c>
      <c r="L12" s="3" t="s">
        <v>239</v>
      </c>
      <c r="M12" s="3"/>
      <c r="N12" s="3" t="s">
        <v>240</v>
      </c>
      <c r="O12" s="3" t="s">
        <v>241</v>
      </c>
      <c r="P12" s="3" t="s">
        <v>242</v>
      </c>
      <c r="Q12" s="11"/>
      <c r="R12" s="11"/>
      <c r="S12" s="11"/>
      <c r="T12" s="11"/>
      <c r="U12" s="10">
        <v>30000000</v>
      </c>
      <c r="V12" s="10">
        <v>41000000</v>
      </c>
      <c r="W12" s="12">
        <v>0.15</v>
      </c>
      <c r="X12" s="12">
        <v>0.15</v>
      </c>
      <c r="Y12" s="14"/>
      <c r="Z12" s="14"/>
      <c r="AA12" s="14"/>
      <c r="AB12" s="14"/>
      <c r="AC12" s="14"/>
      <c r="AD12" s="14"/>
      <c r="AE12" s="14"/>
      <c r="AF12" s="14"/>
      <c r="AG12" s="14"/>
      <c r="AH12" s="14"/>
      <c r="AI12" s="14"/>
      <c r="AJ12" s="14"/>
      <c r="AK12" s="16" t="s">
        <v>243</v>
      </c>
      <c r="AL12" s="17"/>
      <c r="AM12" s="17"/>
      <c r="AN12" s="17"/>
      <c r="AO12" s="17"/>
      <c r="AP12" s="17"/>
      <c r="AQ12" s="17"/>
      <c r="AR12" s="18" t="s">
        <v>218</v>
      </c>
      <c r="AS12" s="22"/>
      <c r="AT12" s="22"/>
      <c r="AU12" s="22"/>
      <c r="AV12" s="22"/>
      <c r="AW12" s="18" t="s">
        <v>91</v>
      </c>
      <c r="AX12" s="22"/>
      <c r="AY12" s="22"/>
      <c r="AZ12" s="22"/>
      <c r="BA12" s="20"/>
      <c r="BB12" s="20"/>
      <c r="BC12" s="20"/>
      <c r="BD12" s="19">
        <v>3000000</v>
      </c>
      <c r="BE12" s="20"/>
      <c r="BF12" s="19" t="s">
        <v>87</v>
      </c>
      <c r="BG12" s="20"/>
      <c r="BH12" s="20"/>
      <c r="BI12" s="19" t="s">
        <v>125</v>
      </c>
      <c r="BJ12" s="19">
        <v>10000</v>
      </c>
      <c r="BK12" s="19" t="s">
        <v>155</v>
      </c>
      <c r="BL12" s="19" t="s">
        <v>202</v>
      </c>
      <c r="BM12" s="20"/>
      <c r="BN12" s="20"/>
      <c r="BO12" s="20"/>
      <c r="BP12" s="19" t="s">
        <v>244</v>
      </c>
      <c r="BQ12" s="19">
        <v>5100000</v>
      </c>
      <c r="BR12" s="19" t="s">
        <v>91</v>
      </c>
      <c r="BS12" s="19" t="s">
        <v>245</v>
      </c>
      <c r="BT12" s="20"/>
      <c r="BU12" s="20"/>
      <c r="BV12" s="19" t="s">
        <v>91</v>
      </c>
      <c r="BW12" s="19" t="s">
        <v>91</v>
      </c>
      <c r="BX12" s="19" t="s">
        <v>91</v>
      </c>
      <c r="BY12" s="20"/>
      <c r="BZ12" s="19">
        <v>30000000</v>
      </c>
      <c r="CA12" s="20"/>
      <c r="CB12" s="19" t="s">
        <v>85</v>
      </c>
      <c r="CC12" s="19" t="s">
        <v>85</v>
      </c>
      <c r="CD12" s="20"/>
      <c r="CE12" s="20"/>
    </row>
    <row r="13" spans="1:85" ht="168" x14ac:dyDescent="0.15">
      <c r="A13" s="1" t="s">
        <v>246</v>
      </c>
      <c r="B13" s="9">
        <f>D13*0.3+E13*0.1+F13*0.1+G13*0.1+H13*0.2+I13*0.2+C13*0.05</f>
        <v>60.4</v>
      </c>
      <c r="C13" s="9">
        <v>40</v>
      </c>
      <c r="D13" s="9">
        <v>100</v>
      </c>
      <c r="E13" s="9">
        <v>100</v>
      </c>
      <c r="F13" s="9">
        <v>50</v>
      </c>
      <c r="G13" s="9">
        <v>70</v>
      </c>
      <c r="H13" s="9">
        <v>20</v>
      </c>
      <c r="I13" s="9">
        <v>12</v>
      </c>
      <c r="J13" s="9">
        <v>0</v>
      </c>
      <c r="K13" s="10" t="s">
        <v>247</v>
      </c>
      <c r="L13" s="3" t="s">
        <v>248</v>
      </c>
      <c r="M13" s="3" t="s">
        <v>249</v>
      </c>
      <c r="N13" s="3" t="s">
        <v>250</v>
      </c>
      <c r="O13" s="3" t="s">
        <v>251</v>
      </c>
      <c r="P13" s="3" t="s">
        <v>252</v>
      </c>
      <c r="Q13" s="11"/>
      <c r="R13" s="12">
        <v>0.48</v>
      </c>
      <c r="S13" s="10" t="s">
        <v>253</v>
      </c>
      <c r="T13" s="11"/>
      <c r="U13" s="10" t="s">
        <v>254</v>
      </c>
      <c r="V13" s="10" t="s">
        <v>255</v>
      </c>
      <c r="W13" s="12">
        <v>0.35</v>
      </c>
      <c r="X13" s="12">
        <v>0.05</v>
      </c>
      <c r="Y13" s="24">
        <v>0.7</v>
      </c>
      <c r="Z13" s="24">
        <v>0.61</v>
      </c>
      <c r="AA13" s="14"/>
      <c r="AB13" s="14"/>
      <c r="AC13" s="15" t="s">
        <v>256</v>
      </c>
      <c r="AD13" s="15" t="s">
        <v>257</v>
      </c>
      <c r="AE13" s="15" t="s">
        <v>258</v>
      </c>
      <c r="AF13" s="15" t="s">
        <v>198</v>
      </c>
      <c r="AG13" s="15" t="s">
        <v>259</v>
      </c>
      <c r="AH13" s="15" t="s">
        <v>260</v>
      </c>
      <c r="AI13" s="15" t="s">
        <v>261</v>
      </c>
      <c r="AJ13" s="15" t="s">
        <v>80</v>
      </c>
      <c r="AK13" s="16">
        <v>20190264286</v>
      </c>
      <c r="AL13" s="16" t="s">
        <v>138</v>
      </c>
      <c r="AM13" s="17"/>
      <c r="AN13" s="17"/>
      <c r="AO13" s="17"/>
      <c r="AP13" s="17"/>
      <c r="AQ13" s="17"/>
      <c r="AR13" s="18" t="s">
        <v>262</v>
      </c>
      <c r="AS13" s="18">
        <v>0</v>
      </c>
      <c r="AT13" s="18">
        <v>0</v>
      </c>
      <c r="AU13" s="18">
        <v>0</v>
      </c>
      <c r="AV13" s="18">
        <v>0</v>
      </c>
      <c r="AW13" s="18" t="s">
        <v>91</v>
      </c>
      <c r="AX13" s="22"/>
      <c r="AY13" s="18">
        <v>0</v>
      </c>
      <c r="AZ13" s="18">
        <v>0</v>
      </c>
      <c r="BA13" s="19">
        <v>0</v>
      </c>
      <c r="BB13" s="19" t="s">
        <v>85</v>
      </c>
      <c r="BC13" s="19">
        <v>0</v>
      </c>
      <c r="BD13" s="20"/>
      <c r="BE13" s="19">
        <v>616000</v>
      </c>
      <c r="BF13" s="19" t="s">
        <v>124</v>
      </c>
      <c r="BG13" s="19">
        <v>1500000</v>
      </c>
      <c r="BH13" s="20"/>
      <c r="BI13" s="19" t="s">
        <v>263</v>
      </c>
      <c r="BJ13" s="19">
        <v>234000</v>
      </c>
      <c r="BK13" s="19" t="s">
        <v>89</v>
      </c>
      <c r="BL13" s="19" t="s">
        <v>183</v>
      </c>
      <c r="BM13" s="19" t="s">
        <v>264</v>
      </c>
      <c r="BN13" s="20"/>
      <c r="BO13" s="19" t="s">
        <v>85</v>
      </c>
      <c r="BP13" s="20"/>
      <c r="BQ13" s="20"/>
      <c r="BR13" s="19" t="s">
        <v>91</v>
      </c>
      <c r="BS13" s="19" t="s">
        <v>265</v>
      </c>
      <c r="BT13" s="25">
        <v>2</v>
      </c>
      <c r="BU13" s="19" t="s">
        <v>266</v>
      </c>
      <c r="BV13" s="19" t="s">
        <v>91</v>
      </c>
      <c r="BW13" s="19" t="s">
        <v>85</v>
      </c>
      <c r="BX13" s="19" t="s">
        <v>91</v>
      </c>
      <c r="BY13" s="19" t="s">
        <v>91</v>
      </c>
      <c r="BZ13" s="19" t="s">
        <v>267</v>
      </c>
      <c r="CA13" s="20"/>
      <c r="CB13" s="19" t="s">
        <v>85</v>
      </c>
      <c r="CC13" s="20"/>
      <c r="CD13" s="19" t="s">
        <v>126</v>
      </c>
      <c r="CE13" s="19" t="s">
        <v>85</v>
      </c>
    </row>
    <row r="14" spans="1:85" ht="98" x14ac:dyDescent="0.15">
      <c r="A14" s="1" t="s">
        <v>268</v>
      </c>
      <c r="B14" s="9">
        <f>D14*0.3+E14*0.1+F14*0.1+G14*0.1+H14*0.2+I14*0.2+C14*0.05</f>
        <v>53</v>
      </c>
      <c r="C14" s="9">
        <v>40</v>
      </c>
      <c r="D14" s="9">
        <v>40</v>
      </c>
      <c r="E14" s="9">
        <v>100</v>
      </c>
      <c r="F14" s="9">
        <v>100</v>
      </c>
      <c r="G14" s="9">
        <v>80</v>
      </c>
      <c r="H14" s="9">
        <v>40</v>
      </c>
      <c r="I14" s="9">
        <v>15</v>
      </c>
      <c r="J14" s="9">
        <v>0</v>
      </c>
      <c r="K14" s="10" t="s">
        <v>269</v>
      </c>
      <c r="L14" s="3" t="s">
        <v>270</v>
      </c>
      <c r="M14" s="3" t="s">
        <v>271</v>
      </c>
      <c r="N14" s="3" t="s">
        <v>272</v>
      </c>
      <c r="O14" s="3" t="s">
        <v>273</v>
      </c>
      <c r="P14" s="3" t="s">
        <v>274</v>
      </c>
      <c r="Q14" s="11"/>
      <c r="R14" s="12">
        <v>0.25</v>
      </c>
      <c r="S14" s="12">
        <v>0.2</v>
      </c>
      <c r="T14" s="11"/>
      <c r="U14" s="10" t="s">
        <v>275</v>
      </c>
      <c r="V14" s="10" t="s">
        <v>276</v>
      </c>
      <c r="W14" s="10" t="s">
        <v>277</v>
      </c>
      <c r="X14" s="10" t="s">
        <v>189</v>
      </c>
      <c r="Y14" s="15" t="s">
        <v>278</v>
      </c>
      <c r="Z14" s="15" t="s">
        <v>279</v>
      </c>
      <c r="AA14" s="15" t="s">
        <v>280</v>
      </c>
      <c r="AB14" s="15" t="s">
        <v>281</v>
      </c>
      <c r="AC14" s="15" t="s">
        <v>106</v>
      </c>
      <c r="AD14" s="15" t="s">
        <v>150</v>
      </c>
      <c r="AE14" s="15" t="s">
        <v>197</v>
      </c>
      <c r="AF14" s="15" t="s">
        <v>198</v>
      </c>
      <c r="AG14" s="15" t="s">
        <v>282</v>
      </c>
      <c r="AH14" s="15" t="s">
        <v>283</v>
      </c>
      <c r="AI14" s="15" t="s">
        <v>200</v>
      </c>
      <c r="AJ14" s="15" t="s">
        <v>181</v>
      </c>
      <c r="AK14" s="16" t="s">
        <v>284</v>
      </c>
      <c r="AL14" s="16" t="s">
        <v>138</v>
      </c>
      <c r="AM14" s="17"/>
      <c r="AN14" s="16" t="s">
        <v>285</v>
      </c>
      <c r="AO14" s="16" t="s">
        <v>189</v>
      </c>
      <c r="AP14" s="16" t="s">
        <v>189</v>
      </c>
      <c r="AQ14" s="16" t="s">
        <v>189</v>
      </c>
      <c r="AR14" s="18" t="s">
        <v>262</v>
      </c>
      <c r="AS14" s="18">
        <v>0</v>
      </c>
      <c r="AT14" s="18">
        <v>0</v>
      </c>
      <c r="AU14" s="18">
        <v>0</v>
      </c>
      <c r="AV14" s="18">
        <v>0</v>
      </c>
      <c r="AW14" s="18" t="s">
        <v>85</v>
      </c>
      <c r="AX14" s="18" t="s">
        <v>167</v>
      </c>
      <c r="AY14" s="18">
        <v>0</v>
      </c>
      <c r="AZ14" s="18">
        <v>0</v>
      </c>
      <c r="BA14" s="19">
        <v>1</v>
      </c>
      <c r="BB14" s="19" t="s">
        <v>91</v>
      </c>
      <c r="BC14" s="19">
        <v>0</v>
      </c>
      <c r="BD14" s="19">
        <v>1500000</v>
      </c>
      <c r="BE14" s="19">
        <v>1500000</v>
      </c>
      <c r="BF14" s="19" t="s">
        <v>124</v>
      </c>
      <c r="BG14" s="19">
        <v>6300000</v>
      </c>
      <c r="BH14" s="19">
        <v>10000000</v>
      </c>
      <c r="BI14" s="20"/>
      <c r="BJ14" s="19">
        <v>0</v>
      </c>
      <c r="BK14" s="19" t="s">
        <v>89</v>
      </c>
      <c r="BL14" s="19" t="s">
        <v>183</v>
      </c>
      <c r="BM14" s="19" t="s">
        <v>286</v>
      </c>
      <c r="BN14" s="19" t="s">
        <v>220</v>
      </c>
      <c r="BO14" s="19" t="s">
        <v>85</v>
      </c>
      <c r="BP14" s="19" t="s">
        <v>189</v>
      </c>
      <c r="BQ14" s="19" t="s">
        <v>189</v>
      </c>
      <c r="BR14" s="19" t="s">
        <v>91</v>
      </c>
      <c r="BS14" s="19" t="s">
        <v>287</v>
      </c>
      <c r="BT14" s="25">
        <v>0.5</v>
      </c>
      <c r="BU14" s="19" t="s">
        <v>288</v>
      </c>
      <c r="BV14" s="19" t="s">
        <v>91</v>
      </c>
      <c r="BW14" s="19" t="s">
        <v>85</v>
      </c>
      <c r="BX14" s="19" t="s">
        <v>91</v>
      </c>
      <c r="BY14" s="19" t="s">
        <v>85</v>
      </c>
      <c r="BZ14" s="19" t="s">
        <v>289</v>
      </c>
      <c r="CA14" s="20"/>
      <c r="CB14" s="19" t="s">
        <v>85</v>
      </c>
      <c r="CC14" s="20"/>
      <c r="CD14" s="20"/>
      <c r="CE14" s="19" t="s">
        <v>85</v>
      </c>
    </row>
    <row r="15" spans="1:85" ht="140" x14ac:dyDescent="0.15">
      <c r="A15" s="1" t="s">
        <v>290</v>
      </c>
      <c r="B15" s="9">
        <f>D15*0.3+E15*0.1+F15*0.1+G15*0.1+H15*0.2+I15*0.2+C15*0.05</f>
        <v>82.5</v>
      </c>
      <c r="C15" s="9">
        <v>70</v>
      </c>
      <c r="D15" s="9">
        <v>100</v>
      </c>
      <c r="E15" s="9">
        <v>100</v>
      </c>
      <c r="F15" s="9">
        <v>90</v>
      </c>
      <c r="G15" s="9">
        <v>50</v>
      </c>
      <c r="H15" s="9">
        <v>100</v>
      </c>
      <c r="I15" s="9">
        <v>25</v>
      </c>
      <c r="J15" s="9">
        <v>0</v>
      </c>
      <c r="K15" s="10" t="s">
        <v>291</v>
      </c>
      <c r="L15" s="3" t="s">
        <v>292</v>
      </c>
      <c r="M15" s="3" t="s">
        <v>293</v>
      </c>
      <c r="N15" s="3" t="s">
        <v>294</v>
      </c>
      <c r="O15" s="3" t="s">
        <v>295</v>
      </c>
      <c r="P15" s="3" t="s">
        <v>296</v>
      </c>
      <c r="Q15" s="11"/>
      <c r="R15" s="13">
        <v>0.33500000000000002</v>
      </c>
      <c r="S15" s="11"/>
      <c r="T15" s="11"/>
      <c r="U15" s="10">
        <v>4000000000</v>
      </c>
      <c r="V15" s="11"/>
      <c r="W15" s="12">
        <v>0.1</v>
      </c>
      <c r="X15" s="11"/>
      <c r="Y15" s="14"/>
      <c r="Z15" s="14"/>
      <c r="AA15" s="14"/>
      <c r="AB15" s="14"/>
      <c r="AC15" s="14"/>
      <c r="AD15" s="15" t="s">
        <v>297</v>
      </c>
      <c r="AE15" s="14"/>
      <c r="AF15" s="14"/>
      <c r="AG15" s="14"/>
      <c r="AH15" s="14"/>
      <c r="AI15" s="15" t="s">
        <v>136</v>
      </c>
      <c r="AJ15" s="15" t="s">
        <v>201</v>
      </c>
      <c r="AK15" s="16">
        <v>4</v>
      </c>
      <c r="AL15" s="16" t="s">
        <v>298</v>
      </c>
      <c r="AM15" s="16" t="s">
        <v>139</v>
      </c>
      <c r="AN15" s="17"/>
      <c r="AO15" s="17"/>
      <c r="AP15" s="17"/>
      <c r="AQ15" s="17"/>
      <c r="AR15" s="18" t="s">
        <v>110</v>
      </c>
      <c r="AS15" s="18">
        <v>0</v>
      </c>
      <c r="AT15" s="18">
        <v>0</v>
      </c>
      <c r="AU15" s="18">
        <v>0</v>
      </c>
      <c r="AV15" s="18">
        <v>0</v>
      </c>
      <c r="AW15" s="18" t="s">
        <v>91</v>
      </c>
      <c r="AX15" s="18" t="s">
        <v>123</v>
      </c>
      <c r="AY15" s="18">
        <v>0</v>
      </c>
      <c r="AZ15" s="18">
        <v>0</v>
      </c>
      <c r="BA15" s="19">
        <v>0</v>
      </c>
      <c r="BB15" s="19" t="s">
        <v>85</v>
      </c>
      <c r="BC15" s="19">
        <v>2</v>
      </c>
      <c r="BD15" s="19">
        <v>5000000</v>
      </c>
      <c r="BE15" s="19">
        <v>18100000</v>
      </c>
      <c r="BF15" s="19" t="s">
        <v>299</v>
      </c>
      <c r="BG15" s="19">
        <v>10000000</v>
      </c>
      <c r="BH15" s="20"/>
      <c r="BI15" s="19" t="s">
        <v>141</v>
      </c>
      <c r="BJ15" s="19">
        <v>5500000</v>
      </c>
      <c r="BK15" s="19" t="s">
        <v>155</v>
      </c>
      <c r="BL15" s="20"/>
      <c r="BM15" s="20"/>
      <c r="BN15" s="20"/>
      <c r="BO15" s="19" t="s">
        <v>91</v>
      </c>
      <c r="BP15" s="20"/>
      <c r="BQ15" s="20"/>
      <c r="BR15" s="19" t="s">
        <v>91</v>
      </c>
      <c r="BS15" s="19" t="s">
        <v>300</v>
      </c>
      <c r="BT15" s="20"/>
      <c r="BU15" s="20"/>
      <c r="BV15" s="19" t="s">
        <v>91</v>
      </c>
      <c r="BW15" s="19" t="s">
        <v>85</v>
      </c>
      <c r="BX15" s="19" t="s">
        <v>91</v>
      </c>
      <c r="BY15" s="19" t="s">
        <v>91</v>
      </c>
      <c r="BZ15" s="19">
        <v>16000000000</v>
      </c>
      <c r="CA15" s="20"/>
      <c r="CB15" s="19" t="s">
        <v>85</v>
      </c>
      <c r="CC15" s="20"/>
      <c r="CD15" s="19" t="s">
        <v>301</v>
      </c>
      <c r="CE15" s="19" t="s">
        <v>85</v>
      </c>
    </row>
    <row r="16" spans="1:85" ht="56" x14ac:dyDescent="0.15">
      <c r="A16" s="1" t="s">
        <v>302</v>
      </c>
      <c r="B16" s="9">
        <f>D16*0.3+E16*0.1+F16*0.1+G16*0.1+H16*0.2+I16*0.2+C16*0.05</f>
        <v>21.4</v>
      </c>
      <c r="C16" s="9">
        <v>100</v>
      </c>
      <c r="D16" s="9">
        <v>0</v>
      </c>
      <c r="E16" s="9">
        <v>0</v>
      </c>
      <c r="F16" s="9">
        <v>70</v>
      </c>
      <c r="G16" s="9">
        <v>70</v>
      </c>
      <c r="H16" s="9">
        <v>0</v>
      </c>
      <c r="I16" s="9">
        <v>12</v>
      </c>
      <c r="J16" s="9">
        <v>0</v>
      </c>
      <c r="K16" s="10" t="s">
        <v>303</v>
      </c>
      <c r="L16" s="3" t="s">
        <v>304</v>
      </c>
      <c r="M16" s="3"/>
      <c r="N16" s="3" t="s">
        <v>305</v>
      </c>
      <c r="O16" s="3" t="s">
        <v>305</v>
      </c>
      <c r="P16" s="3" t="s">
        <v>306</v>
      </c>
      <c r="Q16" s="10" t="s">
        <v>126</v>
      </c>
      <c r="R16" s="10" t="s">
        <v>307</v>
      </c>
      <c r="S16" s="10" t="s">
        <v>307</v>
      </c>
      <c r="T16" s="10" t="s">
        <v>119</v>
      </c>
      <c r="U16" s="11"/>
      <c r="V16" s="10" t="s">
        <v>126</v>
      </c>
      <c r="W16" s="10" t="s">
        <v>126</v>
      </c>
      <c r="X16" s="10" t="s">
        <v>308</v>
      </c>
      <c r="Y16" s="24">
        <v>1</v>
      </c>
      <c r="Z16" s="26">
        <v>0.84699999999999998</v>
      </c>
      <c r="AA16" s="15" t="s">
        <v>309</v>
      </c>
      <c r="AB16" s="15" t="s">
        <v>309</v>
      </c>
      <c r="AC16" s="15" t="s">
        <v>106</v>
      </c>
      <c r="AD16" s="15" t="s">
        <v>257</v>
      </c>
      <c r="AE16" s="15" t="s">
        <v>258</v>
      </c>
      <c r="AF16" s="15" t="s">
        <v>179</v>
      </c>
      <c r="AG16" s="15" t="s">
        <v>126</v>
      </c>
      <c r="AH16" s="15" t="s">
        <v>310</v>
      </c>
      <c r="AI16" s="15" t="s">
        <v>311</v>
      </c>
      <c r="AJ16" s="15" t="s">
        <v>312</v>
      </c>
      <c r="AK16" s="16" t="s">
        <v>126</v>
      </c>
      <c r="AL16" s="17"/>
      <c r="AM16" s="17"/>
      <c r="AN16" s="17"/>
      <c r="AO16" s="17"/>
      <c r="AP16" s="17"/>
      <c r="AQ16" s="17"/>
      <c r="AR16" s="18" t="s">
        <v>218</v>
      </c>
      <c r="AS16" s="18">
        <v>0</v>
      </c>
      <c r="AT16" s="18">
        <v>0</v>
      </c>
      <c r="AU16" s="18">
        <v>0</v>
      </c>
      <c r="AV16" s="18">
        <v>0</v>
      </c>
      <c r="AW16" s="18" t="s">
        <v>91</v>
      </c>
      <c r="AX16" s="18" t="s">
        <v>86</v>
      </c>
      <c r="AY16" s="18">
        <v>0</v>
      </c>
      <c r="AZ16" s="18">
        <v>0</v>
      </c>
      <c r="BA16" s="19">
        <v>0</v>
      </c>
      <c r="BB16" s="19" t="s">
        <v>85</v>
      </c>
      <c r="BC16" s="19" t="s">
        <v>313</v>
      </c>
      <c r="BD16" s="19">
        <v>0</v>
      </c>
      <c r="BE16" s="19">
        <v>135000000</v>
      </c>
      <c r="BF16" s="19" t="s">
        <v>87</v>
      </c>
      <c r="BG16" s="19">
        <v>0</v>
      </c>
      <c r="BH16" s="19">
        <v>135000000</v>
      </c>
      <c r="BI16" s="20"/>
      <c r="BJ16" s="20"/>
      <c r="BK16" s="19" t="s">
        <v>89</v>
      </c>
      <c r="BL16" s="19" t="s">
        <v>314</v>
      </c>
      <c r="BM16" s="20"/>
      <c r="BN16" s="20"/>
      <c r="BO16" s="19" t="s">
        <v>126</v>
      </c>
      <c r="BP16" s="20"/>
      <c r="BQ16" s="20"/>
      <c r="BR16" s="20"/>
      <c r="BS16" s="19" t="s">
        <v>315</v>
      </c>
      <c r="BT16" s="20"/>
      <c r="BU16" s="19" t="s">
        <v>316</v>
      </c>
      <c r="BV16" s="19" t="s">
        <v>91</v>
      </c>
      <c r="BW16" s="19" t="s">
        <v>85</v>
      </c>
      <c r="BX16" s="19" t="s">
        <v>91</v>
      </c>
      <c r="BY16" s="19" t="s">
        <v>85</v>
      </c>
      <c r="BZ16" s="19" t="s">
        <v>126</v>
      </c>
      <c r="CA16" s="19" t="s">
        <v>317</v>
      </c>
      <c r="CB16" s="19" t="s">
        <v>85</v>
      </c>
      <c r="CC16" s="20"/>
      <c r="CD16" s="20"/>
      <c r="CE16" s="20"/>
    </row>
    <row r="17" spans="1:83" ht="42" x14ac:dyDescent="0.15">
      <c r="A17" s="1" t="s">
        <v>318</v>
      </c>
      <c r="B17" s="9">
        <f>D17*0.3+E17*0.1+F17*0.1+G17*0.1+H17*0.2+I17*0.2+C17*0.05</f>
        <v>73</v>
      </c>
      <c r="C17" s="9">
        <v>100</v>
      </c>
      <c r="D17" s="9">
        <v>100</v>
      </c>
      <c r="E17" s="9">
        <v>90</v>
      </c>
      <c r="F17" s="9">
        <v>90</v>
      </c>
      <c r="G17" s="9">
        <v>100</v>
      </c>
      <c r="H17" s="9">
        <v>0</v>
      </c>
      <c r="I17" s="9">
        <v>50</v>
      </c>
      <c r="J17" s="9">
        <v>0</v>
      </c>
      <c r="K17" s="10" t="s">
        <v>319</v>
      </c>
      <c r="L17" s="3" t="s">
        <v>320</v>
      </c>
      <c r="M17" s="3" t="s">
        <v>189</v>
      </c>
      <c r="N17" s="3"/>
      <c r="O17" s="3" t="s">
        <v>321</v>
      </c>
      <c r="P17" s="3" t="s">
        <v>322</v>
      </c>
      <c r="Q17" s="10" t="s">
        <v>126</v>
      </c>
      <c r="R17" s="12">
        <v>0.11</v>
      </c>
      <c r="S17" s="13">
        <v>9.0999999999999998E-2</v>
      </c>
      <c r="T17" s="10" t="s">
        <v>323</v>
      </c>
      <c r="U17" s="10" t="s">
        <v>324</v>
      </c>
      <c r="V17" s="10" t="s">
        <v>325</v>
      </c>
      <c r="W17" s="12">
        <v>0.04</v>
      </c>
      <c r="X17" s="13">
        <v>3.7999999999999999E-2</v>
      </c>
      <c r="Y17" s="24">
        <v>0.86</v>
      </c>
      <c r="Z17" s="24">
        <v>0.91</v>
      </c>
      <c r="AA17" s="24">
        <v>0.23</v>
      </c>
      <c r="AB17" s="24">
        <v>0.01</v>
      </c>
      <c r="AC17" s="15" t="s">
        <v>256</v>
      </c>
      <c r="AD17" s="15" t="s">
        <v>150</v>
      </c>
      <c r="AE17" s="15" t="s">
        <v>258</v>
      </c>
      <c r="AF17" s="15" t="s">
        <v>198</v>
      </c>
      <c r="AG17" s="15" t="s">
        <v>126</v>
      </c>
      <c r="AH17" s="15" t="s">
        <v>326</v>
      </c>
      <c r="AI17" s="15" t="s">
        <v>327</v>
      </c>
      <c r="AJ17" s="15" t="s">
        <v>201</v>
      </c>
      <c r="AK17" s="17"/>
      <c r="AL17" s="17"/>
      <c r="AM17" s="17"/>
      <c r="AN17" s="17"/>
      <c r="AO17" s="17"/>
      <c r="AP17" s="17"/>
      <c r="AQ17" s="17"/>
      <c r="AR17" s="18" t="s">
        <v>328</v>
      </c>
      <c r="AS17" s="18">
        <v>0</v>
      </c>
      <c r="AT17" s="18">
        <v>1</v>
      </c>
      <c r="AU17" s="18">
        <v>1</v>
      </c>
      <c r="AV17" s="18">
        <v>1</v>
      </c>
      <c r="AW17" s="18" t="s">
        <v>91</v>
      </c>
      <c r="AX17" s="18" t="s">
        <v>86</v>
      </c>
      <c r="AY17" s="18">
        <v>1</v>
      </c>
      <c r="AZ17" s="18">
        <v>0</v>
      </c>
      <c r="BA17" s="19">
        <v>0</v>
      </c>
      <c r="BB17" s="19" t="s">
        <v>85</v>
      </c>
      <c r="BC17" s="19" t="s">
        <v>329</v>
      </c>
      <c r="BD17" s="19">
        <v>15000000</v>
      </c>
      <c r="BE17" s="19">
        <v>27700000</v>
      </c>
      <c r="BF17" s="19" t="s">
        <v>87</v>
      </c>
      <c r="BG17" s="19">
        <v>0</v>
      </c>
      <c r="BH17" s="19">
        <v>0</v>
      </c>
      <c r="BI17" s="20"/>
      <c r="BJ17" s="20"/>
      <c r="BK17" s="19" t="s">
        <v>155</v>
      </c>
      <c r="BL17" s="19" t="s">
        <v>314</v>
      </c>
      <c r="BM17" s="20"/>
      <c r="BN17" s="20"/>
      <c r="BO17" s="20"/>
      <c r="BP17" s="20"/>
      <c r="BQ17" s="20"/>
      <c r="BR17" s="19" t="s">
        <v>91</v>
      </c>
      <c r="BS17" s="19" t="s">
        <v>330</v>
      </c>
      <c r="BT17" s="20"/>
      <c r="BU17" s="20"/>
      <c r="BV17" s="19" t="s">
        <v>91</v>
      </c>
      <c r="BW17" s="19" t="s">
        <v>91</v>
      </c>
      <c r="BX17" s="19" t="s">
        <v>91</v>
      </c>
      <c r="BY17" s="19" t="s">
        <v>85</v>
      </c>
      <c r="BZ17" s="19" t="s">
        <v>331</v>
      </c>
      <c r="CA17" s="19" t="s">
        <v>317</v>
      </c>
      <c r="CB17" s="19" t="s">
        <v>85</v>
      </c>
      <c r="CC17" s="20"/>
      <c r="CD17" s="20"/>
      <c r="CE17" s="20"/>
    </row>
    <row r="18" spans="1:83" ht="70" x14ac:dyDescent="0.15">
      <c r="A18" s="1" t="s">
        <v>332</v>
      </c>
      <c r="B18" s="9">
        <f>D18*0.3+E18*0.1+F18*0.1+G18*0.1+H18*0.2+I18*0.2+C18*0.05</f>
        <v>66.5</v>
      </c>
      <c r="C18" s="9">
        <v>30</v>
      </c>
      <c r="D18" s="9">
        <v>100</v>
      </c>
      <c r="E18" s="9">
        <v>100</v>
      </c>
      <c r="F18" s="9">
        <v>30</v>
      </c>
      <c r="G18" s="9">
        <v>100</v>
      </c>
      <c r="H18" s="9">
        <v>60</v>
      </c>
      <c r="I18" s="9">
        <v>0</v>
      </c>
      <c r="J18" s="9">
        <v>0</v>
      </c>
      <c r="K18" s="10" t="s">
        <v>333</v>
      </c>
      <c r="L18" s="3" t="s">
        <v>334</v>
      </c>
      <c r="M18" s="3" t="s">
        <v>74</v>
      </c>
      <c r="N18" s="3" t="s">
        <v>335</v>
      </c>
      <c r="O18" s="3" t="s">
        <v>336</v>
      </c>
      <c r="P18" s="3" t="s">
        <v>337</v>
      </c>
      <c r="Q18" s="11"/>
      <c r="R18" s="12">
        <v>0.02</v>
      </c>
      <c r="S18" s="13">
        <v>2E-3</v>
      </c>
      <c r="T18" s="11"/>
      <c r="U18" s="10" t="s">
        <v>338</v>
      </c>
      <c r="V18" s="10" t="s">
        <v>339</v>
      </c>
      <c r="W18" s="10" t="s">
        <v>340</v>
      </c>
      <c r="X18" s="10" t="s">
        <v>341</v>
      </c>
      <c r="Y18" s="14"/>
      <c r="Z18" s="24">
        <v>0.99</v>
      </c>
      <c r="AA18" s="14"/>
      <c r="AB18" s="14"/>
      <c r="AC18" s="15" t="s">
        <v>106</v>
      </c>
      <c r="AD18" s="15" t="s">
        <v>120</v>
      </c>
      <c r="AE18" s="15" t="s">
        <v>216</v>
      </c>
      <c r="AF18" s="15" t="s">
        <v>198</v>
      </c>
      <c r="AG18" s="14"/>
      <c r="AH18" s="14"/>
      <c r="AI18" s="15" t="s">
        <v>342</v>
      </c>
      <c r="AJ18" s="15" t="s">
        <v>233</v>
      </c>
      <c r="AK18" s="16" t="s">
        <v>343</v>
      </c>
      <c r="AL18" s="16" t="s">
        <v>298</v>
      </c>
      <c r="AM18" s="17"/>
      <c r="AN18" s="17"/>
      <c r="AO18" s="17"/>
      <c r="AP18" s="17"/>
      <c r="AQ18" s="17"/>
      <c r="AR18" s="18" t="s">
        <v>344</v>
      </c>
      <c r="AS18" s="18">
        <v>0</v>
      </c>
      <c r="AT18" s="18">
        <v>0</v>
      </c>
      <c r="AU18" s="18">
        <v>0</v>
      </c>
      <c r="AV18" s="18">
        <v>0</v>
      </c>
      <c r="AW18" s="18" t="s">
        <v>85</v>
      </c>
      <c r="AX18" s="22"/>
      <c r="AY18" s="18">
        <v>0</v>
      </c>
      <c r="AZ18" s="18">
        <v>0</v>
      </c>
      <c r="BA18" s="20"/>
      <c r="BB18" s="19" t="s">
        <v>85</v>
      </c>
      <c r="BC18" s="19">
        <v>1</v>
      </c>
      <c r="BD18" s="20"/>
      <c r="BE18" s="20"/>
      <c r="BF18" s="19" t="s">
        <v>124</v>
      </c>
      <c r="BG18" s="20"/>
      <c r="BH18" s="20"/>
      <c r="BI18" s="20"/>
      <c r="BJ18" s="20"/>
      <c r="BK18" s="19" t="s">
        <v>89</v>
      </c>
      <c r="BL18" s="19" t="s">
        <v>183</v>
      </c>
      <c r="BM18" s="19" t="s">
        <v>345</v>
      </c>
      <c r="BN18" s="19" t="s">
        <v>112</v>
      </c>
      <c r="BO18" s="19" t="s">
        <v>91</v>
      </c>
      <c r="BP18" s="19" t="s">
        <v>346</v>
      </c>
      <c r="BQ18" s="20"/>
      <c r="BR18" s="19" t="s">
        <v>91</v>
      </c>
      <c r="BS18" s="19" t="s">
        <v>184</v>
      </c>
      <c r="BT18" s="20"/>
      <c r="BU18" s="20"/>
      <c r="BV18" s="19" t="s">
        <v>85</v>
      </c>
      <c r="BW18" s="19" t="s">
        <v>85</v>
      </c>
      <c r="BX18" s="19" t="s">
        <v>91</v>
      </c>
      <c r="BY18" s="19" t="s">
        <v>85</v>
      </c>
      <c r="BZ18" s="19" t="s">
        <v>347</v>
      </c>
      <c r="CA18" s="19" t="s">
        <v>317</v>
      </c>
      <c r="CB18" s="19" t="s">
        <v>85</v>
      </c>
      <c r="CC18" s="20"/>
      <c r="CD18" s="19" t="s">
        <v>126</v>
      </c>
      <c r="CE18" s="19" t="s">
        <v>91</v>
      </c>
    </row>
    <row r="19" spans="1:83" ht="126" x14ac:dyDescent="0.15">
      <c r="A19" s="1" t="s">
        <v>348</v>
      </c>
      <c r="B19" s="9">
        <f>D19*0.3+E19*0.1+F19*0.1+G19*0.1+H19*0.2+I19*0.2+C19*0.05</f>
        <v>70.5</v>
      </c>
      <c r="C19" s="9">
        <v>100</v>
      </c>
      <c r="D19" s="9">
        <v>100</v>
      </c>
      <c r="E19" s="9">
        <v>5</v>
      </c>
      <c r="F19" s="9">
        <v>100</v>
      </c>
      <c r="G19" s="9">
        <v>0</v>
      </c>
      <c r="H19" s="9">
        <v>100</v>
      </c>
      <c r="I19" s="9">
        <v>25</v>
      </c>
      <c r="J19" s="9">
        <v>0</v>
      </c>
      <c r="K19" s="10" t="s">
        <v>349</v>
      </c>
      <c r="L19" s="3" t="s">
        <v>350</v>
      </c>
      <c r="M19" s="3" t="s">
        <v>351</v>
      </c>
      <c r="N19" s="3" t="s">
        <v>352</v>
      </c>
      <c r="O19" s="3" t="s">
        <v>353</v>
      </c>
      <c r="P19" s="3" t="s">
        <v>354</v>
      </c>
      <c r="Q19" s="11"/>
      <c r="R19" s="12">
        <v>0.03</v>
      </c>
      <c r="S19" s="13">
        <v>6.3E-3</v>
      </c>
      <c r="T19" s="11"/>
      <c r="U19" s="10" t="s">
        <v>355</v>
      </c>
      <c r="V19" s="10" t="s">
        <v>356</v>
      </c>
      <c r="W19" s="10" t="s">
        <v>357</v>
      </c>
      <c r="X19" s="10" t="s">
        <v>358</v>
      </c>
      <c r="Y19" s="14"/>
      <c r="Z19" s="14"/>
      <c r="AA19" s="14"/>
      <c r="AB19" s="14"/>
      <c r="AC19" s="15" t="s">
        <v>256</v>
      </c>
      <c r="AD19" s="15" t="s">
        <v>150</v>
      </c>
      <c r="AE19" s="15" t="s">
        <v>197</v>
      </c>
      <c r="AF19" s="15" t="s">
        <v>198</v>
      </c>
      <c r="AG19" s="14"/>
      <c r="AH19" s="14"/>
      <c r="AI19" s="15" t="s">
        <v>136</v>
      </c>
      <c r="AJ19" s="15" t="s">
        <v>217</v>
      </c>
      <c r="AK19" s="16" t="s">
        <v>359</v>
      </c>
      <c r="AL19" s="16" t="s">
        <v>108</v>
      </c>
      <c r="AM19" s="16" t="s">
        <v>360</v>
      </c>
      <c r="AN19" s="16" t="s">
        <v>361</v>
      </c>
      <c r="AO19" s="17"/>
      <c r="AP19" s="17"/>
      <c r="AQ19" s="17"/>
      <c r="AR19" s="18" t="s">
        <v>84</v>
      </c>
      <c r="AS19" s="18">
        <v>1</v>
      </c>
      <c r="AT19" s="22"/>
      <c r="AU19" s="22"/>
      <c r="AV19" s="22"/>
      <c r="AW19" s="18" t="s">
        <v>85</v>
      </c>
      <c r="AX19" s="22"/>
      <c r="AY19" s="18">
        <v>1</v>
      </c>
      <c r="AZ19" s="22"/>
      <c r="BA19" s="19">
        <v>1</v>
      </c>
      <c r="BB19" s="20"/>
      <c r="BC19" s="20"/>
      <c r="BD19" s="20"/>
      <c r="BE19" s="19" t="s">
        <v>362</v>
      </c>
      <c r="BF19" s="20"/>
      <c r="BG19" s="19" t="s">
        <v>363</v>
      </c>
      <c r="BH19" s="20"/>
      <c r="BI19" s="20"/>
      <c r="BJ19" s="20"/>
      <c r="BK19" s="20"/>
      <c r="BL19" s="19" t="s">
        <v>183</v>
      </c>
      <c r="BM19" s="19" t="s">
        <v>364</v>
      </c>
      <c r="BN19" s="20"/>
      <c r="BO19" s="20"/>
      <c r="BP19" s="20"/>
      <c r="BQ19" s="20"/>
      <c r="BR19" s="19" t="s">
        <v>91</v>
      </c>
      <c r="BS19" s="19" t="s">
        <v>365</v>
      </c>
      <c r="BT19" s="20"/>
      <c r="BU19" s="20"/>
      <c r="BV19" s="19" t="s">
        <v>91</v>
      </c>
      <c r="BW19" s="19" t="s">
        <v>85</v>
      </c>
      <c r="BX19" s="19" t="s">
        <v>91</v>
      </c>
      <c r="BY19" s="20"/>
      <c r="BZ19" s="19" t="s">
        <v>366</v>
      </c>
      <c r="CA19" s="19" t="s">
        <v>236</v>
      </c>
      <c r="CB19" s="20"/>
      <c r="CC19" s="20"/>
      <c r="CD19" s="20"/>
      <c r="CE19" s="20"/>
    </row>
    <row r="20" spans="1:83" ht="84" x14ac:dyDescent="0.15">
      <c r="A20" s="1" t="s">
        <v>367</v>
      </c>
      <c r="B20" s="9">
        <f>D20*0.3+E20*0.1+F20*0.1+G20*0.1+H20*0.2+I20*0.2+C20*0.05</f>
        <v>42.5</v>
      </c>
      <c r="C20" s="9">
        <v>40</v>
      </c>
      <c r="D20" s="9">
        <v>5</v>
      </c>
      <c r="E20" s="9">
        <v>100</v>
      </c>
      <c r="F20" s="9">
        <v>100</v>
      </c>
      <c r="G20" s="9">
        <v>100</v>
      </c>
      <c r="H20" s="9">
        <v>30</v>
      </c>
      <c r="I20" s="9">
        <v>15</v>
      </c>
      <c r="J20" s="9">
        <v>0</v>
      </c>
      <c r="K20" s="10" t="s">
        <v>368</v>
      </c>
      <c r="L20" s="3" t="s">
        <v>369</v>
      </c>
      <c r="M20" s="3" t="s">
        <v>370</v>
      </c>
      <c r="N20" s="3" t="s">
        <v>371</v>
      </c>
      <c r="O20" s="3" t="s">
        <v>372</v>
      </c>
      <c r="P20" s="3" t="s">
        <v>373</v>
      </c>
      <c r="Q20" s="11"/>
      <c r="R20" s="10" t="s">
        <v>374</v>
      </c>
      <c r="S20" s="10" t="s">
        <v>375</v>
      </c>
      <c r="T20" s="11"/>
      <c r="U20" s="10" t="s">
        <v>376</v>
      </c>
      <c r="V20" s="10" t="s">
        <v>377</v>
      </c>
      <c r="W20" s="10" t="s">
        <v>378</v>
      </c>
      <c r="X20" s="10" t="s">
        <v>379</v>
      </c>
      <c r="Y20" s="24">
        <v>0.95</v>
      </c>
      <c r="Z20" s="14"/>
      <c r="AA20" s="14"/>
      <c r="AB20" s="14"/>
      <c r="AC20" s="14"/>
      <c r="AD20" s="15" t="s">
        <v>150</v>
      </c>
      <c r="AE20" s="14"/>
      <c r="AF20" s="15" t="s">
        <v>198</v>
      </c>
      <c r="AG20" s="14"/>
      <c r="AH20" s="14"/>
      <c r="AI20" s="15" t="s">
        <v>311</v>
      </c>
      <c r="AJ20" s="15" t="s">
        <v>181</v>
      </c>
      <c r="AK20" s="16" t="s">
        <v>380</v>
      </c>
      <c r="AL20" s="16" t="s">
        <v>108</v>
      </c>
      <c r="AM20" s="16" t="s">
        <v>381</v>
      </c>
      <c r="AN20" s="16" t="s">
        <v>381</v>
      </c>
      <c r="AO20" s="16" t="s">
        <v>382</v>
      </c>
      <c r="AP20" s="16" t="s">
        <v>383</v>
      </c>
      <c r="AQ20" s="16" t="s">
        <v>384</v>
      </c>
      <c r="AR20" s="18" t="s">
        <v>110</v>
      </c>
      <c r="AS20" s="18">
        <v>0</v>
      </c>
      <c r="AT20" s="18">
        <v>0</v>
      </c>
      <c r="AU20" s="18">
        <v>0</v>
      </c>
      <c r="AV20" s="18">
        <v>0</v>
      </c>
      <c r="AW20" s="18" t="s">
        <v>85</v>
      </c>
      <c r="AX20" s="18" t="s">
        <v>167</v>
      </c>
      <c r="AY20" s="18">
        <v>0</v>
      </c>
      <c r="AZ20" s="18">
        <v>0</v>
      </c>
      <c r="BA20" s="19">
        <v>0</v>
      </c>
      <c r="BB20" s="19" t="s">
        <v>85</v>
      </c>
      <c r="BC20" s="19">
        <v>0</v>
      </c>
      <c r="BD20" s="19">
        <v>0</v>
      </c>
      <c r="BE20" s="19">
        <v>0</v>
      </c>
      <c r="BF20" s="19" t="s">
        <v>124</v>
      </c>
      <c r="BG20" s="19">
        <v>4000000</v>
      </c>
      <c r="BH20" s="20"/>
      <c r="BI20" s="20"/>
      <c r="BJ20" s="19">
        <v>0</v>
      </c>
      <c r="BK20" s="19" t="s">
        <v>155</v>
      </c>
      <c r="BL20" s="19" t="s">
        <v>385</v>
      </c>
      <c r="BM20" s="19" t="s">
        <v>386</v>
      </c>
      <c r="BN20" s="19" t="s">
        <v>220</v>
      </c>
      <c r="BO20" s="19" t="s">
        <v>85</v>
      </c>
      <c r="BP20" s="19" t="s">
        <v>387</v>
      </c>
      <c r="BQ20" s="19" t="s">
        <v>388</v>
      </c>
      <c r="BR20" s="19" t="s">
        <v>91</v>
      </c>
      <c r="BS20" s="19" t="s">
        <v>389</v>
      </c>
      <c r="BT20" s="25">
        <v>0.9</v>
      </c>
      <c r="BU20" s="19" t="s">
        <v>390</v>
      </c>
      <c r="BV20" s="19" t="s">
        <v>91</v>
      </c>
      <c r="BW20" s="19" t="s">
        <v>85</v>
      </c>
      <c r="BX20" s="19" t="s">
        <v>91</v>
      </c>
      <c r="BY20" s="19" t="s">
        <v>91</v>
      </c>
      <c r="BZ20" s="19" t="s">
        <v>391</v>
      </c>
      <c r="CA20" s="19" t="s">
        <v>317</v>
      </c>
      <c r="CB20" s="19" t="s">
        <v>85</v>
      </c>
      <c r="CC20" s="19" t="s">
        <v>126</v>
      </c>
      <c r="CD20" s="19" t="s">
        <v>126</v>
      </c>
      <c r="CE20" s="19" t="s">
        <v>85</v>
      </c>
    </row>
    <row r="21" spans="1:83" ht="140" x14ac:dyDescent="0.15">
      <c r="A21" s="1" t="s">
        <v>392</v>
      </c>
      <c r="B21" s="9">
        <f>D21*0.3+E21*0.1+F21*0.1+G21*0.1+H21*0.2+I21*0.2+C21*0.05</f>
        <v>17.600000000000001</v>
      </c>
      <c r="C21" s="9">
        <v>40</v>
      </c>
      <c r="D21" s="9">
        <v>10</v>
      </c>
      <c r="E21" s="9">
        <v>0</v>
      </c>
      <c r="F21" s="9">
        <v>50</v>
      </c>
      <c r="G21" s="9">
        <v>30</v>
      </c>
      <c r="H21" s="9">
        <v>10</v>
      </c>
      <c r="I21" s="9">
        <v>13</v>
      </c>
      <c r="J21" s="9">
        <v>0</v>
      </c>
      <c r="K21" s="10" t="s">
        <v>393</v>
      </c>
      <c r="L21" s="3" t="s">
        <v>394</v>
      </c>
      <c r="M21" s="3" t="s">
        <v>74</v>
      </c>
      <c r="N21" s="3" t="s">
        <v>395</v>
      </c>
      <c r="O21" s="3" t="s">
        <v>396</v>
      </c>
      <c r="P21" s="3" t="s">
        <v>397</v>
      </c>
      <c r="Q21" s="11"/>
      <c r="R21" s="10" t="s">
        <v>398</v>
      </c>
      <c r="S21" s="11"/>
      <c r="T21" s="11"/>
      <c r="U21" s="10">
        <v>10.7</v>
      </c>
      <c r="V21" s="10" t="s">
        <v>399</v>
      </c>
      <c r="W21" s="11"/>
      <c r="X21" s="10" t="s">
        <v>400</v>
      </c>
      <c r="Y21" s="14"/>
      <c r="Z21" s="14"/>
      <c r="AA21" s="14"/>
      <c r="AB21" s="14"/>
      <c r="AC21" s="15" t="s">
        <v>106</v>
      </c>
      <c r="AD21" s="15" t="s">
        <v>257</v>
      </c>
      <c r="AE21" s="14"/>
      <c r="AF21" s="14"/>
      <c r="AG21" s="14"/>
      <c r="AH21" s="14"/>
      <c r="AI21" s="15" t="s">
        <v>232</v>
      </c>
      <c r="AJ21" s="14"/>
      <c r="AK21" s="17"/>
      <c r="AL21" s="17"/>
      <c r="AM21" s="16" t="s">
        <v>139</v>
      </c>
      <c r="AN21" s="17"/>
      <c r="AO21" s="17"/>
      <c r="AP21" s="17"/>
      <c r="AQ21" s="17"/>
      <c r="AR21" s="18" t="s">
        <v>262</v>
      </c>
      <c r="AS21" s="18">
        <v>0</v>
      </c>
      <c r="AT21" s="18">
        <v>0</v>
      </c>
      <c r="AU21" s="22"/>
      <c r="AV21" s="22"/>
      <c r="AW21" s="18" t="s">
        <v>91</v>
      </c>
      <c r="AX21" s="22"/>
      <c r="AY21" s="18">
        <v>0</v>
      </c>
      <c r="AZ21" s="22"/>
      <c r="BA21" s="19">
        <v>3</v>
      </c>
      <c r="BB21" s="19" t="s">
        <v>91</v>
      </c>
      <c r="BC21" s="19">
        <v>0</v>
      </c>
      <c r="BD21" s="20"/>
      <c r="BE21" s="20"/>
      <c r="BF21" s="19" t="s">
        <v>124</v>
      </c>
      <c r="BG21" s="20"/>
      <c r="BH21" s="20"/>
      <c r="BI21" s="20"/>
      <c r="BJ21" s="20"/>
      <c r="BK21" s="19" t="s">
        <v>89</v>
      </c>
      <c r="BL21" s="20"/>
      <c r="BM21" s="19" t="s">
        <v>401</v>
      </c>
      <c r="BN21" s="20"/>
      <c r="BO21" s="19" t="s">
        <v>85</v>
      </c>
      <c r="BP21" s="20"/>
      <c r="BQ21" s="20"/>
      <c r="BR21" s="19" t="s">
        <v>85</v>
      </c>
      <c r="BS21" s="19" t="s">
        <v>402</v>
      </c>
      <c r="BT21" s="20"/>
      <c r="BU21" s="20"/>
      <c r="BV21" s="19" t="s">
        <v>91</v>
      </c>
      <c r="BW21" s="19" t="s">
        <v>91</v>
      </c>
      <c r="BX21" s="19" t="s">
        <v>91</v>
      </c>
      <c r="BY21" s="19" t="s">
        <v>91</v>
      </c>
      <c r="BZ21" s="19" t="s">
        <v>403</v>
      </c>
      <c r="CA21" s="20"/>
      <c r="CB21" s="19" t="s">
        <v>85</v>
      </c>
      <c r="CC21" s="20"/>
      <c r="CD21" s="19" t="s">
        <v>126</v>
      </c>
      <c r="CE21" s="19" t="s">
        <v>91</v>
      </c>
    </row>
    <row r="22" spans="1:83" ht="98" x14ac:dyDescent="0.15">
      <c r="A22" s="1" t="s">
        <v>404</v>
      </c>
      <c r="B22" s="9">
        <f>D22*0.3+E22*0.1+F22*0.1+G22*0.1+H22*0.2+I22*0.2+C22*0.05</f>
        <v>44</v>
      </c>
      <c r="C22" s="9">
        <v>100</v>
      </c>
      <c r="D22" s="9">
        <v>20</v>
      </c>
      <c r="E22" s="9">
        <v>0</v>
      </c>
      <c r="F22" s="9">
        <v>70</v>
      </c>
      <c r="G22" s="9">
        <v>100</v>
      </c>
      <c r="H22" s="9">
        <v>0</v>
      </c>
      <c r="I22" s="9">
        <v>80</v>
      </c>
      <c r="J22" s="9">
        <v>0</v>
      </c>
      <c r="K22" s="27" t="s">
        <v>405</v>
      </c>
      <c r="L22" s="3" t="s">
        <v>406</v>
      </c>
      <c r="M22" s="3" t="s">
        <v>74</v>
      </c>
      <c r="N22" s="3" t="s">
        <v>407</v>
      </c>
      <c r="O22" s="3" t="s">
        <v>408</v>
      </c>
      <c r="P22" s="3" t="s">
        <v>409</v>
      </c>
      <c r="Q22" s="11"/>
      <c r="R22" s="10" t="s">
        <v>410</v>
      </c>
      <c r="S22" s="10" t="s">
        <v>411</v>
      </c>
      <c r="T22" s="11"/>
      <c r="U22" s="10" t="s">
        <v>412</v>
      </c>
      <c r="V22" s="11"/>
      <c r="W22" s="10" t="s">
        <v>413</v>
      </c>
      <c r="X22" s="10" t="s">
        <v>413</v>
      </c>
      <c r="Y22" s="24">
        <v>0.88</v>
      </c>
      <c r="Z22" s="15" t="s">
        <v>414</v>
      </c>
      <c r="AA22" s="24">
        <v>0</v>
      </c>
      <c r="AB22" s="14"/>
      <c r="AC22" s="14"/>
      <c r="AD22" s="15" t="s">
        <v>150</v>
      </c>
      <c r="AE22" s="14"/>
      <c r="AF22" s="14"/>
      <c r="AG22" s="14"/>
      <c r="AH22" s="15" t="s">
        <v>415</v>
      </c>
      <c r="AI22" s="15" t="s">
        <v>416</v>
      </c>
      <c r="AJ22" s="15" t="s">
        <v>312</v>
      </c>
      <c r="AK22" s="16" t="s">
        <v>417</v>
      </c>
      <c r="AL22" s="17"/>
      <c r="AM22" s="17"/>
      <c r="AN22" s="17"/>
      <c r="AO22" s="17"/>
      <c r="AP22" s="17"/>
      <c r="AQ22" s="17"/>
      <c r="AR22" s="18" t="s">
        <v>122</v>
      </c>
      <c r="AS22" s="18">
        <v>3</v>
      </c>
      <c r="AT22" s="18">
        <v>1</v>
      </c>
      <c r="AU22" s="18">
        <v>1</v>
      </c>
      <c r="AV22" s="18">
        <v>0</v>
      </c>
      <c r="AW22" s="18" t="s">
        <v>91</v>
      </c>
      <c r="AX22" s="22"/>
      <c r="AY22" s="18">
        <v>3</v>
      </c>
      <c r="AZ22" s="22"/>
      <c r="BA22" s="20"/>
      <c r="BB22" s="20"/>
      <c r="BC22" s="20"/>
      <c r="BD22" s="19">
        <v>8500000</v>
      </c>
      <c r="BE22" s="28">
        <v>20000000</v>
      </c>
      <c r="BF22" s="20"/>
      <c r="BG22" s="19" t="s">
        <v>418</v>
      </c>
      <c r="BH22" s="20"/>
      <c r="BI22" s="19" t="s">
        <v>141</v>
      </c>
      <c r="BJ22" s="19">
        <v>8000000</v>
      </c>
      <c r="BK22" s="20"/>
      <c r="BL22" s="20"/>
      <c r="BM22" s="20"/>
      <c r="BN22" s="20"/>
      <c r="BO22" s="20"/>
      <c r="BP22" s="20"/>
      <c r="BQ22" s="20"/>
      <c r="BR22" s="19" t="s">
        <v>91</v>
      </c>
      <c r="BS22" s="19" t="s">
        <v>419</v>
      </c>
      <c r="BT22" s="19" t="s">
        <v>420</v>
      </c>
      <c r="BU22" s="19" t="s">
        <v>421</v>
      </c>
      <c r="BV22" s="19" t="s">
        <v>91</v>
      </c>
      <c r="BW22" s="19" t="s">
        <v>91</v>
      </c>
      <c r="BX22" s="19" t="s">
        <v>91</v>
      </c>
      <c r="BY22" s="19" t="s">
        <v>85</v>
      </c>
      <c r="BZ22" s="19" t="s">
        <v>422</v>
      </c>
      <c r="CA22" s="20"/>
      <c r="CB22" s="20"/>
      <c r="CC22" s="20"/>
      <c r="CD22" s="20"/>
      <c r="CE22" s="20"/>
    </row>
    <row r="23" spans="1:83" ht="42" x14ac:dyDescent="0.15">
      <c r="A23" s="1" t="s">
        <v>423</v>
      </c>
      <c r="B23" s="9">
        <f>D23*0.3+E23*0.1+F23*0.1+G23*0.1+H23*0.2+I23*0.2+C23*0.05</f>
        <v>23</v>
      </c>
      <c r="C23" s="9">
        <v>100</v>
      </c>
      <c r="D23" s="9">
        <v>0</v>
      </c>
      <c r="E23" s="9">
        <v>0</v>
      </c>
      <c r="F23" s="9">
        <v>0</v>
      </c>
      <c r="G23" s="9">
        <v>80</v>
      </c>
      <c r="H23" s="9">
        <v>0</v>
      </c>
      <c r="I23" s="9">
        <v>50</v>
      </c>
      <c r="J23" s="9">
        <v>0</v>
      </c>
      <c r="K23" s="10" t="s">
        <v>424</v>
      </c>
      <c r="L23" s="3" t="s">
        <v>425</v>
      </c>
      <c r="M23" s="3" t="s">
        <v>74</v>
      </c>
      <c r="N23" s="3" t="s">
        <v>146</v>
      </c>
      <c r="O23" s="3" t="s">
        <v>426</v>
      </c>
      <c r="P23" s="3" t="s">
        <v>427</v>
      </c>
      <c r="Q23" s="11"/>
      <c r="R23" s="12">
        <v>0.05</v>
      </c>
      <c r="S23" s="12">
        <v>0.05</v>
      </c>
      <c r="T23" s="11"/>
      <c r="U23" s="11"/>
      <c r="V23" s="11"/>
      <c r="W23" s="11"/>
      <c r="X23" s="11"/>
      <c r="Y23" s="24">
        <v>0.83</v>
      </c>
      <c r="Z23" s="24">
        <v>0.96</v>
      </c>
      <c r="AA23" s="14"/>
      <c r="AB23" s="14"/>
      <c r="AC23" s="15" t="s">
        <v>106</v>
      </c>
      <c r="AD23" s="14"/>
      <c r="AE23" s="15" t="s">
        <v>216</v>
      </c>
      <c r="AF23" s="15" t="s">
        <v>198</v>
      </c>
      <c r="AG23" s="15" t="s">
        <v>428</v>
      </c>
      <c r="AH23" s="14"/>
      <c r="AI23" s="15" t="s">
        <v>232</v>
      </c>
      <c r="AJ23" s="14"/>
      <c r="AK23" s="17"/>
      <c r="AL23" s="17"/>
      <c r="AM23" s="17"/>
      <c r="AN23" s="17"/>
      <c r="AO23" s="17"/>
      <c r="AP23" s="17"/>
      <c r="AQ23" s="17"/>
      <c r="AR23" s="18" t="s">
        <v>122</v>
      </c>
      <c r="AS23" s="18">
        <v>1</v>
      </c>
      <c r="AT23" s="18">
        <v>1</v>
      </c>
      <c r="AU23" s="18">
        <v>1</v>
      </c>
      <c r="AV23" s="18">
        <v>0</v>
      </c>
      <c r="AW23" s="18" t="s">
        <v>91</v>
      </c>
      <c r="AX23" s="22"/>
      <c r="AY23" s="18">
        <v>0</v>
      </c>
      <c r="AZ23" s="18">
        <v>0</v>
      </c>
      <c r="BA23" s="20"/>
      <c r="BB23" s="19" t="s">
        <v>85</v>
      </c>
      <c r="BC23" s="19">
        <v>0</v>
      </c>
      <c r="BD23" s="20"/>
      <c r="BE23" s="19">
        <v>20000000</v>
      </c>
      <c r="BF23" s="20"/>
      <c r="BG23" s="20"/>
      <c r="BH23" s="20"/>
      <c r="BI23" s="20"/>
      <c r="BJ23" s="20"/>
      <c r="BK23" s="20"/>
      <c r="BL23" s="20"/>
      <c r="BM23" s="20"/>
      <c r="BN23" s="20"/>
      <c r="BO23" s="20"/>
      <c r="BP23" s="20"/>
      <c r="BQ23" s="20"/>
      <c r="BR23" s="19" t="s">
        <v>85</v>
      </c>
      <c r="BS23" s="20"/>
      <c r="BT23" s="20"/>
      <c r="BU23" s="20"/>
      <c r="BV23" s="19" t="s">
        <v>91</v>
      </c>
      <c r="BW23" s="19" t="s">
        <v>91</v>
      </c>
      <c r="BX23" s="19" t="s">
        <v>91</v>
      </c>
      <c r="BY23" s="20"/>
      <c r="BZ23" s="19" t="s">
        <v>429</v>
      </c>
      <c r="CA23" s="20"/>
      <c r="CB23" s="20"/>
      <c r="CC23" s="20"/>
      <c r="CD23" s="20"/>
      <c r="CE23" s="19" t="s">
        <v>85</v>
      </c>
    </row>
    <row r="24" spans="1:83" ht="56" x14ac:dyDescent="0.15">
      <c r="A24" s="1" t="s">
        <v>430</v>
      </c>
      <c r="B24" s="9">
        <f>D24*0.3+E24*0.1+F24*0.1+G24*0.1+H24*0.2+I24*0.2+C24*0.05</f>
        <v>55.5</v>
      </c>
      <c r="C24" s="9">
        <v>100</v>
      </c>
      <c r="D24" s="9">
        <v>35</v>
      </c>
      <c r="E24" s="9">
        <v>50</v>
      </c>
      <c r="F24" s="9">
        <v>50</v>
      </c>
      <c r="G24" s="9">
        <v>100</v>
      </c>
      <c r="H24" s="9">
        <v>30</v>
      </c>
      <c r="I24" s="9">
        <v>70</v>
      </c>
      <c r="J24" s="9">
        <v>0</v>
      </c>
      <c r="K24" s="10" t="s">
        <v>431</v>
      </c>
      <c r="L24" s="3" t="s">
        <v>432</v>
      </c>
      <c r="M24" s="3" t="s">
        <v>74</v>
      </c>
      <c r="N24" s="3"/>
      <c r="O24" s="3" t="s">
        <v>433</v>
      </c>
      <c r="P24" s="3" t="s">
        <v>434</v>
      </c>
      <c r="Q24" s="11"/>
      <c r="R24" s="10" t="s">
        <v>435</v>
      </c>
      <c r="S24" s="12">
        <v>0.2</v>
      </c>
      <c r="T24" s="11"/>
      <c r="U24" s="10" t="s">
        <v>436</v>
      </c>
      <c r="V24" s="11"/>
      <c r="W24" s="13">
        <v>2.5000000000000001E-2</v>
      </c>
      <c r="X24" s="11"/>
      <c r="Y24" s="24">
        <v>0.05</v>
      </c>
      <c r="Z24" s="24">
        <v>0.95</v>
      </c>
      <c r="AA24" s="14"/>
      <c r="AB24" s="14"/>
      <c r="AC24" s="15" t="s">
        <v>106</v>
      </c>
      <c r="AD24" s="15" t="s">
        <v>107</v>
      </c>
      <c r="AE24" s="15" t="s">
        <v>216</v>
      </c>
      <c r="AF24" s="15" t="s">
        <v>198</v>
      </c>
      <c r="AG24" s="14"/>
      <c r="AH24" s="14"/>
      <c r="AI24" s="15" t="s">
        <v>261</v>
      </c>
      <c r="AJ24" s="14"/>
      <c r="AK24" s="16" t="s">
        <v>437</v>
      </c>
      <c r="AL24" s="16" t="s">
        <v>138</v>
      </c>
      <c r="AM24" s="17"/>
      <c r="AN24" s="16" t="s">
        <v>438</v>
      </c>
      <c r="AO24" s="16" t="s">
        <v>439</v>
      </c>
      <c r="AP24" s="17"/>
      <c r="AQ24" s="17"/>
      <c r="AR24" s="18" t="s">
        <v>344</v>
      </c>
      <c r="AS24" s="18">
        <v>1</v>
      </c>
      <c r="AT24" s="18">
        <v>0</v>
      </c>
      <c r="AU24" s="18">
        <v>6</v>
      </c>
      <c r="AV24" s="18">
        <v>1</v>
      </c>
      <c r="AW24" s="18" t="s">
        <v>91</v>
      </c>
      <c r="AX24" s="18" t="s">
        <v>167</v>
      </c>
      <c r="AY24" s="18">
        <v>0</v>
      </c>
      <c r="AZ24" s="18">
        <v>0</v>
      </c>
      <c r="BA24" s="19">
        <v>0</v>
      </c>
      <c r="BB24" s="19" t="s">
        <v>85</v>
      </c>
      <c r="BC24" s="19">
        <v>4</v>
      </c>
      <c r="BD24" s="19">
        <v>30000000</v>
      </c>
      <c r="BE24" s="19">
        <v>40000000</v>
      </c>
      <c r="BF24" s="19" t="s">
        <v>87</v>
      </c>
      <c r="BG24" s="20"/>
      <c r="BH24" s="20"/>
      <c r="BI24" s="19" t="s">
        <v>125</v>
      </c>
      <c r="BJ24" s="20"/>
      <c r="BK24" s="19" t="s">
        <v>89</v>
      </c>
      <c r="BL24" s="19" t="s">
        <v>183</v>
      </c>
      <c r="BM24" s="19" t="s">
        <v>440</v>
      </c>
      <c r="BN24" s="19" t="s">
        <v>441</v>
      </c>
      <c r="BO24" s="19" t="s">
        <v>91</v>
      </c>
      <c r="BP24" s="19" t="s">
        <v>442</v>
      </c>
      <c r="BQ24" s="19" t="s">
        <v>443</v>
      </c>
      <c r="BR24" s="19" t="s">
        <v>91</v>
      </c>
      <c r="BS24" s="19" t="s">
        <v>444</v>
      </c>
      <c r="BT24" s="25">
        <v>0.1</v>
      </c>
      <c r="BU24" s="19" t="s">
        <v>445</v>
      </c>
      <c r="BV24" s="19" t="s">
        <v>91</v>
      </c>
      <c r="BW24" s="19" t="s">
        <v>91</v>
      </c>
      <c r="BX24" s="19" t="s">
        <v>91</v>
      </c>
      <c r="BY24" s="19" t="s">
        <v>85</v>
      </c>
      <c r="BZ24" s="19" t="s">
        <v>446</v>
      </c>
      <c r="CA24" s="20"/>
      <c r="CB24" s="19" t="s">
        <v>85</v>
      </c>
      <c r="CC24" s="20"/>
      <c r="CD24" s="19" t="s">
        <v>447</v>
      </c>
      <c r="CE24" s="19" t="s">
        <v>91</v>
      </c>
    </row>
    <row r="25" spans="1:83" ht="98" x14ac:dyDescent="0.15">
      <c r="A25" s="1" t="s">
        <v>448</v>
      </c>
      <c r="B25" s="9">
        <f>D25*0.3+E25*0.1+F25*0.1+G25*0.1+H25*0.2+I25*0.2+C25*0.05</f>
        <v>36.5</v>
      </c>
      <c r="C25" s="9">
        <v>100</v>
      </c>
      <c r="D25" s="9">
        <v>40</v>
      </c>
      <c r="E25" s="9">
        <v>5</v>
      </c>
      <c r="F25" s="9">
        <v>50</v>
      </c>
      <c r="G25" s="9">
        <v>0</v>
      </c>
      <c r="H25" s="9">
        <v>0</v>
      </c>
      <c r="I25" s="9">
        <v>70</v>
      </c>
      <c r="J25" s="9">
        <v>0</v>
      </c>
      <c r="K25" s="10" t="s">
        <v>449</v>
      </c>
      <c r="L25" s="3" t="s">
        <v>450</v>
      </c>
      <c r="M25" s="3" t="s">
        <v>451</v>
      </c>
      <c r="N25" s="3" t="s">
        <v>452</v>
      </c>
      <c r="O25" s="3" t="s">
        <v>453</v>
      </c>
      <c r="P25" s="3" t="s">
        <v>454</v>
      </c>
      <c r="Q25" s="11"/>
      <c r="R25" s="10" t="s">
        <v>455</v>
      </c>
      <c r="S25" s="10" t="s">
        <v>456</v>
      </c>
      <c r="T25" s="11"/>
      <c r="U25" s="29">
        <v>27000000000</v>
      </c>
      <c r="V25" s="29">
        <v>149000000000</v>
      </c>
      <c r="W25" s="10" t="s">
        <v>457</v>
      </c>
      <c r="X25" s="11"/>
      <c r="Y25" s="14"/>
      <c r="Z25" s="14"/>
      <c r="AA25" s="14"/>
      <c r="AB25" s="14"/>
      <c r="AC25" s="14"/>
      <c r="AD25" s="15" t="s">
        <v>150</v>
      </c>
      <c r="AE25" s="15" t="s">
        <v>458</v>
      </c>
      <c r="AF25" s="15" t="s">
        <v>179</v>
      </c>
      <c r="AG25" s="14"/>
      <c r="AH25" s="14"/>
      <c r="AI25" s="14"/>
      <c r="AJ25" s="15" t="s">
        <v>80</v>
      </c>
      <c r="AK25" s="17"/>
      <c r="AL25" s="17"/>
      <c r="AM25" s="17"/>
      <c r="AN25" s="17"/>
      <c r="AO25" s="17"/>
      <c r="AP25" s="17"/>
      <c r="AQ25" s="17"/>
      <c r="AR25" s="18" t="s">
        <v>110</v>
      </c>
      <c r="AS25" s="18">
        <v>1</v>
      </c>
      <c r="AT25" s="18">
        <v>0</v>
      </c>
      <c r="AU25" s="18">
        <v>1</v>
      </c>
      <c r="AV25" s="18">
        <v>0</v>
      </c>
      <c r="AW25" s="18" t="s">
        <v>85</v>
      </c>
      <c r="AX25" s="18" t="s">
        <v>123</v>
      </c>
      <c r="AY25" s="18">
        <v>3</v>
      </c>
      <c r="AZ25" s="22"/>
      <c r="BA25" s="19">
        <v>1</v>
      </c>
      <c r="BB25" s="19" t="s">
        <v>85</v>
      </c>
      <c r="BC25" s="20"/>
      <c r="BD25" s="19">
        <v>19500000</v>
      </c>
      <c r="BE25" s="20"/>
      <c r="BF25" s="20"/>
      <c r="BG25" s="20"/>
      <c r="BH25" s="20"/>
      <c r="BI25" s="19" t="s">
        <v>459</v>
      </c>
      <c r="BJ25" s="20"/>
      <c r="BK25" s="20"/>
      <c r="BL25" s="20"/>
      <c r="BM25" s="20"/>
      <c r="BN25" s="20"/>
      <c r="BO25" s="19" t="s">
        <v>91</v>
      </c>
      <c r="BP25" s="19" t="s">
        <v>460</v>
      </c>
      <c r="BQ25" s="30">
        <v>8000000000</v>
      </c>
      <c r="BR25" s="19" t="s">
        <v>91</v>
      </c>
      <c r="BS25" s="20"/>
      <c r="BT25" s="20"/>
      <c r="BU25" s="20"/>
      <c r="BV25" s="19" t="s">
        <v>91</v>
      </c>
      <c r="BW25" s="20"/>
      <c r="BX25" s="20"/>
      <c r="BY25" s="20"/>
      <c r="BZ25" s="19" t="s">
        <v>461</v>
      </c>
      <c r="CA25" s="20"/>
      <c r="CB25" s="20"/>
      <c r="CC25" s="20"/>
      <c r="CD25" s="19" t="s">
        <v>462</v>
      </c>
      <c r="CE25" s="19" t="s">
        <v>85</v>
      </c>
    </row>
    <row r="26" spans="1:83" ht="98" x14ac:dyDescent="0.15">
      <c r="A26" s="1" t="s">
        <v>463</v>
      </c>
      <c r="B26" s="9">
        <f>D26*0.3+E26*0.1+F26*0.1+G26*0.1+H26*0.2+I26*0.2+C26*0.05</f>
        <v>49</v>
      </c>
      <c r="C26" s="9">
        <v>20</v>
      </c>
      <c r="D26" s="9">
        <v>100</v>
      </c>
      <c r="E26" s="9">
        <v>100</v>
      </c>
      <c r="F26" s="9">
        <v>50</v>
      </c>
      <c r="G26" s="9">
        <v>0</v>
      </c>
      <c r="H26" s="9">
        <v>0</v>
      </c>
      <c r="I26" s="9">
        <v>15</v>
      </c>
      <c r="J26" s="9">
        <v>0</v>
      </c>
      <c r="K26" s="10" t="s">
        <v>464</v>
      </c>
      <c r="L26" s="3" t="s">
        <v>465</v>
      </c>
      <c r="M26" s="3" t="s">
        <v>466</v>
      </c>
      <c r="N26" s="3" t="s">
        <v>467</v>
      </c>
      <c r="O26" s="3" t="s">
        <v>468</v>
      </c>
      <c r="P26" s="3" t="s">
        <v>469</v>
      </c>
      <c r="Q26" s="11"/>
      <c r="R26" s="10" t="s">
        <v>470</v>
      </c>
      <c r="S26" s="10" t="s">
        <v>471</v>
      </c>
      <c r="T26" s="11"/>
      <c r="U26" s="10" t="s">
        <v>472</v>
      </c>
      <c r="V26" s="10" t="s">
        <v>473</v>
      </c>
      <c r="W26" s="13">
        <v>0.22500000000000001</v>
      </c>
      <c r="X26" s="10" t="s">
        <v>126</v>
      </c>
      <c r="Y26" s="14"/>
      <c r="Z26" s="14"/>
      <c r="AA26" s="14"/>
      <c r="AB26" s="14"/>
      <c r="AC26" s="15" t="s">
        <v>106</v>
      </c>
      <c r="AD26" s="15" t="s">
        <v>257</v>
      </c>
      <c r="AE26" s="15" t="s">
        <v>258</v>
      </c>
      <c r="AF26" s="15" t="s">
        <v>198</v>
      </c>
      <c r="AG26" s="15" t="s">
        <v>474</v>
      </c>
      <c r="AH26" s="15" t="s">
        <v>475</v>
      </c>
      <c r="AI26" s="15" t="s">
        <v>476</v>
      </c>
      <c r="AJ26" s="14"/>
      <c r="AK26" s="17"/>
      <c r="AL26" s="17"/>
      <c r="AM26" s="17"/>
      <c r="AN26" s="17"/>
      <c r="AO26" s="17"/>
      <c r="AP26" s="17"/>
      <c r="AQ26" s="17"/>
      <c r="AR26" s="18" t="s">
        <v>477</v>
      </c>
      <c r="AS26" s="18">
        <v>0</v>
      </c>
      <c r="AT26" s="18">
        <v>0</v>
      </c>
      <c r="AU26" s="18">
        <v>2</v>
      </c>
      <c r="AV26" s="18">
        <v>0</v>
      </c>
      <c r="AW26" s="18" t="s">
        <v>85</v>
      </c>
      <c r="AX26" s="22"/>
      <c r="AY26" s="18">
        <v>0</v>
      </c>
      <c r="AZ26" s="18">
        <v>0</v>
      </c>
      <c r="BA26" s="19">
        <v>20</v>
      </c>
      <c r="BB26" s="19" t="s">
        <v>91</v>
      </c>
      <c r="BC26" s="20"/>
      <c r="BD26" s="20"/>
      <c r="BE26" s="20"/>
      <c r="BF26" s="20"/>
      <c r="BG26" s="19">
        <v>1.5</v>
      </c>
      <c r="BH26" s="20"/>
      <c r="BI26" s="20"/>
      <c r="BJ26" s="20"/>
      <c r="BK26" s="19" t="s">
        <v>155</v>
      </c>
      <c r="BL26" s="20"/>
      <c r="BM26" s="19" t="s">
        <v>126</v>
      </c>
      <c r="BN26" s="20"/>
      <c r="BO26" s="19" t="s">
        <v>85</v>
      </c>
      <c r="BP26" s="19" t="s">
        <v>478</v>
      </c>
      <c r="BQ26" s="20"/>
      <c r="BR26" s="19" t="s">
        <v>85</v>
      </c>
      <c r="BS26" s="19" t="s">
        <v>479</v>
      </c>
      <c r="BT26" s="20"/>
      <c r="BU26" s="19" t="s">
        <v>480</v>
      </c>
      <c r="BV26" s="19" t="s">
        <v>91</v>
      </c>
      <c r="BW26" s="19" t="s">
        <v>91</v>
      </c>
      <c r="BX26" s="19" t="s">
        <v>91</v>
      </c>
      <c r="BY26" s="19" t="s">
        <v>85</v>
      </c>
      <c r="BZ26" s="19" t="s">
        <v>481</v>
      </c>
      <c r="CA26" s="19" t="s">
        <v>317</v>
      </c>
      <c r="CB26" s="20"/>
      <c r="CC26" s="20"/>
      <c r="CD26" s="19" t="s">
        <v>126</v>
      </c>
      <c r="CE26" s="19" t="s">
        <v>91</v>
      </c>
    </row>
    <row r="27" spans="1:83" ht="126" x14ac:dyDescent="0.15">
      <c r="A27" s="1" t="s">
        <v>482</v>
      </c>
      <c r="B27" s="9">
        <f>D27*0.3+E27*0.1+F27*0.1+G27*0.1+H27*0.2+I27*0.2+C27*0.05</f>
        <v>63</v>
      </c>
      <c r="C27" s="9">
        <v>100</v>
      </c>
      <c r="D27" s="9">
        <v>100</v>
      </c>
      <c r="E27" s="9">
        <v>100</v>
      </c>
      <c r="F27" s="9">
        <v>30</v>
      </c>
      <c r="G27" s="9">
        <v>80</v>
      </c>
      <c r="H27" s="9">
        <v>0</v>
      </c>
      <c r="I27" s="9">
        <v>35</v>
      </c>
      <c r="J27" s="9">
        <v>0</v>
      </c>
      <c r="K27" s="10" t="s">
        <v>483</v>
      </c>
      <c r="L27" s="3" t="s">
        <v>484</v>
      </c>
      <c r="M27" s="3"/>
      <c r="N27" s="3"/>
      <c r="O27" s="3" t="s">
        <v>485</v>
      </c>
      <c r="P27" s="3" t="s">
        <v>486</v>
      </c>
      <c r="Q27" s="10" t="s">
        <v>308</v>
      </c>
      <c r="R27" s="10" t="s">
        <v>487</v>
      </c>
      <c r="S27" s="10" t="s">
        <v>446</v>
      </c>
      <c r="T27" s="10" t="s">
        <v>119</v>
      </c>
      <c r="U27" s="10" t="s">
        <v>488</v>
      </c>
      <c r="V27" s="10" t="s">
        <v>489</v>
      </c>
      <c r="W27" s="12">
        <v>0.4</v>
      </c>
      <c r="X27" s="13">
        <v>0.58399999999999996</v>
      </c>
      <c r="Y27" s="26">
        <v>0.81499999999999995</v>
      </c>
      <c r="Z27" s="24">
        <v>0.63</v>
      </c>
      <c r="AA27" s="24">
        <v>0.21</v>
      </c>
      <c r="AB27" s="24">
        <v>0.23</v>
      </c>
      <c r="AC27" s="15" t="s">
        <v>256</v>
      </c>
      <c r="AD27" s="15" t="s">
        <v>490</v>
      </c>
      <c r="AE27" s="15" t="s">
        <v>491</v>
      </c>
      <c r="AF27" s="15" t="s">
        <v>198</v>
      </c>
      <c r="AG27" s="15" t="s">
        <v>126</v>
      </c>
      <c r="AH27" s="15" t="s">
        <v>326</v>
      </c>
      <c r="AI27" s="15" t="s">
        <v>232</v>
      </c>
      <c r="AJ27" s="15" t="s">
        <v>80</v>
      </c>
      <c r="AK27" s="16" t="s">
        <v>126</v>
      </c>
      <c r="AL27" s="17"/>
      <c r="AM27" s="17"/>
      <c r="AN27" s="17"/>
      <c r="AO27" s="17"/>
      <c r="AP27" s="17"/>
      <c r="AQ27" s="17"/>
      <c r="AR27" s="18" t="s">
        <v>122</v>
      </c>
      <c r="AS27" s="18">
        <v>1</v>
      </c>
      <c r="AT27" s="18">
        <v>0</v>
      </c>
      <c r="AU27" s="18">
        <v>0</v>
      </c>
      <c r="AV27" s="18">
        <v>0</v>
      </c>
      <c r="AW27" s="18" t="s">
        <v>91</v>
      </c>
      <c r="AX27" s="18" t="s">
        <v>123</v>
      </c>
      <c r="AY27" s="18">
        <v>1</v>
      </c>
      <c r="AZ27" s="18">
        <v>0</v>
      </c>
      <c r="BA27" s="19">
        <v>0</v>
      </c>
      <c r="BB27" s="19" t="s">
        <v>85</v>
      </c>
      <c r="BC27" s="19" t="s">
        <v>492</v>
      </c>
      <c r="BD27" s="19">
        <v>54000000</v>
      </c>
      <c r="BE27" s="19">
        <v>94000000</v>
      </c>
      <c r="BF27" s="19" t="s">
        <v>87</v>
      </c>
      <c r="BG27" s="20"/>
      <c r="BH27" s="20"/>
      <c r="BI27" s="20"/>
      <c r="BJ27" s="20"/>
      <c r="BK27" s="19" t="s">
        <v>89</v>
      </c>
      <c r="BL27" s="19" t="s">
        <v>314</v>
      </c>
      <c r="BM27" s="20"/>
      <c r="BN27" s="20"/>
      <c r="BO27" s="19" t="s">
        <v>126</v>
      </c>
      <c r="BP27" s="20"/>
      <c r="BQ27" s="20"/>
      <c r="BR27" s="19" t="s">
        <v>91</v>
      </c>
      <c r="BS27" s="19" t="s">
        <v>493</v>
      </c>
      <c r="BT27" s="25">
        <v>0.8</v>
      </c>
      <c r="BU27" s="19" t="s">
        <v>494</v>
      </c>
      <c r="BV27" s="19" t="s">
        <v>91</v>
      </c>
      <c r="BW27" s="19" t="s">
        <v>91</v>
      </c>
      <c r="BX27" s="19" t="s">
        <v>85</v>
      </c>
      <c r="BY27" s="19" t="s">
        <v>91</v>
      </c>
      <c r="BZ27" s="19" t="s">
        <v>495</v>
      </c>
      <c r="CA27" s="19" t="s">
        <v>317</v>
      </c>
      <c r="CB27" s="19" t="s">
        <v>85</v>
      </c>
      <c r="CC27" s="20"/>
      <c r="CD27" s="20"/>
      <c r="CE27" s="20"/>
    </row>
    <row r="28" spans="1:83" ht="126" x14ac:dyDescent="0.15">
      <c r="A28" s="1" t="s">
        <v>496</v>
      </c>
      <c r="B28" s="9">
        <f>D28*0.3+E28*0.1+F28*0.1+G28*0.1+H28*0.2+I28*0.2+C28*0.05</f>
        <v>28.4</v>
      </c>
      <c r="C28" s="9">
        <v>40</v>
      </c>
      <c r="D28" s="9">
        <v>20</v>
      </c>
      <c r="E28" s="9">
        <v>100</v>
      </c>
      <c r="F28" s="9">
        <v>30</v>
      </c>
      <c r="G28" s="9">
        <v>0</v>
      </c>
      <c r="H28" s="9">
        <v>0</v>
      </c>
      <c r="I28" s="9">
        <v>37</v>
      </c>
      <c r="J28" s="9">
        <v>0</v>
      </c>
      <c r="K28" s="10" t="s">
        <v>497</v>
      </c>
      <c r="L28" s="3" t="s">
        <v>498</v>
      </c>
      <c r="M28" s="3" t="s">
        <v>499</v>
      </c>
      <c r="N28" s="3" t="s">
        <v>500</v>
      </c>
      <c r="O28" s="3" t="s">
        <v>501</v>
      </c>
      <c r="P28" s="3" t="s">
        <v>502</v>
      </c>
      <c r="Q28" s="11"/>
      <c r="R28" s="10" t="s">
        <v>503</v>
      </c>
      <c r="S28" s="12">
        <v>0.15</v>
      </c>
      <c r="T28" s="11"/>
      <c r="U28" s="10" t="s">
        <v>504</v>
      </c>
      <c r="V28" s="11"/>
      <c r="W28" s="12">
        <v>0.4</v>
      </c>
      <c r="X28" s="11"/>
      <c r="Y28" s="14"/>
      <c r="Z28" s="14"/>
      <c r="AA28" s="14"/>
      <c r="AB28" s="14"/>
      <c r="AC28" s="14"/>
      <c r="AD28" s="15" t="s">
        <v>490</v>
      </c>
      <c r="AE28" s="14"/>
      <c r="AF28" s="15" t="s">
        <v>198</v>
      </c>
      <c r="AG28" s="14"/>
      <c r="AH28" s="14"/>
      <c r="AI28" s="15" t="s">
        <v>311</v>
      </c>
      <c r="AJ28" s="15" t="s">
        <v>233</v>
      </c>
      <c r="AK28" s="17"/>
      <c r="AL28" s="17"/>
      <c r="AM28" s="17"/>
      <c r="AN28" s="17"/>
      <c r="AO28" s="17"/>
      <c r="AP28" s="17"/>
      <c r="AQ28" s="17"/>
      <c r="AR28" s="18" t="s">
        <v>218</v>
      </c>
      <c r="AS28" s="18">
        <v>0</v>
      </c>
      <c r="AT28" s="18">
        <v>0</v>
      </c>
      <c r="AU28" s="18">
        <v>0</v>
      </c>
      <c r="AV28" s="18">
        <v>0</v>
      </c>
      <c r="AW28" s="18" t="s">
        <v>91</v>
      </c>
      <c r="AX28" s="18" t="s">
        <v>123</v>
      </c>
      <c r="AY28" s="18">
        <v>1</v>
      </c>
      <c r="AZ28" s="18">
        <v>0</v>
      </c>
      <c r="BA28" s="20"/>
      <c r="BB28" s="20"/>
      <c r="BC28" s="20"/>
      <c r="BD28" s="19">
        <v>4200000</v>
      </c>
      <c r="BE28" s="19">
        <v>5900000</v>
      </c>
      <c r="BF28" s="19" t="s">
        <v>124</v>
      </c>
      <c r="BG28" s="20"/>
      <c r="BH28" s="20"/>
      <c r="BI28" s="19" t="s">
        <v>141</v>
      </c>
      <c r="BJ28" s="20"/>
      <c r="BK28" s="19" t="s">
        <v>89</v>
      </c>
      <c r="BL28" s="20"/>
      <c r="BM28" s="20"/>
      <c r="BN28" s="20"/>
      <c r="BO28" s="20"/>
      <c r="BP28" s="20"/>
      <c r="BQ28" s="20"/>
      <c r="BR28" s="20"/>
      <c r="BS28" s="20"/>
      <c r="BT28" s="20"/>
      <c r="BU28" s="20"/>
      <c r="BV28" s="19" t="s">
        <v>85</v>
      </c>
      <c r="BW28" s="19" t="s">
        <v>91</v>
      </c>
      <c r="BX28" s="20"/>
      <c r="BY28" s="20"/>
      <c r="BZ28" s="20"/>
      <c r="CA28" s="20"/>
      <c r="CB28" s="20"/>
      <c r="CC28" s="20"/>
      <c r="CD28" s="20"/>
      <c r="CE28" s="20"/>
    </row>
    <row r="29" spans="1:83" ht="98" x14ac:dyDescent="0.15">
      <c r="A29" s="1" t="s">
        <v>505</v>
      </c>
      <c r="B29" s="9">
        <f>D29*0.3+E29*0.1+F29*0.1+G29*0.1+H29*0.2+I29*0.2+C29*0.05</f>
        <v>79.599999999999994</v>
      </c>
      <c r="C29" s="9">
        <v>100</v>
      </c>
      <c r="D29" s="9">
        <v>100</v>
      </c>
      <c r="E29" s="9">
        <v>100</v>
      </c>
      <c r="F29" s="9">
        <v>100</v>
      </c>
      <c r="G29" s="9">
        <v>50</v>
      </c>
      <c r="H29" s="9">
        <v>80</v>
      </c>
      <c r="I29" s="9">
        <v>18</v>
      </c>
      <c r="J29" s="9">
        <v>0</v>
      </c>
      <c r="K29" s="10" t="s">
        <v>506</v>
      </c>
      <c r="L29" s="3" t="s">
        <v>507</v>
      </c>
      <c r="M29" s="3" t="s">
        <v>508</v>
      </c>
      <c r="N29" s="3" t="s">
        <v>509</v>
      </c>
      <c r="O29" s="3" t="s">
        <v>510</v>
      </c>
      <c r="P29" s="3" t="s">
        <v>511</v>
      </c>
      <c r="Q29" s="11"/>
      <c r="R29" s="10" t="s">
        <v>512</v>
      </c>
      <c r="S29" s="10" t="s">
        <v>513</v>
      </c>
      <c r="T29" s="11"/>
      <c r="U29" s="10" t="s">
        <v>514</v>
      </c>
      <c r="V29" s="10" t="s">
        <v>515</v>
      </c>
      <c r="W29" s="10" t="s">
        <v>516</v>
      </c>
      <c r="X29" s="10" t="s">
        <v>517</v>
      </c>
      <c r="Y29" s="14"/>
      <c r="Z29" s="14"/>
      <c r="AA29" s="14"/>
      <c r="AB29" s="14"/>
      <c r="AC29" s="15" t="s">
        <v>518</v>
      </c>
      <c r="AD29" s="15" t="s">
        <v>519</v>
      </c>
      <c r="AE29" s="15" t="s">
        <v>491</v>
      </c>
      <c r="AF29" s="15" t="s">
        <v>198</v>
      </c>
      <c r="AG29" s="15" t="s">
        <v>520</v>
      </c>
      <c r="AH29" s="15" t="s">
        <v>521</v>
      </c>
      <c r="AI29" s="15" t="s">
        <v>522</v>
      </c>
      <c r="AJ29" s="15" t="s">
        <v>181</v>
      </c>
      <c r="AK29" s="16" t="s">
        <v>523</v>
      </c>
      <c r="AL29" s="16" t="s">
        <v>108</v>
      </c>
      <c r="AM29" s="16" t="s">
        <v>524</v>
      </c>
      <c r="AN29" s="16" t="s">
        <v>524</v>
      </c>
      <c r="AO29" s="17"/>
      <c r="AP29" s="17"/>
      <c r="AQ29" s="17"/>
      <c r="AR29" s="18" t="s">
        <v>525</v>
      </c>
      <c r="AS29" s="18">
        <v>0</v>
      </c>
      <c r="AT29" s="18">
        <v>0</v>
      </c>
      <c r="AU29" s="18">
        <v>0</v>
      </c>
      <c r="AV29" s="18">
        <v>0</v>
      </c>
      <c r="AW29" s="18" t="s">
        <v>85</v>
      </c>
      <c r="AX29" s="18" t="s">
        <v>526</v>
      </c>
      <c r="AY29" s="18">
        <v>0</v>
      </c>
      <c r="AZ29" s="18">
        <v>0</v>
      </c>
      <c r="BA29" s="19">
        <v>6</v>
      </c>
      <c r="BB29" s="19" t="s">
        <v>85</v>
      </c>
      <c r="BC29" s="19">
        <v>0</v>
      </c>
      <c r="BD29" s="20"/>
      <c r="BE29" s="19">
        <v>20000000</v>
      </c>
      <c r="BF29" s="19" t="s">
        <v>87</v>
      </c>
      <c r="BG29" s="19">
        <v>25000000</v>
      </c>
      <c r="BH29" s="20"/>
      <c r="BI29" s="20"/>
      <c r="BJ29" s="19">
        <v>0</v>
      </c>
      <c r="BK29" s="19" t="s">
        <v>155</v>
      </c>
      <c r="BL29" s="19" t="s">
        <v>314</v>
      </c>
      <c r="BM29" s="20"/>
      <c r="BN29" s="20"/>
      <c r="BO29" s="19" t="s">
        <v>91</v>
      </c>
      <c r="BP29" s="19" t="s">
        <v>527</v>
      </c>
      <c r="BQ29" s="20"/>
      <c r="BR29" s="19" t="s">
        <v>91</v>
      </c>
      <c r="BS29" s="19" t="s">
        <v>203</v>
      </c>
      <c r="BT29" s="20"/>
      <c r="BU29" s="20"/>
      <c r="BV29" s="19" t="s">
        <v>91</v>
      </c>
      <c r="BW29" s="19" t="s">
        <v>91</v>
      </c>
      <c r="BX29" s="19" t="s">
        <v>91</v>
      </c>
      <c r="BY29" s="19" t="s">
        <v>91</v>
      </c>
      <c r="BZ29" s="19" t="s">
        <v>528</v>
      </c>
      <c r="CA29" s="19" t="s">
        <v>317</v>
      </c>
      <c r="CB29" s="19" t="s">
        <v>85</v>
      </c>
      <c r="CC29" s="20"/>
      <c r="CD29" s="19" t="s">
        <v>529</v>
      </c>
      <c r="CE29" s="19" t="s">
        <v>85</v>
      </c>
    </row>
    <row r="30" spans="1:83" ht="70" x14ac:dyDescent="0.15">
      <c r="A30" s="1" t="s">
        <v>530</v>
      </c>
      <c r="B30" s="9">
        <f>D30*0.3+E30*0.1+F30*0.1+G30*0.1+H30*0.2+I30*0.2+C30*0.05</f>
        <v>35</v>
      </c>
      <c r="C30" s="9">
        <v>10</v>
      </c>
      <c r="D30" s="9">
        <v>30</v>
      </c>
      <c r="E30" s="9">
        <v>5</v>
      </c>
      <c r="F30" s="9">
        <v>100</v>
      </c>
      <c r="G30" s="9">
        <v>0</v>
      </c>
      <c r="H30" s="9">
        <v>50</v>
      </c>
      <c r="I30" s="9">
        <v>25</v>
      </c>
      <c r="J30" s="9">
        <v>0</v>
      </c>
      <c r="K30" s="10" t="s">
        <v>531</v>
      </c>
      <c r="L30" s="3" t="s">
        <v>532</v>
      </c>
      <c r="M30" s="3" t="s">
        <v>533</v>
      </c>
      <c r="N30" s="3" t="s">
        <v>534</v>
      </c>
      <c r="O30" s="3" t="s">
        <v>535</v>
      </c>
      <c r="P30" s="3" t="s">
        <v>536</v>
      </c>
      <c r="Q30" s="11"/>
      <c r="R30" s="10" t="s">
        <v>537</v>
      </c>
      <c r="S30" s="10" t="s">
        <v>537</v>
      </c>
      <c r="T30" s="11"/>
      <c r="U30" s="10" t="s">
        <v>538</v>
      </c>
      <c r="V30" s="10" t="s">
        <v>537</v>
      </c>
      <c r="W30" s="10" t="s">
        <v>539</v>
      </c>
      <c r="X30" s="10" t="s">
        <v>537</v>
      </c>
      <c r="Y30" s="14"/>
      <c r="Z30" s="14"/>
      <c r="AA30" s="14"/>
      <c r="AB30" s="14"/>
      <c r="AC30" s="14"/>
      <c r="AD30" s="15" t="s">
        <v>257</v>
      </c>
      <c r="AE30" s="14"/>
      <c r="AF30" s="15" t="s">
        <v>198</v>
      </c>
      <c r="AG30" s="14"/>
      <c r="AH30" s="14"/>
      <c r="AI30" s="15" t="s">
        <v>261</v>
      </c>
      <c r="AJ30" s="15" t="s">
        <v>181</v>
      </c>
      <c r="AK30" s="16" t="s">
        <v>540</v>
      </c>
      <c r="AL30" s="16" t="s">
        <v>108</v>
      </c>
      <c r="AM30" s="16" t="s">
        <v>139</v>
      </c>
      <c r="AN30" s="17"/>
      <c r="AO30" s="17"/>
      <c r="AP30" s="17"/>
      <c r="AQ30" s="17"/>
      <c r="AR30" s="18" t="s">
        <v>218</v>
      </c>
      <c r="AS30" s="18">
        <v>1</v>
      </c>
      <c r="AT30" s="22"/>
      <c r="AU30" s="22"/>
      <c r="AV30" s="22"/>
      <c r="AW30" s="18" t="s">
        <v>85</v>
      </c>
      <c r="AX30" s="18" t="s">
        <v>123</v>
      </c>
      <c r="AY30" s="18">
        <v>0</v>
      </c>
      <c r="AZ30" s="18">
        <v>0</v>
      </c>
      <c r="BA30" s="19">
        <v>0</v>
      </c>
      <c r="BB30" s="19" t="s">
        <v>85</v>
      </c>
      <c r="BC30" s="19">
        <v>0</v>
      </c>
      <c r="BD30" s="20"/>
      <c r="BE30" s="20"/>
      <c r="BF30" s="20"/>
      <c r="BG30" s="19" t="s">
        <v>541</v>
      </c>
      <c r="BH30" s="20"/>
      <c r="BI30" s="19" t="s">
        <v>459</v>
      </c>
      <c r="BJ30" s="19">
        <v>2500</v>
      </c>
      <c r="BK30" s="19" t="s">
        <v>89</v>
      </c>
      <c r="BL30" s="20"/>
      <c r="BM30" s="20"/>
      <c r="BN30" s="20"/>
      <c r="BO30" s="20"/>
      <c r="BP30" s="20"/>
      <c r="BQ30" s="20"/>
      <c r="BR30" s="19" t="s">
        <v>85</v>
      </c>
      <c r="BS30" s="19" t="s">
        <v>542</v>
      </c>
      <c r="BT30" s="20"/>
      <c r="BU30" s="20"/>
      <c r="BV30" s="19" t="s">
        <v>91</v>
      </c>
      <c r="BW30" s="19" t="s">
        <v>85</v>
      </c>
      <c r="BX30" s="19" t="s">
        <v>91</v>
      </c>
      <c r="BY30" s="19" t="s">
        <v>85</v>
      </c>
      <c r="BZ30" s="20"/>
      <c r="CA30" s="19" t="s">
        <v>317</v>
      </c>
      <c r="CB30" s="19" t="s">
        <v>85</v>
      </c>
      <c r="CC30" s="20"/>
      <c r="CD30" s="20"/>
      <c r="CE30" s="19" t="s">
        <v>85</v>
      </c>
    </row>
    <row r="31" spans="1:83" ht="84" x14ac:dyDescent="0.15">
      <c r="A31" s="1" t="s">
        <v>543</v>
      </c>
      <c r="B31" s="9">
        <f>D31*0.3+E31*0.1+F31*0.1+G31*0.1+H31*0.2+I31*0.2+C31*0.05</f>
        <v>21.9</v>
      </c>
      <c r="C31" s="9">
        <v>40</v>
      </c>
      <c r="D31" s="9">
        <v>25</v>
      </c>
      <c r="E31" s="9">
        <v>10</v>
      </c>
      <c r="F31" s="9">
        <v>90</v>
      </c>
      <c r="G31" s="9">
        <v>0</v>
      </c>
      <c r="H31" s="9">
        <v>0</v>
      </c>
      <c r="I31" s="9">
        <v>12</v>
      </c>
      <c r="J31" s="9">
        <v>0</v>
      </c>
      <c r="K31" s="10" t="s">
        <v>544</v>
      </c>
      <c r="L31" s="3" t="s">
        <v>545</v>
      </c>
      <c r="M31" s="3" t="s">
        <v>546</v>
      </c>
      <c r="N31" s="3" t="s">
        <v>547</v>
      </c>
      <c r="O31" s="3" t="s">
        <v>547</v>
      </c>
      <c r="P31" s="3" t="s">
        <v>548</v>
      </c>
      <c r="Q31" s="11"/>
      <c r="R31" s="10">
        <v>4.5</v>
      </c>
      <c r="S31" s="10">
        <v>0.6</v>
      </c>
      <c r="T31" s="11"/>
      <c r="U31" s="10" t="s">
        <v>549</v>
      </c>
      <c r="V31" s="10" t="s">
        <v>550</v>
      </c>
      <c r="W31" s="10">
        <v>0.06</v>
      </c>
      <c r="X31" s="10">
        <v>0.02</v>
      </c>
      <c r="Y31" s="14"/>
      <c r="Z31" s="14"/>
      <c r="AA31" s="14"/>
      <c r="AB31" s="14"/>
      <c r="AC31" s="15" t="s">
        <v>256</v>
      </c>
      <c r="AD31" s="15" t="s">
        <v>257</v>
      </c>
      <c r="AE31" s="14"/>
      <c r="AF31" s="14"/>
      <c r="AG31" s="15" t="s">
        <v>551</v>
      </c>
      <c r="AH31" s="14"/>
      <c r="AI31" s="15" t="s">
        <v>166</v>
      </c>
      <c r="AJ31" s="15" t="s">
        <v>201</v>
      </c>
      <c r="AK31" s="16">
        <v>0</v>
      </c>
      <c r="AL31" s="17"/>
      <c r="AM31" s="17"/>
      <c r="AN31" s="17"/>
      <c r="AO31" s="17"/>
      <c r="AP31" s="17"/>
      <c r="AQ31" s="17"/>
      <c r="AR31" s="18" t="s">
        <v>122</v>
      </c>
      <c r="AS31" s="18">
        <v>0</v>
      </c>
      <c r="AT31" s="18">
        <v>0</v>
      </c>
      <c r="AU31" s="18">
        <v>0</v>
      </c>
      <c r="AV31" s="18">
        <v>0</v>
      </c>
      <c r="AW31" s="18" t="s">
        <v>85</v>
      </c>
      <c r="AX31" s="22"/>
      <c r="AY31" s="18">
        <v>1</v>
      </c>
      <c r="AZ31" s="18">
        <v>0</v>
      </c>
      <c r="BA31" s="19">
        <v>1</v>
      </c>
      <c r="BB31" s="19" t="s">
        <v>85</v>
      </c>
      <c r="BC31" s="19">
        <v>0</v>
      </c>
      <c r="BD31" s="19">
        <v>800000</v>
      </c>
      <c r="BE31" s="19">
        <v>1050000</v>
      </c>
      <c r="BF31" s="19" t="s">
        <v>124</v>
      </c>
      <c r="BG31" s="19">
        <v>5000000</v>
      </c>
      <c r="BH31" s="19">
        <v>5000000</v>
      </c>
      <c r="BI31" s="19" t="s">
        <v>88</v>
      </c>
      <c r="BJ31" s="20"/>
      <c r="BK31" s="19" t="s">
        <v>89</v>
      </c>
      <c r="BL31" s="20"/>
      <c r="BM31" s="20"/>
      <c r="BN31" s="20"/>
      <c r="BO31" s="20"/>
      <c r="BP31" s="20"/>
      <c r="BQ31" s="20"/>
      <c r="BR31" s="19" t="s">
        <v>91</v>
      </c>
      <c r="BS31" s="19" t="s">
        <v>315</v>
      </c>
      <c r="BT31" s="20"/>
      <c r="BU31" s="20"/>
      <c r="BV31" s="19" t="s">
        <v>91</v>
      </c>
      <c r="BW31" s="19" t="s">
        <v>91</v>
      </c>
      <c r="BX31" s="19" t="s">
        <v>91</v>
      </c>
      <c r="BY31" s="19" t="s">
        <v>85</v>
      </c>
      <c r="BZ31" s="19" t="s">
        <v>549</v>
      </c>
      <c r="CA31" s="19" t="s">
        <v>317</v>
      </c>
      <c r="CB31" s="20"/>
      <c r="CC31" s="20"/>
      <c r="CD31" s="20"/>
      <c r="CE31" s="19" t="s">
        <v>85</v>
      </c>
    </row>
    <row r="32" spans="1:83" ht="56" x14ac:dyDescent="0.15">
      <c r="A32" s="1" t="s">
        <v>552</v>
      </c>
      <c r="B32" s="9">
        <f>D32*0.3+E32*0.1+F32*0.1+G32*0.1+H32*0.2+I32*0.2+C32*0.05</f>
        <v>36.299999999999997</v>
      </c>
      <c r="C32" s="9">
        <v>60</v>
      </c>
      <c r="D32" s="9">
        <v>1</v>
      </c>
      <c r="E32" s="9">
        <v>0</v>
      </c>
      <c r="F32" s="9">
        <v>100</v>
      </c>
      <c r="G32" s="9">
        <v>50</v>
      </c>
      <c r="H32" s="9">
        <v>0</v>
      </c>
      <c r="I32" s="9">
        <v>90</v>
      </c>
      <c r="J32" s="9">
        <v>1</v>
      </c>
      <c r="K32" s="23" t="s">
        <v>553</v>
      </c>
      <c r="L32" s="21" t="s">
        <v>554</v>
      </c>
      <c r="M32" s="21" t="s">
        <v>555</v>
      </c>
      <c r="N32" s="21" t="s">
        <v>555</v>
      </c>
      <c r="O32" s="21" t="s">
        <v>556</v>
      </c>
      <c r="P32" s="21" t="s">
        <v>557</v>
      </c>
      <c r="Q32" s="11"/>
      <c r="R32" s="12">
        <v>0.12</v>
      </c>
      <c r="S32" s="12">
        <v>0.12</v>
      </c>
      <c r="T32" s="10" t="s">
        <v>323</v>
      </c>
      <c r="U32" s="10" t="s">
        <v>558</v>
      </c>
      <c r="V32" s="10" t="s">
        <v>559</v>
      </c>
      <c r="W32" s="11"/>
      <c r="X32" s="11"/>
      <c r="Y32" s="14"/>
      <c r="Z32" s="14"/>
      <c r="AA32" s="14"/>
      <c r="AB32" s="14"/>
      <c r="AC32" s="15" t="s">
        <v>256</v>
      </c>
      <c r="AD32" s="15" t="s">
        <v>120</v>
      </c>
      <c r="AE32" s="14"/>
      <c r="AF32" s="14"/>
      <c r="AG32" s="14"/>
      <c r="AH32" s="14"/>
      <c r="AI32" s="15" t="s">
        <v>232</v>
      </c>
      <c r="AJ32" s="15" t="s">
        <v>217</v>
      </c>
      <c r="AK32" s="17"/>
      <c r="AL32" s="17"/>
      <c r="AM32" s="17"/>
      <c r="AN32" s="17"/>
      <c r="AO32" s="17"/>
      <c r="AP32" s="17"/>
      <c r="AQ32" s="17"/>
      <c r="AR32" s="18" t="s">
        <v>122</v>
      </c>
      <c r="AS32" s="18">
        <v>1</v>
      </c>
      <c r="AT32" s="18">
        <v>2</v>
      </c>
      <c r="AU32" s="18">
        <v>2</v>
      </c>
      <c r="AV32" s="18">
        <v>0</v>
      </c>
      <c r="AW32" s="18" t="s">
        <v>91</v>
      </c>
      <c r="AX32" s="22"/>
      <c r="AY32" s="18">
        <v>7</v>
      </c>
      <c r="AZ32" s="22"/>
      <c r="BA32" s="19">
        <v>2</v>
      </c>
      <c r="BB32" s="20"/>
      <c r="BC32" s="20"/>
      <c r="BD32" s="19">
        <v>5500000</v>
      </c>
      <c r="BE32" s="20"/>
      <c r="BF32" s="19" t="s">
        <v>299</v>
      </c>
      <c r="BG32" s="20"/>
      <c r="BH32" s="20"/>
      <c r="BI32" s="20"/>
      <c r="BJ32" s="20"/>
      <c r="BK32" s="19" t="s">
        <v>89</v>
      </c>
      <c r="BL32" s="19" t="s">
        <v>183</v>
      </c>
      <c r="BM32" s="20"/>
      <c r="BN32" s="19" t="s">
        <v>560</v>
      </c>
      <c r="BO32" s="19" t="s">
        <v>91</v>
      </c>
      <c r="BP32" s="20"/>
      <c r="BQ32" s="20"/>
      <c r="BR32" s="19" t="s">
        <v>91</v>
      </c>
      <c r="BS32" s="19" t="s">
        <v>561</v>
      </c>
      <c r="BT32" s="20"/>
      <c r="BU32" s="19" t="s">
        <v>562</v>
      </c>
      <c r="BV32" s="19" t="s">
        <v>85</v>
      </c>
      <c r="BW32" s="19" t="s">
        <v>85</v>
      </c>
      <c r="BX32" s="19" t="s">
        <v>91</v>
      </c>
      <c r="BY32" s="20"/>
      <c r="BZ32" s="19">
        <v>720000000</v>
      </c>
      <c r="CA32" s="19" t="s">
        <v>563</v>
      </c>
      <c r="CB32" s="19" t="s">
        <v>85</v>
      </c>
      <c r="CC32" s="20"/>
      <c r="CD32" s="20"/>
      <c r="CE32" s="20"/>
    </row>
    <row r="33" spans="1:83" ht="84" x14ac:dyDescent="0.15">
      <c r="A33" s="1" t="s">
        <v>564</v>
      </c>
      <c r="B33" s="9">
        <f>D33*0.3+E33*0.1+F33*0.1+G33*0.1+H33*0.2+I33*0.2+C33*0.05</f>
        <v>50.3</v>
      </c>
      <c r="C33" s="9">
        <v>100</v>
      </c>
      <c r="D33" s="9">
        <v>1</v>
      </c>
      <c r="E33" s="9">
        <v>100</v>
      </c>
      <c r="F33" s="9">
        <v>50</v>
      </c>
      <c r="G33" s="9">
        <v>90</v>
      </c>
      <c r="H33" s="9">
        <v>70</v>
      </c>
      <c r="I33" s="9">
        <v>35</v>
      </c>
      <c r="J33" s="9">
        <v>0</v>
      </c>
      <c r="K33" s="10" t="s">
        <v>565</v>
      </c>
      <c r="L33" s="3" t="s">
        <v>566</v>
      </c>
      <c r="M33" s="3"/>
      <c r="N33" s="3" t="s">
        <v>567</v>
      </c>
      <c r="O33" s="3" t="s">
        <v>568</v>
      </c>
      <c r="P33" s="3" t="s">
        <v>569</v>
      </c>
      <c r="Q33" s="10" t="s">
        <v>570</v>
      </c>
      <c r="R33" s="13">
        <v>4.4999999999999997E-3</v>
      </c>
      <c r="S33" s="13">
        <v>5.9999999999999995E-4</v>
      </c>
      <c r="T33" s="10" t="s">
        <v>323</v>
      </c>
      <c r="U33" s="31">
        <v>1000000000</v>
      </c>
      <c r="V33" s="31">
        <v>3000000000</v>
      </c>
      <c r="W33" s="12">
        <v>0.3</v>
      </c>
      <c r="X33" s="10" t="s">
        <v>126</v>
      </c>
      <c r="Y33" s="24">
        <v>0.94</v>
      </c>
      <c r="Z33" s="24">
        <v>0.75</v>
      </c>
      <c r="AA33" s="24">
        <v>0.16</v>
      </c>
      <c r="AB33" s="15" t="s">
        <v>309</v>
      </c>
      <c r="AC33" s="15" t="s">
        <v>256</v>
      </c>
      <c r="AD33" s="15" t="s">
        <v>134</v>
      </c>
      <c r="AE33" s="15" t="s">
        <v>258</v>
      </c>
      <c r="AF33" s="15" t="s">
        <v>198</v>
      </c>
      <c r="AG33" s="15" t="s">
        <v>565</v>
      </c>
      <c r="AH33" s="15" t="s">
        <v>571</v>
      </c>
      <c r="AI33" s="15" t="s">
        <v>232</v>
      </c>
      <c r="AJ33" s="15" t="s">
        <v>572</v>
      </c>
      <c r="AK33" s="16" t="s">
        <v>573</v>
      </c>
      <c r="AL33" s="16" t="s">
        <v>108</v>
      </c>
      <c r="AM33" s="16" t="s">
        <v>574</v>
      </c>
      <c r="AN33" s="16" t="s">
        <v>575</v>
      </c>
      <c r="AO33" s="16" t="s">
        <v>308</v>
      </c>
      <c r="AP33" s="16" t="s">
        <v>308</v>
      </c>
      <c r="AQ33" s="16" t="s">
        <v>308</v>
      </c>
      <c r="AR33" s="18" t="s">
        <v>110</v>
      </c>
      <c r="AS33" s="18">
        <v>0</v>
      </c>
      <c r="AT33" s="18">
        <v>0</v>
      </c>
      <c r="AU33" s="18">
        <v>0</v>
      </c>
      <c r="AV33" s="18">
        <v>0</v>
      </c>
      <c r="AW33" s="18" t="s">
        <v>91</v>
      </c>
      <c r="AX33" s="18" t="s">
        <v>86</v>
      </c>
      <c r="AY33" s="18">
        <v>1</v>
      </c>
      <c r="AZ33" s="18">
        <v>0</v>
      </c>
      <c r="BA33" s="19">
        <v>0</v>
      </c>
      <c r="BB33" s="19" t="s">
        <v>85</v>
      </c>
      <c r="BC33" s="20"/>
      <c r="BD33" s="19">
        <v>10000000</v>
      </c>
      <c r="BE33" s="19">
        <v>10000000</v>
      </c>
      <c r="BF33" s="19" t="s">
        <v>87</v>
      </c>
      <c r="BG33" s="19">
        <v>0</v>
      </c>
      <c r="BH33" s="19">
        <v>50000000</v>
      </c>
      <c r="BI33" s="20"/>
      <c r="BJ33" s="19">
        <v>0</v>
      </c>
      <c r="BK33" s="19" t="s">
        <v>155</v>
      </c>
      <c r="BL33" s="19" t="s">
        <v>183</v>
      </c>
      <c r="BM33" s="19" t="s">
        <v>576</v>
      </c>
      <c r="BN33" s="19" t="s">
        <v>577</v>
      </c>
      <c r="BO33" s="19" t="s">
        <v>126</v>
      </c>
      <c r="BP33" s="19" t="s">
        <v>126</v>
      </c>
      <c r="BQ33" s="19" t="s">
        <v>126</v>
      </c>
      <c r="BR33" s="19" t="s">
        <v>91</v>
      </c>
      <c r="BS33" s="19" t="s">
        <v>184</v>
      </c>
      <c r="BT33" s="25">
        <v>0.2</v>
      </c>
      <c r="BU33" s="19" t="s">
        <v>578</v>
      </c>
      <c r="BV33" s="19" t="s">
        <v>91</v>
      </c>
      <c r="BW33" s="19" t="s">
        <v>85</v>
      </c>
      <c r="BX33" s="19" t="s">
        <v>91</v>
      </c>
      <c r="BY33" s="19" t="s">
        <v>85</v>
      </c>
      <c r="BZ33" s="19">
        <v>1870000000</v>
      </c>
      <c r="CA33" s="19" t="s">
        <v>317</v>
      </c>
      <c r="CB33" s="19" t="s">
        <v>85</v>
      </c>
      <c r="CC33" s="20"/>
      <c r="CD33" s="20"/>
      <c r="CE33" s="20"/>
    </row>
    <row r="34" spans="1:83" ht="98" x14ac:dyDescent="0.15">
      <c r="A34" s="1" t="s">
        <v>579</v>
      </c>
      <c r="B34" s="9">
        <f>D34*0.3+E34*0.1+F34*0.1+G34*0.1+H34*0.2+I34*0.2+C34*0.05</f>
        <v>27</v>
      </c>
      <c r="C34" s="9">
        <v>40</v>
      </c>
      <c r="D34" s="9">
        <v>50</v>
      </c>
      <c r="E34" s="9">
        <v>0</v>
      </c>
      <c r="F34" s="9">
        <v>0</v>
      </c>
      <c r="G34" s="9">
        <v>0</v>
      </c>
      <c r="H34" s="9">
        <v>0</v>
      </c>
      <c r="I34" s="9">
        <v>50</v>
      </c>
      <c r="J34" s="9">
        <v>0</v>
      </c>
      <c r="K34" s="10" t="s">
        <v>580</v>
      </c>
      <c r="L34" s="3" t="s">
        <v>581</v>
      </c>
      <c r="M34" s="3" t="s">
        <v>189</v>
      </c>
      <c r="N34" s="3" t="s">
        <v>582</v>
      </c>
      <c r="O34" s="3" t="s">
        <v>583</v>
      </c>
      <c r="P34" s="3" t="s">
        <v>584</v>
      </c>
      <c r="Q34" s="11"/>
      <c r="R34" s="11"/>
      <c r="S34" s="11"/>
      <c r="T34" s="11"/>
      <c r="U34" s="11"/>
      <c r="V34" s="11"/>
      <c r="W34" s="11"/>
      <c r="X34" s="11"/>
      <c r="Y34" s="14"/>
      <c r="Z34" s="14"/>
      <c r="AA34" s="14"/>
      <c r="AB34" s="14"/>
      <c r="AC34" s="15" t="s">
        <v>106</v>
      </c>
      <c r="AD34" s="15" t="s">
        <v>120</v>
      </c>
      <c r="AE34" s="14"/>
      <c r="AF34" s="14"/>
      <c r="AG34" s="14"/>
      <c r="AH34" s="15" t="s">
        <v>585</v>
      </c>
      <c r="AI34" s="15" t="s">
        <v>342</v>
      </c>
      <c r="AJ34" s="14"/>
      <c r="AK34" s="17"/>
      <c r="AL34" s="17"/>
      <c r="AM34" s="17"/>
      <c r="AN34" s="17"/>
      <c r="AO34" s="17"/>
      <c r="AP34" s="17"/>
      <c r="AQ34" s="17"/>
      <c r="AR34" s="18" t="s">
        <v>262</v>
      </c>
      <c r="AS34" s="18">
        <v>1</v>
      </c>
      <c r="AT34" s="18">
        <v>1</v>
      </c>
      <c r="AU34" s="18">
        <v>0</v>
      </c>
      <c r="AV34" s="18">
        <v>0</v>
      </c>
      <c r="AW34" s="18" t="s">
        <v>91</v>
      </c>
      <c r="AX34" s="18" t="s">
        <v>123</v>
      </c>
      <c r="AY34" s="18">
        <v>0</v>
      </c>
      <c r="AZ34" s="18">
        <v>0</v>
      </c>
      <c r="BA34" s="19">
        <v>5</v>
      </c>
      <c r="BB34" s="20"/>
      <c r="BC34" s="20"/>
      <c r="BD34" s="20"/>
      <c r="BE34" s="19">
        <v>1.9</v>
      </c>
      <c r="BF34" s="19" t="s">
        <v>124</v>
      </c>
      <c r="BG34" s="19">
        <v>10</v>
      </c>
      <c r="BH34" s="20"/>
      <c r="BI34" s="19" t="s">
        <v>586</v>
      </c>
      <c r="BJ34" s="19">
        <v>1.5</v>
      </c>
      <c r="BK34" s="20"/>
      <c r="BL34" s="20"/>
      <c r="BM34" s="20"/>
      <c r="BN34" s="20"/>
      <c r="BO34" s="20"/>
      <c r="BP34" s="20"/>
      <c r="BQ34" s="20"/>
      <c r="BR34" s="19" t="s">
        <v>91</v>
      </c>
      <c r="BS34" s="19" t="s">
        <v>315</v>
      </c>
      <c r="BT34" s="20"/>
      <c r="BU34" s="19" t="s">
        <v>587</v>
      </c>
      <c r="BV34" s="20"/>
      <c r="BW34" s="19" t="s">
        <v>91</v>
      </c>
      <c r="BX34" s="19" t="s">
        <v>91</v>
      </c>
      <c r="BY34" s="19" t="s">
        <v>85</v>
      </c>
      <c r="BZ34" s="19" t="s">
        <v>588</v>
      </c>
      <c r="CA34" s="20"/>
      <c r="CB34" s="20"/>
      <c r="CC34" s="20"/>
      <c r="CD34" s="20"/>
      <c r="CE34" s="20"/>
    </row>
    <row r="35" spans="1:83" ht="56" x14ac:dyDescent="0.15">
      <c r="A35" s="1" t="s">
        <v>589</v>
      </c>
      <c r="B35" s="9">
        <f>D35*0.3+E35*0.1+F35*0.1+G35*0.1+H35*0.2+I35*0.2+C35*0.05</f>
        <v>76.5</v>
      </c>
      <c r="C35" s="9">
        <v>70</v>
      </c>
      <c r="D35" s="9">
        <v>100</v>
      </c>
      <c r="E35" s="9">
        <v>100</v>
      </c>
      <c r="F35" s="9">
        <v>100</v>
      </c>
      <c r="G35" s="9">
        <v>90</v>
      </c>
      <c r="H35" s="9">
        <v>40</v>
      </c>
      <c r="I35" s="9">
        <v>30</v>
      </c>
      <c r="J35" s="9">
        <v>0</v>
      </c>
      <c r="K35" s="10" t="s">
        <v>590</v>
      </c>
      <c r="L35" s="3" t="s">
        <v>591</v>
      </c>
      <c r="M35" s="3" t="s">
        <v>592</v>
      </c>
      <c r="N35" s="3" t="s">
        <v>593</v>
      </c>
      <c r="O35" s="3" t="s">
        <v>594</v>
      </c>
      <c r="P35" s="3" t="s">
        <v>595</v>
      </c>
      <c r="Q35" s="10" t="s">
        <v>596</v>
      </c>
      <c r="R35" s="13">
        <v>5.5E-2</v>
      </c>
      <c r="S35" s="11"/>
      <c r="T35" s="10" t="s">
        <v>100</v>
      </c>
      <c r="U35" s="10" t="s">
        <v>597</v>
      </c>
      <c r="V35" s="10" t="s">
        <v>598</v>
      </c>
      <c r="W35" s="10" t="s">
        <v>599</v>
      </c>
      <c r="X35" s="10" t="s">
        <v>600</v>
      </c>
      <c r="Y35" s="26">
        <v>0.94599999999999995</v>
      </c>
      <c r="Z35" s="14"/>
      <c r="AA35" s="14"/>
      <c r="AB35" s="14"/>
      <c r="AC35" s="14"/>
      <c r="AD35" s="15" t="s">
        <v>120</v>
      </c>
      <c r="AE35" s="14"/>
      <c r="AF35" s="14"/>
      <c r="AG35" s="14"/>
      <c r="AH35" s="14"/>
      <c r="AI35" s="15" t="s">
        <v>416</v>
      </c>
      <c r="AJ35" s="15" t="s">
        <v>181</v>
      </c>
      <c r="AK35" s="16" t="s">
        <v>601</v>
      </c>
      <c r="AL35" s="16" t="s">
        <v>108</v>
      </c>
      <c r="AM35" s="17"/>
      <c r="AN35" s="17"/>
      <c r="AO35" s="17"/>
      <c r="AP35" s="17"/>
      <c r="AQ35" s="17"/>
      <c r="AR35" s="18" t="s">
        <v>122</v>
      </c>
      <c r="AS35" s="18">
        <v>3</v>
      </c>
      <c r="AT35" s="18">
        <v>0</v>
      </c>
      <c r="AU35" s="18">
        <v>1</v>
      </c>
      <c r="AV35" s="18">
        <v>0</v>
      </c>
      <c r="AW35" s="18" t="s">
        <v>85</v>
      </c>
      <c r="AX35" s="22"/>
      <c r="AY35" s="18">
        <v>0</v>
      </c>
      <c r="AZ35" s="18">
        <v>0</v>
      </c>
      <c r="BA35" s="19">
        <v>10</v>
      </c>
      <c r="BB35" s="19" t="s">
        <v>91</v>
      </c>
      <c r="BC35" s="20"/>
      <c r="BD35" s="19">
        <v>3500000</v>
      </c>
      <c r="BE35" s="19">
        <v>4500000</v>
      </c>
      <c r="BF35" s="19" t="s">
        <v>299</v>
      </c>
      <c r="BG35" s="19">
        <v>15000000</v>
      </c>
      <c r="BH35" s="20"/>
      <c r="BI35" s="20"/>
      <c r="BJ35" s="20"/>
      <c r="BK35" s="19" t="s">
        <v>155</v>
      </c>
      <c r="BL35" s="20"/>
      <c r="BM35" s="20"/>
      <c r="BN35" s="20"/>
      <c r="BO35" s="20"/>
      <c r="BP35" s="20"/>
      <c r="BQ35" s="20"/>
      <c r="BR35" s="20"/>
      <c r="BS35" s="19" t="s">
        <v>389</v>
      </c>
      <c r="BT35" s="20"/>
      <c r="BU35" s="20"/>
      <c r="BV35" s="19" t="s">
        <v>91</v>
      </c>
      <c r="BW35" s="19" t="s">
        <v>91</v>
      </c>
      <c r="BX35" s="19" t="s">
        <v>91</v>
      </c>
      <c r="BY35" s="19" t="s">
        <v>91</v>
      </c>
      <c r="BZ35" s="19" t="s">
        <v>558</v>
      </c>
      <c r="CA35" s="20"/>
      <c r="CB35" s="20"/>
      <c r="CC35" s="20"/>
      <c r="CD35" s="20"/>
      <c r="CE35" s="20"/>
    </row>
    <row r="36" spans="1:83" ht="168" x14ac:dyDescent="0.15">
      <c r="A36" s="1" t="s">
        <v>602</v>
      </c>
      <c r="B36" s="9">
        <f>D36*0.3+E36*0.1+F36*0.1+G36*0.1+H36*0.2+I36*0.2+C36*0.05</f>
        <v>36.4</v>
      </c>
      <c r="C36" s="9">
        <v>40</v>
      </c>
      <c r="D36" s="9">
        <v>10</v>
      </c>
      <c r="E36" s="9">
        <v>100</v>
      </c>
      <c r="F36" s="9">
        <v>0</v>
      </c>
      <c r="G36" s="9">
        <v>100</v>
      </c>
      <c r="H36" s="9">
        <v>20</v>
      </c>
      <c r="I36" s="9">
        <v>37</v>
      </c>
      <c r="J36" s="9">
        <v>0</v>
      </c>
      <c r="K36" s="10" t="s">
        <v>603</v>
      </c>
      <c r="L36" s="3" t="s">
        <v>604</v>
      </c>
      <c r="M36" s="3" t="s">
        <v>605</v>
      </c>
      <c r="N36" s="3" t="s">
        <v>606</v>
      </c>
      <c r="O36" s="3" t="s">
        <v>607</v>
      </c>
      <c r="P36" s="3" t="s">
        <v>608</v>
      </c>
      <c r="Q36" s="11"/>
      <c r="R36" s="12">
        <v>0.18</v>
      </c>
      <c r="S36" s="13">
        <v>3.0000000000000001E-3</v>
      </c>
      <c r="T36" s="11"/>
      <c r="U36" s="10" t="s">
        <v>609</v>
      </c>
      <c r="V36" s="10" t="s">
        <v>610</v>
      </c>
      <c r="W36" s="10" t="s">
        <v>611</v>
      </c>
      <c r="X36" s="10" t="s">
        <v>612</v>
      </c>
      <c r="Y36" s="15" t="s">
        <v>613</v>
      </c>
      <c r="Z36" s="15" t="s">
        <v>614</v>
      </c>
      <c r="AA36" s="15" t="s">
        <v>614</v>
      </c>
      <c r="AB36" s="15" t="s">
        <v>614</v>
      </c>
      <c r="AC36" s="15" t="s">
        <v>106</v>
      </c>
      <c r="AD36" s="15" t="s">
        <v>490</v>
      </c>
      <c r="AE36" s="15" t="s">
        <v>197</v>
      </c>
      <c r="AF36" s="15" t="s">
        <v>198</v>
      </c>
      <c r="AG36" s="15" t="s">
        <v>615</v>
      </c>
      <c r="AH36" s="15" t="s">
        <v>616</v>
      </c>
      <c r="AI36" s="15" t="s">
        <v>136</v>
      </c>
      <c r="AJ36" s="14"/>
      <c r="AK36" s="16" t="s">
        <v>617</v>
      </c>
      <c r="AL36" s="16" t="s">
        <v>108</v>
      </c>
      <c r="AM36" s="17"/>
      <c r="AN36" s="17"/>
      <c r="AO36" s="17"/>
      <c r="AP36" s="17"/>
      <c r="AQ36" s="17"/>
      <c r="AR36" s="18" t="s">
        <v>122</v>
      </c>
      <c r="AS36" s="18">
        <v>0</v>
      </c>
      <c r="AT36" s="18">
        <v>1</v>
      </c>
      <c r="AU36" s="18">
        <v>0</v>
      </c>
      <c r="AV36" s="18">
        <v>0</v>
      </c>
      <c r="AW36" s="18" t="s">
        <v>91</v>
      </c>
      <c r="AX36" s="18" t="s">
        <v>123</v>
      </c>
      <c r="AY36" s="18">
        <v>0</v>
      </c>
      <c r="AZ36" s="18">
        <v>0</v>
      </c>
      <c r="BA36" s="19">
        <v>15</v>
      </c>
      <c r="BB36" s="19" t="s">
        <v>91</v>
      </c>
      <c r="BC36" s="19">
        <v>0</v>
      </c>
      <c r="BD36" s="19">
        <v>0</v>
      </c>
      <c r="BE36" s="19" t="s">
        <v>618</v>
      </c>
      <c r="BF36" s="20"/>
      <c r="BG36" s="19" t="s">
        <v>619</v>
      </c>
      <c r="BH36" s="20"/>
      <c r="BI36" s="19" t="s">
        <v>141</v>
      </c>
      <c r="BJ36" s="20"/>
      <c r="BK36" s="19" t="s">
        <v>620</v>
      </c>
      <c r="BL36" s="19" t="s">
        <v>202</v>
      </c>
      <c r="BM36" s="19" t="s">
        <v>621</v>
      </c>
      <c r="BN36" s="20"/>
      <c r="BO36" s="19" t="s">
        <v>85</v>
      </c>
      <c r="BP36" s="19" t="s">
        <v>622</v>
      </c>
      <c r="BQ36" s="20"/>
      <c r="BR36" s="19" t="s">
        <v>85</v>
      </c>
      <c r="BS36" s="19" t="s">
        <v>184</v>
      </c>
      <c r="BT36" s="20"/>
      <c r="BU36" s="19" t="s">
        <v>623</v>
      </c>
      <c r="BV36" s="19" t="s">
        <v>91</v>
      </c>
      <c r="BW36" s="19" t="s">
        <v>91</v>
      </c>
      <c r="BX36" s="19" t="s">
        <v>91</v>
      </c>
      <c r="BY36" s="19" t="s">
        <v>85</v>
      </c>
      <c r="BZ36" s="19" t="s">
        <v>624</v>
      </c>
      <c r="CA36" s="19" t="s">
        <v>317</v>
      </c>
      <c r="CB36" s="20"/>
      <c r="CC36" s="20"/>
      <c r="CD36" s="19" t="s">
        <v>126</v>
      </c>
      <c r="CE36" s="20"/>
    </row>
    <row r="37" spans="1:83" ht="56" x14ac:dyDescent="0.15">
      <c r="A37" s="1" t="s">
        <v>625</v>
      </c>
      <c r="B37" s="9">
        <f>D37*0.3+E37*0.1+F37*0.1+G37*0.1+H37*0.2+I37*0.2+C37*0.05</f>
        <v>77.5</v>
      </c>
      <c r="C37" s="9">
        <v>70</v>
      </c>
      <c r="D37" s="9">
        <v>90</v>
      </c>
      <c r="E37" s="9">
        <v>0</v>
      </c>
      <c r="F37" s="9">
        <v>100</v>
      </c>
      <c r="G37" s="9">
        <v>50</v>
      </c>
      <c r="H37" s="9">
        <v>100</v>
      </c>
      <c r="I37" s="9">
        <v>60</v>
      </c>
      <c r="J37" s="9">
        <v>0</v>
      </c>
      <c r="K37" s="10" t="s">
        <v>626</v>
      </c>
      <c r="L37" s="3" t="s">
        <v>627</v>
      </c>
      <c r="M37" s="3" t="s">
        <v>628</v>
      </c>
      <c r="N37" s="3"/>
      <c r="O37" s="3" t="s">
        <v>629</v>
      </c>
      <c r="P37" s="3" t="s">
        <v>630</v>
      </c>
      <c r="Q37" s="11"/>
      <c r="R37" s="12">
        <v>0.02</v>
      </c>
      <c r="S37" s="13">
        <v>5.0000000000000001E-3</v>
      </c>
      <c r="T37" s="11"/>
      <c r="U37" s="10" t="s">
        <v>631</v>
      </c>
      <c r="V37" s="11"/>
      <c r="W37" s="11"/>
      <c r="X37" s="11"/>
      <c r="Y37" s="14"/>
      <c r="Z37" s="14"/>
      <c r="AA37" s="14"/>
      <c r="AB37" s="14"/>
      <c r="AC37" s="14"/>
      <c r="AD37" s="14"/>
      <c r="AE37" s="14"/>
      <c r="AF37" s="14"/>
      <c r="AG37" s="14"/>
      <c r="AH37" s="14"/>
      <c r="AI37" s="14"/>
      <c r="AJ37" s="15" t="s">
        <v>181</v>
      </c>
      <c r="AK37" s="16" t="s">
        <v>632</v>
      </c>
      <c r="AL37" s="17"/>
      <c r="AM37" s="17"/>
      <c r="AN37" s="16" t="s">
        <v>633</v>
      </c>
      <c r="AO37" s="16" t="s">
        <v>634</v>
      </c>
      <c r="AP37" s="17"/>
      <c r="AQ37" s="17"/>
      <c r="AR37" s="18" t="s">
        <v>122</v>
      </c>
      <c r="AS37" s="18">
        <v>1</v>
      </c>
      <c r="AT37" s="18">
        <v>0</v>
      </c>
      <c r="AU37" s="18">
        <v>0</v>
      </c>
      <c r="AV37" s="18">
        <v>0</v>
      </c>
      <c r="AW37" s="18" t="s">
        <v>85</v>
      </c>
      <c r="AX37" s="18" t="s">
        <v>123</v>
      </c>
      <c r="AY37" s="18">
        <v>5</v>
      </c>
      <c r="AZ37" s="18">
        <v>0</v>
      </c>
      <c r="BA37" s="19">
        <v>3</v>
      </c>
      <c r="BB37" s="20"/>
      <c r="BC37" s="20"/>
      <c r="BD37" s="19">
        <v>620000</v>
      </c>
      <c r="BE37" s="20"/>
      <c r="BF37" s="19" t="s">
        <v>299</v>
      </c>
      <c r="BG37" s="20"/>
      <c r="BH37" s="20"/>
      <c r="BI37" s="19" t="s">
        <v>88</v>
      </c>
      <c r="BJ37" s="19">
        <v>950000</v>
      </c>
      <c r="BK37" s="19" t="s">
        <v>155</v>
      </c>
      <c r="BL37" s="19" t="s">
        <v>202</v>
      </c>
      <c r="BM37" s="20"/>
      <c r="BN37" s="20"/>
      <c r="BO37" s="19" t="s">
        <v>635</v>
      </c>
      <c r="BP37" s="20"/>
      <c r="BQ37" s="20"/>
      <c r="BR37" s="19" t="s">
        <v>91</v>
      </c>
      <c r="BS37" s="19" t="s">
        <v>389</v>
      </c>
      <c r="BT37" s="20"/>
      <c r="BU37" s="20"/>
      <c r="BV37" s="19" t="s">
        <v>91</v>
      </c>
      <c r="BW37" s="19" t="s">
        <v>91</v>
      </c>
      <c r="BX37" s="19" t="s">
        <v>91</v>
      </c>
      <c r="BY37" s="20"/>
      <c r="BZ37" s="19" t="s">
        <v>636</v>
      </c>
      <c r="CA37" s="20"/>
      <c r="CB37" s="19" t="s">
        <v>85</v>
      </c>
      <c r="CC37" s="20"/>
      <c r="CD37" s="20"/>
      <c r="CE37" s="20"/>
    </row>
    <row r="38" spans="1:83" ht="42" x14ac:dyDescent="0.15">
      <c r="A38" s="1" t="s">
        <v>637</v>
      </c>
      <c r="B38" s="9">
        <f>D38*0.3+E38*0.1+F38*0.1+G38*0.1+H38*0.2+I38*0.2+C38*0.05</f>
        <v>26</v>
      </c>
      <c r="C38" s="9">
        <v>70</v>
      </c>
      <c r="D38" s="9">
        <v>5</v>
      </c>
      <c r="E38" s="9">
        <v>60</v>
      </c>
      <c r="F38" s="9">
        <v>0</v>
      </c>
      <c r="G38" s="9">
        <v>0</v>
      </c>
      <c r="H38" s="9">
        <v>60</v>
      </c>
      <c r="I38" s="9">
        <v>15</v>
      </c>
      <c r="J38" s="9">
        <v>0</v>
      </c>
      <c r="K38" s="10" t="s">
        <v>638</v>
      </c>
      <c r="L38" s="3" t="s">
        <v>639</v>
      </c>
      <c r="M38" s="3" t="s">
        <v>161</v>
      </c>
      <c r="N38" s="3" t="s">
        <v>335</v>
      </c>
      <c r="O38" s="3" t="s">
        <v>640</v>
      </c>
      <c r="P38" s="3" t="s">
        <v>641</v>
      </c>
      <c r="Q38" s="10" t="s">
        <v>642</v>
      </c>
      <c r="R38" s="13">
        <v>1E-3</v>
      </c>
      <c r="S38" s="11"/>
      <c r="T38" s="10" t="s">
        <v>100</v>
      </c>
      <c r="U38" s="10" t="s">
        <v>643</v>
      </c>
      <c r="V38" s="11"/>
      <c r="W38" s="11"/>
      <c r="X38" s="11"/>
      <c r="Y38" s="14"/>
      <c r="Z38" s="14"/>
      <c r="AA38" s="14"/>
      <c r="AB38" s="14"/>
      <c r="AC38" s="15" t="s">
        <v>106</v>
      </c>
      <c r="AD38" s="15" t="s">
        <v>490</v>
      </c>
      <c r="AE38" s="14"/>
      <c r="AF38" s="15" t="s">
        <v>198</v>
      </c>
      <c r="AG38" s="14"/>
      <c r="AH38" s="14"/>
      <c r="AI38" s="15" t="s">
        <v>342</v>
      </c>
      <c r="AJ38" s="14"/>
      <c r="AK38" s="16" t="s">
        <v>644</v>
      </c>
      <c r="AL38" s="16" t="s">
        <v>108</v>
      </c>
      <c r="AM38" s="17"/>
      <c r="AN38" s="17"/>
      <c r="AO38" s="17"/>
      <c r="AP38" s="17"/>
      <c r="AQ38" s="17"/>
      <c r="AR38" s="18" t="s">
        <v>262</v>
      </c>
      <c r="AS38" s="18">
        <v>2</v>
      </c>
      <c r="AT38" s="18">
        <v>0</v>
      </c>
      <c r="AU38" s="18">
        <v>0</v>
      </c>
      <c r="AV38" s="18">
        <v>0</v>
      </c>
      <c r="AW38" s="18" t="s">
        <v>85</v>
      </c>
      <c r="AX38" s="22"/>
      <c r="AY38" s="18">
        <v>0</v>
      </c>
      <c r="AZ38" s="18">
        <v>0</v>
      </c>
      <c r="BA38" s="20"/>
      <c r="BB38" s="20"/>
      <c r="BC38" s="19" t="s">
        <v>645</v>
      </c>
      <c r="BD38" s="19">
        <v>4000000</v>
      </c>
      <c r="BE38" s="19">
        <v>4000000</v>
      </c>
      <c r="BF38" s="19" t="s">
        <v>299</v>
      </c>
      <c r="BG38" s="19">
        <v>4000000</v>
      </c>
      <c r="BH38" s="20"/>
      <c r="BI38" s="20"/>
      <c r="BJ38" s="20"/>
      <c r="BK38" s="20"/>
      <c r="BL38" s="20"/>
      <c r="BM38" s="20"/>
      <c r="BN38" s="20"/>
      <c r="BO38" s="20"/>
      <c r="BP38" s="20"/>
      <c r="BQ38" s="20"/>
      <c r="BR38" s="19" t="s">
        <v>91</v>
      </c>
      <c r="BS38" s="19" t="s">
        <v>646</v>
      </c>
      <c r="BT38" s="20"/>
      <c r="BU38" s="20"/>
      <c r="BV38" s="19" t="s">
        <v>91</v>
      </c>
      <c r="BW38" s="19" t="s">
        <v>91</v>
      </c>
      <c r="BX38" s="19" t="s">
        <v>91</v>
      </c>
      <c r="BY38" s="20"/>
      <c r="BZ38" s="20"/>
      <c r="CA38" s="20"/>
      <c r="CB38" s="20"/>
      <c r="CC38" s="20"/>
      <c r="CD38" s="20"/>
      <c r="CE38" s="20"/>
    </row>
    <row r="39" spans="1:83" ht="56" x14ac:dyDescent="0.15">
      <c r="A39" s="1" t="s">
        <v>647</v>
      </c>
      <c r="B39" s="9">
        <f>D39*0.3+E39*0.1+F39*0.1+G39*0.1+H39*0.2+I39*0.2+C39*0.05</f>
        <v>31.4</v>
      </c>
      <c r="C39" s="9">
        <v>40</v>
      </c>
      <c r="D39" s="9">
        <v>8</v>
      </c>
      <c r="E39" s="9">
        <v>0</v>
      </c>
      <c r="F39" s="9">
        <v>100</v>
      </c>
      <c r="G39" s="9">
        <v>50</v>
      </c>
      <c r="H39" s="9">
        <v>0</v>
      </c>
      <c r="I39" s="9">
        <v>60</v>
      </c>
      <c r="J39" s="9">
        <v>0</v>
      </c>
      <c r="K39" s="10" t="s">
        <v>648</v>
      </c>
      <c r="L39" s="3" t="s">
        <v>649</v>
      </c>
      <c r="M39" s="3" t="s">
        <v>593</v>
      </c>
      <c r="N39" s="3"/>
      <c r="O39" s="3" t="s">
        <v>650</v>
      </c>
      <c r="P39" s="3" t="s">
        <v>651</v>
      </c>
      <c r="Q39" s="10" t="s">
        <v>652</v>
      </c>
      <c r="R39" s="10">
        <v>3</v>
      </c>
      <c r="S39" s="10">
        <v>3</v>
      </c>
      <c r="T39" s="10" t="s">
        <v>100</v>
      </c>
      <c r="U39" s="10">
        <v>8100000000</v>
      </c>
      <c r="V39" s="11"/>
      <c r="W39" s="11"/>
      <c r="X39" s="11"/>
      <c r="Y39" s="14"/>
      <c r="Z39" s="14"/>
      <c r="AA39" s="14"/>
      <c r="AB39" s="14"/>
      <c r="AC39" s="14"/>
      <c r="AD39" s="15" t="s">
        <v>134</v>
      </c>
      <c r="AE39" s="14"/>
      <c r="AF39" s="14"/>
      <c r="AG39" s="14"/>
      <c r="AH39" s="14"/>
      <c r="AI39" s="15" t="s">
        <v>327</v>
      </c>
      <c r="AJ39" s="15" t="s">
        <v>181</v>
      </c>
      <c r="AK39" s="17"/>
      <c r="AL39" s="17"/>
      <c r="AM39" s="17"/>
      <c r="AN39" s="17"/>
      <c r="AO39" s="17"/>
      <c r="AP39" s="17"/>
      <c r="AQ39" s="17"/>
      <c r="AR39" s="18" t="s">
        <v>122</v>
      </c>
      <c r="AS39" s="18">
        <v>1</v>
      </c>
      <c r="AT39" s="18">
        <v>0</v>
      </c>
      <c r="AU39" s="18">
        <v>0</v>
      </c>
      <c r="AV39" s="22"/>
      <c r="AW39" s="18" t="s">
        <v>91</v>
      </c>
      <c r="AX39" s="18" t="s">
        <v>167</v>
      </c>
      <c r="AY39" s="18">
        <v>1</v>
      </c>
      <c r="AZ39" s="18">
        <v>0</v>
      </c>
      <c r="BA39" s="19">
        <v>0</v>
      </c>
      <c r="BB39" s="19" t="s">
        <v>85</v>
      </c>
      <c r="BC39" s="20"/>
      <c r="BD39" s="19">
        <v>632500</v>
      </c>
      <c r="BE39" s="19">
        <v>2896500</v>
      </c>
      <c r="BF39" s="19" t="s">
        <v>124</v>
      </c>
      <c r="BG39" s="19">
        <v>2200000</v>
      </c>
      <c r="BH39" s="19">
        <v>4000000</v>
      </c>
      <c r="BI39" s="19" t="s">
        <v>125</v>
      </c>
      <c r="BJ39" s="19">
        <v>0</v>
      </c>
      <c r="BK39" s="19" t="s">
        <v>653</v>
      </c>
      <c r="BL39" s="20"/>
      <c r="BM39" s="20"/>
      <c r="BN39" s="20"/>
      <c r="BO39" s="19">
        <v>1</v>
      </c>
      <c r="BP39" s="20"/>
      <c r="BQ39" s="20"/>
      <c r="BR39" s="19" t="s">
        <v>91</v>
      </c>
      <c r="BS39" s="19" t="s">
        <v>654</v>
      </c>
      <c r="BT39" s="20"/>
      <c r="BU39" s="20"/>
      <c r="BV39" s="19" t="s">
        <v>91</v>
      </c>
      <c r="BW39" s="19" t="s">
        <v>91</v>
      </c>
      <c r="BX39" s="19" t="s">
        <v>91</v>
      </c>
      <c r="BY39" s="19" t="s">
        <v>85</v>
      </c>
      <c r="BZ39" s="19">
        <v>0.19</v>
      </c>
      <c r="CA39" s="20"/>
      <c r="CB39" s="19" t="s">
        <v>85</v>
      </c>
      <c r="CC39" s="20"/>
      <c r="CD39" s="20"/>
      <c r="CE39" s="20"/>
    </row>
    <row r="40" spans="1:83" ht="98" x14ac:dyDescent="0.15">
      <c r="A40" s="1" t="s">
        <v>655</v>
      </c>
      <c r="B40" s="9">
        <f>D40*0.3+E40*0.1+F40*0.1+G40*0.1+H40*0.2+I40*0.2+C40*0.05</f>
        <v>35</v>
      </c>
      <c r="C40" s="9">
        <v>60</v>
      </c>
      <c r="D40" s="9">
        <v>30</v>
      </c>
      <c r="E40" s="9">
        <v>0</v>
      </c>
      <c r="F40" s="9">
        <v>50</v>
      </c>
      <c r="G40" s="9">
        <v>80</v>
      </c>
      <c r="H40" s="9">
        <v>0</v>
      </c>
      <c r="I40" s="9">
        <v>50</v>
      </c>
      <c r="J40" s="9">
        <v>0</v>
      </c>
      <c r="K40" s="27" t="s">
        <v>656</v>
      </c>
      <c r="L40" s="3" t="s">
        <v>657</v>
      </c>
      <c r="M40" s="3" t="s">
        <v>74</v>
      </c>
      <c r="N40" s="3" t="s">
        <v>658</v>
      </c>
      <c r="O40" s="3" t="s">
        <v>659</v>
      </c>
      <c r="P40" s="3" t="s">
        <v>660</v>
      </c>
      <c r="Q40" s="11"/>
      <c r="R40" s="10">
        <v>0.54400000000000004</v>
      </c>
      <c r="S40" s="10">
        <v>0.105</v>
      </c>
      <c r="T40" s="11"/>
      <c r="U40" s="11"/>
      <c r="V40" s="31">
        <v>150000000000</v>
      </c>
      <c r="W40" s="11"/>
      <c r="X40" s="10">
        <v>50</v>
      </c>
      <c r="Y40" s="26">
        <v>0.81399999999999995</v>
      </c>
      <c r="Z40" s="26">
        <v>0.95499999999999996</v>
      </c>
      <c r="AA40" s="14"/>
      <c r="AB40" s="14"/>
      <c r="AC40" s="15" t="s">
        <v>256</v>
      </c>
      <c r="AD40" s="15" t="s">
        <v>150</v>
      </c>
      <c r="AE40" s="15" t="s">
        <v>216</v>
      </c>
      <c r="AF40" s="15" t="s">
        <v>198</v>
      </c>
      <c r="AG40" s="15" t="s">
        <v>661</v>
      </c>
      <c r="AH40" s="14"/>
      <c r="AI40" s="15" t="s">
        <v>662</v>
      </c>
      <c r="AJ40" s="14"/>
      <c r="AK40" s="17"/>
      <c r="AL40" s="17"/>
      <c r="AM40" s="17"/>
      <c r="AN40" s="17"/>
      <c r="AO40" s="17"/>
      <c r="AP40" s="17"/>
      <c r="AQ40" s="17"/>
      <c r="AR40" s="18" t="s">
        <v>262</v>
      </c>
      <c r="AS40" s="18">
        <v>1</v>
      </c>
      <c r="AT40" s="18">
        <v>1</v>
      </c>
      <c r="AU40" s="22"/>
      <c r="AV40" s="22"/>
      <c r="AW40" s="18" t="s">
        <v>91</v>
      </c>
      <c r="AX40" s="18" t="s">
        <v>123</v>
      </c>
      <c r="AY40" s="22"/>
      <c r="AZ40" s="22"/>
      <c r="BA40" s="20"/>
      <c r="BB40" s="20"/>
      <c r="BC40" s="20"/>
      <c r="BD40" s="19">
        <v>3000000</v>
      </c>
      <c r="BE40" s="19">
        <v>3000000</v>
      </c>
      <c r="BF40" s="20"/>
      <c r="BG40" s="19" t="s">
        <v>663</v>
      </c>
      <c r="BH40" s="20"/>
      <c r="BI40" s="20"/>
      <c r="BJ40" s="20"/>
      <c r="BK40" s="20"/>
      <c r="BL40" s="20"/>
      <c r="BM40" s="20"/>
      <c r="BN40" s="20"/>
      <c r="BO40" s="20"/>
      <c r="BP40" s="20"/>
      <c r="BQ40" s="20"/>
      <c r="BR40" s="19" t="s">
        <v>91</v>
      </c>
      <c r="BS40" s="19" t="s">
        <v>664</v>
      </c>
      <c r="BT40" s="20"/>
      <c r="BU40" s="20"/>
      <c r="BV40" s="20"/>
      <c r="BW40" s="20"/>
      <c r="BX40" s="19" t="s">
        <v>91</v>
      </c>
      <c r="BY40" s="20"/>
      <c r="BZ40" s="20"/>
      <c r="CA40" s="20"/>
      <c r="CB40" s="20"/>
      <c r="CC40" s="20"/>
      <c r="CD40" s="20"/>
      <c r="CE40" s="20"/>
    </row>
    <row r="41" spans="1:83" ht="70" x14ac:dyDescent="0.15">
      <c r="A41" s="1" t="s">
        <v>665</v>
      </c>
      <c r="B41" s="9">
        <f>D41*0.3+E41*0.1+F41*0.1+G41*0.1+H41*0.2+I41*0.2+C41*0.05</f>
        <v>15</v>
      </c>
      <c r="C41" s="9">
        <v>100</v>
      </c>
      <c r="D41" s="9">
        <v>0</v>
      </c>
      <c r="E41" s="9">
        <v>0</v>
      </c>
      <c r="F41" s="9">
        <v>100</v>
      </c>
      <c r="G41" s="9">
        <v>0</v>
      </c>
      <c r="H41" s="9">
        <v>0</v>
      </c>
      <c r="I41" s="9">
        <v>0</v>
      </c>
      <c r="J41" s="9">
        <v>0</v>
      </c>
      <c r="K41" s="10" t="s">
        <v>666</v>
      </c>
      <c r="L41" s="3" t="s">
        <v>667</v>
      </c>
      <c r="M41" s="3" t="s">
        <v>668</v>
      </c>
      <c r="N41" s="3"/>
      <c r="O41" s="3" t="s">
        <v>669</v>
      </c>
      <c r="P41" s="3" t="s">
        <v>670</v>
      </c>
      <c r="Q41" s="10" t="s">
        <v>189</v>
      </c>
      <c r="R41" s="12">
        <v>0.35</v>
      </c>
      <c r="S41" s="11"/>
      <c r="T41" s="10" t="s">
        <v>100</v>
      </c>
      <c r="U41" s="11"/>
      <c r="V41" s="11"/>
      <c r="W41" s="11"/>
      <c r="X41" s="11"/>
      <c r="Y41" s="14"/>
      <c r="Z41" s="14"/>
      <c r="AA41" s="14"/>
      <c r="AB41" s="14"/>
      <c r="AC41" s="14"/>
      <c r="AD41" s="14"/>
      <c r="AE41" s="14"/>
      <c r="AF41" s="14"/>
      <c r="AG41" s="14"/>
      <c r="AH41" s="14"/>
      <c r="AI41" s="15" t="s">
        <v>671</v>
      </c>
      <c r="AJ41" s="15" t="s">
        <v>217</v>
      </c>
      <c r="AK41" s="17"/>
      <c r="AL41" s="17"/>
      <c r="AM41" s="17"/>
      <c r="AN41" s="17"/>
      <c r="AO41" s="17"/>
      <c r="AP41" s="17"/>
      <c r="AQ41" s="17"/>
      <c r="AR41" s="22"/>
      <c r="AS41" s="22"/>
      <c r="AT41" s="22"/>
      <c r="AU41" s="22"/>
      <c r="AV41" s="22"/>
      <c r="AW41" s="22"/>
      <c r="AX41" s="22"/>
      <c r="AY41" s="22"/>
      <c r="AZ41" s="22"/>
      <c r="BA41" s="20"/>
      <c r="BB41" s="20"/>
      <c r="BC41" s="20"/>
      <c r="BD41" s="20"/>
      <c r="BE41" s="19">
        <v>12000000</v>
      </c>
      <c r="BF41" s="19" t="s">
        <v>87</v>
      </c>
      <c r="BG41" s="20"/>
      <c r="BH41" s="20"/>
      <c r="BI41" s="20"/>
      <c r="BJ41" s="20"/>
      <c r="BK41" s="20"/>
      <c r="BL41" s="20"/>
      <c r="BM41" s="20"/>
      <c r="BN41" s="20"/>
      <c r="BO41" s="20"/>
      <c r="BP41" s="20"/>
      <c r="BQ41" s="20"/>
      <c r="BR41" s="20"/>
      <c r="BS41" s="20"/>
      <c r="BT41" s="20"/>
      <c r="BU41" s="20"/>
      <c r="BV41" s="19" t="s">
        <v>91</v>
      </c>
      <c r="BW41" s="19" t="s">
        <v>91</v>
      </c>
      <c r="BX41" s="19" t="s">
        <v>91</v>
      </c>
      <c r="BY41" s="20"/>
      <c r="BZ41" s="20"/>
      <c r="CA41" s="20"/>
      <c r="CB41" s="20"/>
      <c r="CC41" s="20"/>
      <c r="CD41" s="20"/>
      <c r="CE41" s="20"/>
    </row>
    <row r="42" spans="1:83" ht="56" x14ac:dyDescent="0.15">
      <c r="A42" s="1" t="s">
        <v>672</v>
      </c>
      <c r="B42" s="9">
        <f>D42*0.3+E42*0.1+F42*0.1+G42*0.1+H42*0.2+I42*0.2+C42*0.05</f>
        <v>52.2</v>
      </c>
      <c r="C42" s="9">
        <v>60</v>
      </c>
      <c r="D42" s="9">
        <v>24</v>
      </c>
      <c r="E42" s="9">
        <v>100</v>
      </c>
      <c r="F42" s="9">
        <v>90</v>
      </c>
      <c r="G42" s="9">
        <v>50</v>
      </c>
      <c r="H42" s="9">
        <v>40</v>
      </c>
      <c r="I42" s="9">
        <v>50</v>
      </c>
      <c r="J42" s="9">
        <v>0</v>
      </c>
      <c r="K42" s="10" t="s">
        <v>673</v>
      </c>
      <c r="L42" s="3" t="s">
        <v>674</v>
      </c>
      <c r="M42" s="3" t="s">
        <v>675</v>
      </c>
      <c r="N42" s="3"/>
      <c r="O42" s="3" t="s">
        <v>676</v>
      </c>
      <c r="P42" s="3" t="s">
        <v>677</v>
      </c>
      <c r="Q42" s="10" t="s">
        <v>126</v>
      </c>
      <c r="R42" s="10">
        <v>1</v>
      </c>
      <c r="S42" s="10">
        <v>1</v>
      </c>
      <c r="T42" s="10" t="s">
        <v>100</v>
      </c>
      <c r="U42" s="10">
        <v>24000000000</v>
      </c>
      <c r="V42" s="11"/>
      <c r="W42" s="10" t="s">
        <v>678</v>
      </c>
      <c r="X42" s="11"/>
      <c r="Y42" s="14"/>
      <c r="Z42" s="14"/>
      <c r="AA42" s="14"/>
      <c r="AB42" s="14"/>
      <c r="AC42" s="14"/>
      <c r="AD42" s="15" t="s">
        <v>134</v>
      </c>
      <c r="AE42" s="14"/>
      <c r="AF42" s="14"/>
      <c r="AG42" s="14"/>
      <c r="AH42" s="14"/>
      <c r="AI42" s="15" t="s">
        <v>166</v>
      </c>
      <c r="AJ42" s="15" t="s">
        <v>201</v>
      </c>
      <c r="AK42" s="16" t="s">
        <v>679</v>
      </c>
      <c r="AL42" s="16" t="s">
        <v>108</v>
      </c>
      <c r="AM42" s="17"/>
      <c r="AN42" s="17"/>
      <c r="AO42" s="17"/>
      <c r="AP42" s="17"/>
      <c r="AQ42" s="17"/>
      <c r="AR42" s="18" t="s">
        <v>110</v>
      </c>
      <c r="AS42" s="18">
        <v>0</v>
      </c>
      <c r="AT42" s="18">
        <v>2</v>
      </c>
      <c r="AU42" s="18">
        <v>0</v>
      </c>
      <c r="AV42" s="18">
        <v>0</v>
      </c>
      <c r="AW42" s="18" t="s">
        <v>91</v>
      </c>
      <c r="AX42" s="18" t="s">
        <v>167</v>
      </c>
      <c r="AY42" s="22"/>
      <c r="AZ42" s="22"/>
      <c r="BA42" s="20"/>
      <c r="BB42" s="20"/>
      <c r="BC42" s="20"/>
      <c r="BD42" s="19">
        <v>3000000</v>
      </c>
      <c r="BE42" s="19">
        <v>15000000</v>
      </c>
      <c r="BF42" s="19" t="s">
        <v>299</v>
      </c>
      <c r="BG42" s="19">
        <v>15000000</v>
      </c>
      <c r="BH42" s="19">
        <v>30000000</v>
      </c>
      <c r="BI42" s="19" t="s">
        <v>88</v>
      </c>
      <c r="BJ42" s="19">
        <v>3500000</v>
      </c>
      <c r="BK42" s="19" t="s">
        <v>620</v>
      </c>
      <c r="BL42" s="20"/>
      <c r="BM42" s="20"/>
      <c r="BN42" s="20"/>
      <c r="BO42" s="19">
        <v>2</v>
      </c>
      <c r="BP42" s="20"/>
      <c r="BQ42" s="20"/>
      <c r="BR42" s="20"/>
      <c r="BS42" s="19" t="s">
        <v>680</v>
      </c>
      <c r="BT42" s="20"/>
      <c r="BU42" s="20"/>
      <c r="BV42" s="19" t="s">
        <v>91</v>
      </c>
      <c r="BW42" s="19" t="s">
        <v>91</v>
      </c>
      <c r="BX42" s="19" t="s">
        <v>91</v>
      </c>
      <c r="BY42" s="19" t="s">
        <v>85</v>
      </c>
      <c r="BZ42" s="19">
        <v>5000000</v>
      </c>
      <c r="CA42" s="20"/>
      <c r="CB42" s="19" t="s">
        <v>85</v>
      </c>
      <c r="CC42" s="20"/>
      <c r="CD42" s="20"/>
      <c r="CE42" s="20"/>
    </row>
    <row r="43" spans="1:83" ht="84" x14ac:dyDescent="0.15">
      <c r="A43" s="1" t="s">
        <v>681</v>
      </c>
      <c r="B43" s="9">
        <f>D43*0.3+E43*0.1+F43*0.1+G43*0.1+H43*0.2+I43*0.2+C43*0.05</f>
        <v>45</v>
      </c>
      <c r="C43" s="9">
        <v>30</v>
      </c>
      <c r="D43" s="9">
        <v>100</v>
      </c>
      <c r="E43" s="9">
        <v>5</v>
      </c>
      <c r="F43" s="9">
        <v>50</v>
      </c>
      <c r="G43" s="9">
        <v>30</v>
      </c>
      <c r="H43" s="9">
        <v>0</v>
      </c>
      <c r="I43" s="9">
        <v>25</v>
      </c>
      <c r="J43" s="9">
        <v>0</v>
      </c>
      <c r="K43" s="10" t="s">
        <v>682</v>
      </c>
      <c r="L43" s="3" t="s">
        <v>683</v>
      </c>
      <c r="M43" s="3" t="s">
        <v>684</v>
      </c>
      <c r="N43" s="3" t="s">
        <v>685</v>
      </c>
      <c r="O43" s="3" t="s">
        <v>686</v>
      </c>
      <c r="P43" s="3" t="s">
        <v>687</v>
      </c>
      <c r="Q43" s="11"/>
      <c r="R43" s="10" t="s">
        <v>688</v>
      </c>
      <c r="S43" s="10" t="s">
        <v>689</v>
      </c>
      <c r="T43" s="11"/>
      <c r="U43" s="10" t="s">
        <v>690</v>
      </c>
      <c r="V43" s="10" t="s">
        <v>691</v>
      </c>
      <c r="W43" s="10" t="s">
        <v>457</v>
      </c>
      <c r="X43" s="10" t="s">
        <v>457</v>
      </c>
      <c r="Y43" s="15" t="s">
        <v>692</v>
      </c>
      <c r="Z43" s="15" t="s">
        <v>692</v>
      </c>
      <c r="AA43" s="15" t="s">
        <v>692</v>
      </c>
      <c r="AB43" s="15" t="s">
        <v>692</v>
      </c>
      <c r="AC43" s="14"/>
      <c r="AD43" s="14"/>
      <c r="AE43" s="14"/>
      <c r="AF43" s="14"/>
      <c r="AG43" s="15" t="s">
        <v>693</v>
      </c>
      <c r="AH43" s="14"/>
      <c r="AI43" s="15" t="s">
        <v>694</v>
      </c>
      <c r="AJ43" s="15" t="s">
        <v>572</v>
      </c>
      <c r="AK43" s="17"/>
      <c r="AL43" s="17"/>
      <c r="AM43" s="17"/>
      <c r="AN43" s="17"/>
      <c r="AO43" s="17"/>
      <c r="AP43" s="17"/>
      <c r="AQ43" s="17"/>
      <c r="AR43" s="18" t="s">
        <v>262</v>
      </c>
      <c r="AS43" s="18">
        <v>0</v>
      </c>
      <c r="AT43" s="18">
        <v>0</v>
      </c>
      <c r="AU43" s="18">
        <v>0</v>
      </c>
      <c r="AV43" s="18">
        <v>0</v>
      </c>
      <c r="AW43" s="18" t="s">
        <v>85</v>
      </c>
      <c r="AX43" s="18" t="s">
        <v>123</v>
      </c>
      <c r="AY43" s="18">
        <v>1</v>
      </c>
      <c r="AZ43" s="18">
        <v>0</v>
      </c>
      <c r="BA43" s="19">
        <v>0</v>
      </c>
      <c r="BB43" s="19" t="s">
        <v>85</v>
      </c>
      <c r="BC43" s="19">
        <v>1</v>
      </c>
      <c r="BD43" s="20"/>
      <c r="BE43" s="19">
        <v>200000</v>
      </c>
      <c r="BF43" s="20"/>
      <c r="BG43" s="19" t="s">
        <v>695</v>
      </c>
      <c r="BH43" s="20"/>
      <c r="BI43" s="19" t="s">
        <v>141</v>
      </c>
      <c r="BJ43" s="19">
        <v>275000</v>
      </c>
      <c r="BK43" s="19" t="s">
        <v>89</v>
      </c>
      <c r="BL43" s="19" t="s">
        <v>183</v>
      </c>
      <c r="BM43" s="19" t="s">
        <v>696</v>
      </c>
      <c r="BN43" s="20"/>
      <c r="BO43" s="19" t="s">
        <v>85</v>
      </c>
      <c r="BP43" s="20"/>
      <c r="BQ43" s="20"/>
      <c r="BR43" s="19" t="s">
        <v>91</v>
      </c>
      <c r="BS43" s="19" t="s">
        <v>697</v>
      </c>
      <c r="BT43" s="20"/>
      <c r="BU43" s="20"/>
      <c r="BV43" s="19" t="s">
        <v>91</v>
      </c>
      <c r="BW43" s="19" t="s">
        <v>85</v>
      </c>
      <c r="BX43" s="19" t="s">
        <v>91</v>
      </c>
      <c r="BY43" s="19" t="s">
        <v>91</v>
      </c>
      <c r="BZ43" s="19" t="s">
        <v>698</v>
      </c>
      <c r="CA43" s="19" t="s">
        <v>699</v>
      </c>
      <c r="CB43" s="20"/>
      <c r="CC43" s="20"/>
      <c r="CD43" s="19" t="s">
        <v>189</v>
      </c>
      <c r="CE43" s="19" t="s">
        <v>85</v>
      </c>
    </row>
    <row r="44" spans="1:83" ht="42" x14ac:dyDescent="0.15">
      <c r="A44" s="1" t="s">
        <v>700</v>
      </c>
      <c r="B44" s="9">
        <f>D44*0.3+E44*0.1+F44*0.1+G44*0.1+H44*0.2+I44*0.2+C44*0.05</f>
        <v>97</v>
      </c>
      <c r="C44" s="9">
        <v>100</v>
      </c>
      <c r="D44" s="9">
        <v>100</v>
      </c>
      <c r="E44" s="9">
        <v>100</v>
      </c>
      <c r="F44" s="9">
        <v>100</v>
      </c>
      <c r="G44" s="9">
        <v>100</v>
      </c>
      <c r="H44" s="9">
        <v>80</v>
      </c>
      <c r="I44" s="9">
        <v>80</v>
      </c>
      <c r="J44" s="9">
        <v>0</v>
      </c>
      <c r="K44" s="10" t="s">
        <v>701</v>
      </c>
      <c r="L44" s="3" t="s">
        <v>702</v>
      </c>
      <c r="M44" s="3" t="s">
        <v>703</v>
      </c>
      <c r="N44" s="3"/>
      <c r="O44" s="3" t="s">
        <v>704</v>
      </c>
      <c r="P44" s="3" t="s">
        <v>705</v>
      </c>
      <c r="Q44" s="11"/>
      <c r="R44" s="12">
        <v>0.14000000000000001</v>
      </c>
      <c r="S44" s="13">
        <v>0.107</v>
      </c>
      <c r="T44" s="11"/>
      <c r="U44" s="10" t="s">
        <v>706</v>
      </c>
      <c r="V44" s="11"/>
      <c r="W44" s="12">
        <v>0.04</v>
      </c>
      <c r="X44" s="11"/>
      <c r="Y44" s="24">
        <v>0.94</v>
      </c>
      <c r="Z44" s="24">
        <v>0.98</v>
      </c>
      <c r="AA44" s="14"/>
      <c r="AB44" s="14"/>
      <c r="AC44" s="15" t="s">
        <v>518</v>
      </c>
      <c r="AD44" s="14"/>
      <c r="AE44" s="14"/>
      <c r="AF44" s="15" t="s">
        <v>198</v>
      </c>
      <c r="AG44" s="14"/>
      <c r="AH44" s="14"/>
      <c r="AI44" s="15" t="s">
        <v>707</v>
      </c>
      <c r="AJ44" s="15" t="s">
        <v>80</v>
      </c>
      <c r="AK44" s="16" t="s">
        <v>708</v>
      </c>
      <c r="AL44" s="16" t="s">
        <v>138</v>
      </c>
      <c r="AM44" s="16" t="s">
        <v>139</v>
      </c>
      <c r="AN44" s="17"/>
      <c r="AO44" s="16" t="s">
        <v>709</v>
      </c>
      <c r="AP44" s="17"/>
      <c r="AQ44" s="17"/>
      <c r="AR44" s="18" t="s">
        <v>122</v>
      </c>
      <c r="AS44" s="18">
        <v>1</v>
      </c>
      <c r="AT44" s="18">
        <v>1</v>
      </c>
      <c r="AU44" s="18">
        <v>0</v>
      </c>
      <c r="AV44" s="22"/>
      <c r="AW44" s="18" t="s">
        <v>91</v>
      </c>
      <c r="AX44" s="18" t="s">
        <v>123</v>
      </c>
      <c r="AY44" s="18">
        <v>1</v>
      </c>
      <c r="AZ44" s="18">
        <v>0</v>
      </c>
      <c r="BA44" s="19">
        <v>1</v>
      </c>
      <c r="BB44" s="19" t="s">
        <v>91</v>
      </c>
      <c r="BC44" s="19">
        <v>3</v>
      </c>
      <c r="BD44" s="19">
        <v>6100000</v>
      </c>
      <c r="BE44" s="19">
        <v>6100000</v>
      </c>
      <c r="BF44" s="19" t="s">
        <v>299</v>
      </c>
      <c r="BG44" s="19">
        <v>6100000</v>
      </c>
      <c r="BH44" s="20"/>
      <c r="BI44" s="20"/>
      <c r="BJ44" s="20"/>
      <c r="BK44" s="19" t="s">
        <v>155</v>
      </c>
      <c r="BL44" s="19" t="s">
        <v>183</v>
      </c>
      <c r="BM44" s="20"/>
      <c r="BN44" s="20"/>
      <c r="BO44" s="19" t="s">
        <v>91</v>
      </c>
      <c r="BP44" s="20"/>
      <c r="BQ44" s="20"/>
      <c r="BR44" s="19" t="s">
        <v>91</v>
      </c>
      <c r="BS44" s="19" t="s">
        <v>330</v>
      </c>
      <c r="BT44" s="20"/>
      <c r="BU44" s="20"/>
      <c r="BV44" s="19" t="s">
        <v>91</v>
      </c>
      <c r="BW44" s="19" t="s">
        <v>91</v>
      </c>
      <c r="BX44" s="19" t="s">
        <v>91</v>
      </c>
      <c r="BY44" s="19" t="s">
        <v>91</v>
      </c>
      <c r="BZ44" s="19" t="s">
        <v>710</v>
      </c>
      <c r="CA44" s="19" t="s">
        <v>711</v>
      </c>
      <c r="CB44" s="19" t="s">
        <v>85</v>
      </c>
      <c r="CC44" s="20"/>
      <c r="CD44" s="19" t="s">
        <v>712</v>
      </c>
      <c r="CE44" s="19" t="s">
        <v>85</v>
      </c>
    </row>
    <row r="45" spans="1:83" ht="70" x14ac:dyDescent="0.15">
      <c r="A45" s="1" t="s">
        <v>713</v>
      </c>
      <c r="B45" s="9">
        <f>D45*0.3+E45*0.1+F45*0.1+G45*0.1+H45*0.2+I45*0.2+C45*0.05</f>
        <v>18.600000000000001</v>
      </c>
      <c r="C45" s="9">
        <v>40</v>
      </c>
      <c r="D45" s="9">
        <v>2</v>
      </c>
      <c r="E45" s="9">
        <v>0</v>
      </c>
      <c r="F45" s="9">
        <v>100</v>
      </c>
      <c r="G45" s="9">
        <v>0</v>
      </c>
      <c r="H45" s="9">
        <v>30</v>
      </c>
      <c r="I45" s="9">
        <v>0</v>
      </c>
      <c r="J45" s="9">
        <v>0</v>
      </c>
      <c r="K45" s="10" t="s">
        <v>714</v>
      </c>
      <c r="L45" s="3" t="s">
        <v>715</v>
      </c>
      <c r="M45" s="3" t="s">
        <v>716</v>
      </c>
      <c r="N45" s="3" t="s">
        <v>717</v>
      </c>
      <c r="O45" s="3" t="s">
        <v>718</v>
      </c>
      <c r="P45" s="3" t="s">
        <v>719</v>
      </c>
      <c r="Q45" s="10" t="s">
        <v>126</v>
      </c>
      <c r="R45" s="10">
        <v>2.13</v>
      </c>
      <c r="S45" s="11"/>
      <c r="T45" s="10" t="s">
        <v>323</v>
      </c>
      <c r="U45" s="10">
        <v>2000000000</v>
      </c>
      <c r="V45" s="11"/>
      <c r="W45" s="11"/>
      <c r="X45" s="11"/>
      <c r="Y45" s="14"/>
      <c r="Z45" s="14"/>
      <c r="AA45" s="14"/>
      <c r="AB45" s="14"/>
      <c r="AC45" s="14"/>
      <c r="AD45" s="15" t="s">
        <v>150</v>
      </c>
      <c r="AE45" s="14"/>
      <c r="AF45" s="14"/>
      <c r="AG45" s="14"/>
      <c r="AH45" s="15" t="s">
        <v>616</v>
      </c>
      <c r="AI45" s="15" t="s">
        <v>416</v>
      </c>
      <c r="AJ45" s="15" t="s">
        <v>181</v>
      </c>
      <c r="AK45" s="16">
        <v>20180028090</v>
      </c>
      <c r="AL45" s="16" t="s">
        <v>108</v>
      </c>
      <c r="AM45" s="17"/>
      <c r="AN45" s="16" t="s">
        <v>720</v>
      </c>
      <c r="AO45" s="17"/>
      <c r="AP45" s="17"/>
      <c r="AQ45" s="17"/>
      <c r="AR45" s="18" t="s">
        <v>477</v>
      </c>
      <c r="AS45" s="18">
        <v>0</v>
      </c>
      <c r="AT45" s="18">
        <v>0</v>
      </c>
      <c r="AU45" s="18">
        <v>0</v>
      </c>
      <c r="AV45" s="18">
        <v>0</v>
      </c>
      <c r="AW45" s="18" t="s">
        <v>85</v>
      </c>
      <c r="AX45" s="18" t="s">
        <v>86</v>
      </c>
      <c r="AY45" s="18">
        <v>0</v>
      </c>
      <c r="AZ45" s="18">
        <v>0</v>
      </c>
      <c r="BA45" s="19">
        <v>0</v>
      </c>
      <c r="BB45" s="19" t="s">
        <v>85</v>
      </c>
      <c r="BC45" s="20"/>
      <c r="BD45" s="19">
        <v>0</v>
      </c>
      <c r="BE45" s="19">
        <v>0</v>
      </c>
      <c r="BF45" s="19" t="s">
        <v>124</v>
      </c>
      <c r="BG45" s="19">
        <v>1300000</v>
      </c>
      <c r="BH45" s="19">
        <v>2300000</v>
      </c>
      <c r="BI45" s="19" t="s">
        <v>586</v>
      </c>
      <c r="BJ45" s="19">
        <v>100000</v>
      </c>
      <c r="BK45" s="19" t="s">
        <v>89</v>
      </c>
      <c r="BL45" s="20"/>
      <c r="BM45" s="20"/>
      <c r="BN45" s="20"/>
      <c r="BO45" s="19">
        <v>1</v>
      </c>
      <c r="BP45" s="20"/>
      <c r="BQ45" s="20"/>
      <c r="BR45" s="20"/>
      <c r="BS45" s="19" t="s">
        <v>721</v>
      </c>
      <c r="BT45" s="20"/>
      <c r="BU45" s="20"/>
      <c r="BV45" s="19" t="s">
        <v>91</v>
      </c>
      <c r="BW45" s="19" t="s">
        <v>91</v>
      </c>
      <c r="BX45" s="19" t="s">
        <v>91</v>
      </c>
      <c r="BY45" s="19" t="s">
        <v>85</v>
      </c>
      <c r="BZ45" s="19">
        <v>2000000000</v>
      </c>
      <c r="CA45" s="20"/>
      <c r="CB45" s="19" t="s">
        <v>85</v>
      </c>
      <c r="CC45" s="20"/>
      <c r="CD45" s="20"/>
      <c r="CE45" s="20"/>
    </row>
    <row r="46" spans="1:83" ht="210" x14ac:dyDescent="0.15">
      <c r="A46" s="1" t="s">
        <v>722</v>
      </c>
      <c r="B46" s="9">
        <f>D46*0.3+E46*0.1+F46*0.1+G46*0.1+H46*0.2+I46*0.2+C46*0.05</f>
        <v>50</v>
      </c>
      <c r="C46" s="9">
        <v>20</v>
      </c>
      <c r="D46" s="9">
        <v>10</v>
      </c>
      <c r="E46" s="9">
        <v>100</v>
      </c>
      <c r="F46" s="9">
        <v>50</v>
      </c>
      <c r="G46" s="9">
        <v>30</v>
      </c>
      <c r="H46" s="9">
        <v>100</v>
      </c>
      <c r="I46" s="9">
        <v>40</v>
      </c>
      <c r="J46" s="9">
        <v>0</v>
      </c>
      <c r="K46" s="10" t="s">
        <v>723</v>
      </c>
      <c r="L46" s="3" t="s">
        <v>724</v>
      </c>
      <c r="M46" s="3" t="s">
        <v>725</v>
      </c>
      <c r="N46" s="3" t="s">
        <v>726</v>
      </c>
      <c r="O46" s="3" t="s">
        <v>727</v>
      </c>
      <c r="P46" s="3" t="s">
        <v>728</v>
      </c>
      <c r="Q46" s="11"/>
      <c r="R46" s="10" t="s">
        <v>729</v>
      </c>
      <c r="S46" s="10" t="s">
        <v>730</v>
      </c>
      <c r="T46" s="11"/>
      <c r="U46" s="10" t="s">
        <v>731</v>
      </c>
      <c r="V46" s="10" t="s">
        <v>732</v>
      </c>
      <c r="W46" s="12">
        <v>0.14000000000000001</v>
      </c>
      <c r="X46" s="12">
        <v>0.14000000000000001</v>
      </c>
      <c r="Y46" s="14"/>
      <c r="Z46" s="14"/>
      <c r="AA46" s="14"/>
      <c r="AB46" s="14"/>
      <c r="AC46" s="14"/>
      <c r="AD46" s="14"/>
      <c r="AE46" s="14"/>
      <c r="AF46" s="15" t="s">
        <v>198</v>
      </c>
      <c r="AG46" s="14"/>
      <c r="AH46" s="14"/>
      <c r="AI46" s="14"/>
      <c r="AJ46" s="14"/>
      <c r="AK46" s="16" t="s">
        <v>733</v>
      </c>
      <c r="AL46" s="17"/>
      <c r="AM46" s="17"/>
      <c r="AN46" s="16" t="s">
        <v>734</v>
      </c>
      <c r="AO46" s="16" t="s">
        <v>735</v>
      </c>
      <c r="AP46" s="17"/>
      <c r="AQ46" s="17"/>
      <c r="AR46" s="18" t="s">
        <v>110</v>
      </c>
      <c r="AS46" s="18">
        <v>0</v>
      </c>
      <c r="AT46" s="18">
        <v>0</v>
      </c>
      <c r="AU46" s="18">
        <v>0</v>
      </c>
      <c r="AV46" s="18">
        <v>0</v>
      </c>
      <c r="AW46" s="18" t="s">
        <v>91</v>
      </c>
      <c r="AX46" s="18" t="s">
        <v>526</v>
      </c>
      <c r="AY46" s="18">
        <v>1</v>
      </c>
      <c r="AZ46" s="18">
        <v>0</v>
      </c>
      <c r="BA46" s="19">
        <v>4</v>
      </c>
      <c r="BB46" s="19" t="s">
        <v>91</v>
      </c>
      <c r="BC46" s="19">
        <v>0</v>
      </c>
      <c r="BD46" s="19">
        <v>300000</v>
      </c>
      <c r="BE46" s="28">
        <v>300000</v>
      </c>
      <c r="BF46" s="20"/>
      <c r="BG46" s="20"/>
      <c r="BH46" s="20"/>
      <c r="BI46" s="19" t="s">
        <v>141</v>
      </c>
      <c r="BJ46" s="19">
        <v>1600000</v>
      </c>
      <c r="BK46" s="19" t="s">
        <v>89</v>
      </c>
      <c r="BL46" s="20"/>
      <c r="BM46" s="20"/>
      <c r="BN46" s="20"/>
      <c r="BO46" s="19" t="s">
        <v>85</v>
      </c>
      <c r="BP46" s="20"/>
      <c r="BQ46" s="20"/>
      <c r="BR46" s="19" t="s">
        <v>91</v>
      </c>
      <c r="BS46" s="19" t="s">
        <v>561</v>
      </c>
      <c r="BT46" s="20"/>
      <c r="BU46" s="20"/>
      <c r="BV46" s="20"/>
      <c r="BW46" s="20"/>
      <c r="BX46" s="20"/>
      <c r="BY46" s="20"/>
      <c r="BZ46" s="19" t="s">
        <v>736</v>
      </c>
      <c r="CA46" s="20"/>
      <c r="CB46" s="19" t="s">
        <v>85</v>
      </c>
      <c r="CC46" s="20"/>
      <c r="CD46" s="19" t="s">
        <v>126</v>
      </c>
      <c r="CE46" s="19" t="s">
        <v>85</v>
      </c>
    </row>
    <row r="47" spans="1:83" ht="56" x14ac:dyDescent="0.15">
      <c r="A47" s="1" t="s">
        <v>737</v>
      </c>
      <c r="B47" s="9">
        <f>D47*0.3+E47*0.1+F47*0.1+G47*0.1+H47*0.2+I47*0.2+C47*0.05</f>
        <v>14.7</v>
      </c>
      <c r="C47" s="9">
        <v>30</v>
      </c>
      <c r="D47" s="9">
        <v>14</v>
      </c>
      <c r="E47" s="9">
        <v>0</v>
      </c>
      <c r="F47" s="9">
        <v>0</v>
      </c>
      <c r="G47" s="9">
        <v>0</v>
      </c>
      <c r="H47" s="9">
        <v>20</v>
      </c>
      <c r="I47" s="9">
        <v>25</v>
      </c>
      <c r="J47" s="9">
        <v>0</v>
      </c>
      <c r="K47" s="10" t="s">
        <v>738</v>
      </c>
      <c r="L47" s="3" t="s">
        <v>739</v>
      </c>
      <c r="M47" s="3" t="s">
        <v>74</v>
      </c>
      <c r="N47" s="3" t="s">
        <v>740</v>
      </c>
      <c r="O47" s="3" t="s">
        <v>226</v>
      </c>
      <c r="P47" s="3" t="s">
        <v>741</v>
      </c>
      <c r="Q47" s="10" t="s">
        <v>742</v>
      </c>
      <c r="R47" s="10">
        <v>1.01</v>
      </c>
      <c r="S47" s="11"/>
      <c r="T47" s="10" t="s">
        <v>100</v>
      </c>
      <c r="U47" s="10">
        <v>14100000000</v>
      </c>
      <c r="V47" s="11"/>
      <c r="W47" s="11"/>
      <c r="X47" s="11"/>
      <c r="Y47" s="14"/>
      <c r="Z47" s="14"/>
      <c r="AA47" s="14"/>
      <c r="AB47" s="14"/>
      <c r="AC47" s="14"/>
      <c r="AD47" s="15" t="s">
        <v>257</v>
      </c>
      <c r="AE47" s="14"/>
      <c r="AF47" s="15" t="s">
        <v>179</v>
      </c>
      <c r="AG47" s="14"/>
      <c r="AH47" s="15" t="s">
        <v>743</v>
      </c>
      <c r="AI47" s="15" t="s">
        <v>232</v>
      </c>
      <c r="AJ47" s="14"/>
      <c r="AK47" s="16">
        <v>10246748</v>
      </c>
      <c r="AL47" s="16" t="s">
        <v>108</v>
      </c>
      <c r="AM47" s="17"/>
      <c r="AN47" s="17"/>
      <c r="AO47" s="17"/>
      <c r="AP47" s="17"/>
      <c r="AQ47" s="17"/>
      <c r="AR47" s="18" t="s">
        <v>218</v>
      </c>
      <c r="AS47" s="18">
        <v>0</v>
      </c>
      <c r="AT47" s="18">
        <v>0</v>
      </c>
      <c r="AU47" s="18">
        <v>1</v>
      </c>
      <c r="AV47" s="18">
        <v>0</v>
      </c>
      <c r="AW47" s="18" t="s">
        <v>91</v>
      </c>
      <c r="AX47" s="18" t="s">
        <v>86</v>
      </c>
      <c r="AY47" s="18">
        <v>0</v>
      </c>
      <c r="AZ47" s="18">
        <v>0</v>
      </c>
      <c r="BA47" s="20"/>
      <c r="BB47" s="19" t="s">
        <v>85</v>
      </c>
      <c r="BC47" s="20"/>
      <c r="BD47" s="19">
        <v>1230000</v>
      </c>
      <c r="BE47" s="19">
        <v>1230000</v>
      </c>
      <c r="BF47" s="20"/>
      <c r="BG47" s="20"/>
      <c r="BH47" s="20"/>
      <c r="BI47" s="19" t="s">
        <v>141</v>
      </c>
      <c r="BJ47" s="19">
        <v>1230000</v>
      </c>
      <c r="BK47" s="20"/>
      <c r="BL47" s="19" t="s">
        <v>183</v>
      </c>
      <c r="BM47" s="19" t="s">
        <v>744</v>
      </c>
      <c r="BN47" s="20"/>
      <c r="BO47" s="20"/>
      <c r="BP47" s="20"/>
      <c r="BQ47" s="20"/>
      <c r="BR47" s="19" t="s">
        <v>91</v>
      </c>
      <c r="BS47" s="20"/>
      <c r="BT47" s="20"/>
      <c r="BU47" s="20"/>
      <c r="BV47" s="19" t="s">
        <v>91</v>
      </c>
      <c r="BW47" s="19" t="s">
        <v>85</v>
      </c>
      <c r="BX47" s="19" t="s">
        <v>91</v>
      </c>
      <c r="BY47" s="19" t="s">
        <v>85</v>
      </c>
      <c r="BZ47" s="19">
        <v>13700000000</v>
      </c>
      <c r="CA47" s="20"/>
      <c r="CB47" s="20"/>
      <c r="CC47" s="20"/>
      <c r="CD47" s="20"/>
      <c r="CE47" s="20"/>
    </row>
    <row r="48" spans="1:83" ht="84" x14ac:dyDescent="0.15">
      <c r="A48" s="1" t="s">
        <v>745</v>
      </c>
      <c r="B48" s="9">
        <f>D48*0.3+E48*0.1+F48*0.1+G48*0.1+H48*0.2+I48*0.2+C48*0.05</f>
        <v>67</v>
      </c>
      <c r="C48" s="9">
        <v>40</v>
      </c>
      <c r="D48" s="9">
        <v>100</v>
      </c>
      <c r="E48" s="9">
        <v>100</v>
      </c>
      <c r="F48" s="9">
        <v>100</v>
      </c>
      <c r="G48" s="9">
        <v>0</v>
      </c>
      <c r="H48" s="9">
        <v>50</v>
      </c>
      <c r="I48" s="9">
        <v>25</v>
      </c>
      <c r="J48" s="9">
        <v>0</v>
      </c>
      <c r="K48" s="10" t="s">
        <v>746</v>
      </c>
      <c r="L48" s="3" t="s">
        <v>747</v>
      </c>
      <c r="M48" s="3" t="s">
        <v>748</v>
      </c>
      <c r="N48" s="3" t="s">
        <v>749</v>
      </c>
      <c r="O48" s="3" t="s">
        <v>750</v>
      </c>
      <c r="P48" s="3" t="s">
        <v>751</v>
      </c>
      <c r="Q48" s="11"/>
      <c r="R48" s="12">
        <v>0.48</v>
      </c>
      <c r="S48" s="12">
        <v>0.5</v>
      </c>
      <c r="T48" s="11"/>
      <c r="U48" s="10">
        <v>219000000000</v>
      </c>
      <c r="V48" s="10">
        <v>1044000000000</v>
      </c>
      <c r="W48" s="12">
        <v>0.25</v>
      </c>
      <c r="X48" s="11"/>
      <c r="Y48" s="14"/>
      <c r="Z48" s="14"/>
      <c r="AA48" s="14"/>
      <c r="AB48" s="14"/>
      <c r="AC48" s="14"/>
      <c r="AD48" s="15" t="s">
        <v>150</v>
      </c>
      <c r="AE48" s="15" t="s">
        <v>197</v>
      </c>
      <c r="AF48" s="15" t="s">
        <v>198</v>
      </c>
      <c r="AG48" s="15" t="s">
        <v>752</v>
      </c>
      <c r="AH48" s="15" t="s">
        <v>753</v>
      </c>
      <c r="AI48" s="15" t="s">
        <v>707</v>
      </c>
      <c r="AJ48" s="15" t="s">
        <v>217</v>
      </c>
      <c r="AK48" s="16" t="s">
        <v>754</v>
      </c>
      <c r="AL48" s="16" t="s">
        <v>108</v>
      </c>
      <c r="AM48" s="17"/>
      <c r="AN48" s="16" t="s">
        <v>755</v>
      </c>
      <c r="AO48" s="17"/>
      <c r="AP48" s="17"/>
      <c r="AQ48" s="17"/>
      <c r="AR48" s="18" t="s">
        <v>122</v>
      </c>
      <c r="AS48" s="18">
        <v>0</v>
      </c>
      <c r="AT48" s="18">
        <v>1</v>
      </c>
      <c r="AU48" s="18">
        <v>1</v>
      </c>
      <c r="AV48" s="18">
        <v>0</v>
      </c>
      <c r="AW48" s="18" t="s">
        <v>85</v>
      </c>
      <c r="AX48" s="22"/>
      <c r="AY48" s="18">
        <v>0</v>
      </c>
      <c r="AZ48" s="18">
        <v>0</v>
      </c>
      <c r="BA48" s="19">
        <v>0</v>
      </c>
      <c r="BB48" s="19" t="s">
        <v>85</v>
      </c>
      <c r="BC48" s="19">
        <v>0</v>
      </c>
      <c r="BD48" s="19">
        <v>3000000</v>
      </c>
      <c r="BE48" s="19">
        <v>8000000</v>
      </c>
      <c r="BF48" s="20"/>
      <c r="BG48" s="19">
        <v>5000000</v>
      </c>
      <c r="BH48" s="20"/>
      <c r="BI48" s="20"/>
      <c r="BJ48" s="19">
        <v>1300000</v>
      </c>
      <c r="BK48" s="19" t="s">
        <v>155</v>
      </c>
      <c r="BL48" s="19" t="s">
        <v>202</v>
      </c>
      <c r="BM48" s="19" t="s">
        <v>756</v>
      </c>
      <c r="BN48" s="20"/>
      <c r="BO48" s="19" t="s">
        <v>85</v>
      </c>
      <c r="BP48" s="20"/>
      <c r="BQ48" s="20"/>
      <c r="BR48" s="19" t="s">
        <v>91</v>
      </c>
      <c r="BS48" s="19" t="s">
        <v>721</v>
      </c>
      <c r="BT48" s="25">
        <v>0.5</v>
      </c>
      <c r="BU48" s="19" t="s">
        <v>757</v>
      </c>
      <c r="BV48" s="19" t="s">
        <v>91</v>
      </c>
      <c r="BW48" s="19" t="s">
        <v>91</v>
      </c>
      <c r="BX48" s="19" t="s">
        <v>91</v>
      </c>
      <c r="BY48" s="19" t="s">
        <v>85</v>
      </c>
      <c r="BZ48" s="19">
        <v>13000000000</v>
      </c>
      <c r="CA48" s="20"/>
      <c r="CB48" s="19" t="s">
        <v>85</v>
      </c>
      <c r="CC48" s="20"/>
      <c r="CD48" s="19" t="s">
        <v>126</v>
      </c>
      <c r="CE48" s="19" t="s">
        <v>85</v>
      </c>
    </row>
    <row r="49" spans="1:83" ht="56" x14ac:dyDescent="0.15">
      <c r="A49" s="1" t="s">
        <v>758</v>
      </c>
      <c r="B49" s="9">
        <f>D49*0.3+E49*0.1+F49*0.1+G49*0.1+H49*0.2+I49*0.2+C49*0.05</f>
        <v>39.9</v>
      </c>
      <c r="C49" s="9">
        <v>70</v>
      </c>
      <c r="D49" s="9">
        <v>8</v>
      </c>
      <c r="E49" s="9">
        <v>0</v>
      </c>
      <c r="F49" s="9">
        <v>70</v>
      </c>
      <c r="G49" s="9">
        <v>90</v>
      </c>
      <c r="H49" s="9">
        <v>30</v>
      </c>
      <c r="I49" s="9">
        <v>60</v>
      </c>
      <c r="J49" s="9">
        <v>0</v>
      </c>
      <c r="K49" s="10" t="s">
        <v>759</v>
      </c>
      <c r="L49" s="3" t="s">
        <v>760</v>
      </c>
      <c r="M49" s="3" t="s">
        <v>761</v>
      </c>
      <c r="N49" s="3" t="s">
        <v>762</v>
      </c>
      <c r="O49" s="3" t="s">
        <v>763</v>
      </c>
      <c r="P49" s="3" t="s">
        <v>764</v>
      </c>
      <c r="Q49" s="11"/>
      <c r="R49" s="12">
        <v>0.33</v>
      </c>
      <c r="S49" s="12">
        <v>0.2</v>
      </c>
      <c r="T49" s="11"/>
      <c r="U49" s="11"/>
      <c r="V49" s="10" t="s">
        <v>538</v>
      </c>
      <c r="W49" s="11"/>
      <c r="X49" s="11"/>
      <c r="Y49" s="24">
        <v>0.9</v>
      </c>
      <c r="Z49" s="14"/>
      <c r="AA49" s="14"/>
      <c r="AB49" s="14"/>
      <c r="AC49" s="15" t="s">
        <v>106</v>
      </c>
      <c r="AD49" s="15" t="s">
        <v>120</v>
      </c>
      <c r="AE49" s="15" t="s">
        <v>491</v>
      </c>
      <c r="AF49" s="15" t="s">
        <v>198</v>
      </c>
      <c r="AG49" s="14"/>
      <c r="AH49" s="14"/>
      <c r="AI49" s="15" t="s">
        <v>136</v>
      </c>
      <c r="AJ49" s="15" t="s">
        <v>312</v>
      </c>
      <c r="AK49" s="17"/>
      <c r="AL49" s="16" t="s">
        <v>108</v>
      </c>
      <c r="AM49" s="17"/>
      <c r="AN49" s="17"/>
      <c r="AO49" s="17"/>
      <c r="AP49" s="17"/>
      <c r="AQ49" s="17"/>
      <c r="AR49" s="18" t="s">
        <v>122</v>
      </c>
      <c r="AS49" s="18">
        <v>1</v>
      </c>
      <c r="AT49" s="18">
        <v>1</v>
      </c>
      <c r="AU49" s="18">
        <v>0</v>
      </c>
      <c r="AV49" s="18">
        <v>0</v>
      </c>
      <c r="AW49" s="18" t="s">
        <v>91</v>
      </c>
      <c r="AX49" s="18" t="s">
        <v>123</v>
      </c>
      <c r="AY49" s="18">
        <v>3</v>
      </c>
      <c r="AZ49" s="18">
        <v>0</v>
      </c>
      <c r="BA49" s="19">
        <v>12</v>
      </c>
      <c r="BB49" s="19" t="s">
        <v>91</v>
      </c>
      <c r="BC49" s="19">
        <v>1</v>
      </c>
      <c r="BD49" s="20"/>
      <c r="BE49" s="20"/>
      <c r="BF49" s="20"/>
      <c r="BG49" s="19" t="s">
        <v>765</v>
      </c>
      <c r="BH49" s="20"/>
      <c r="BI49" s="20"/>
      <c r="BJ49" s="20"/>
      <c r="BK49" s="20"/>
      <c r="BL49" s="20"/>
      <c r="BM49" s="20"/>
      <c r="BN49" s="19" t="s">
        <v>112</v>
      </c>
      <c r="BO49" s="19" t="s">
        <v>91</v>
      </c>
      <c r="BP49" s="20"/>
      <c r="BQ49" s="20"/>
      <c r="BR49" s="19" t="s">
        <v>91</v>
      </c>
      <c r="BS49" s="19" t="s">
        <v>766</v>
      </c>
      <c r="BT49" s="20"/>
      <c r="BU49" s="20"/>
      <c r="BV49" s="19" t="s">
        <v>91</v>
      </c>
      <c r="BW49" s="19" t="s">
        <v>85</v>
      </c>
      <c r="BX49" s="19" t="s">
        <v>91</v>
      </c>
      <c r="BY49" s="19" t="s">
        <v>85</v>
      </c>
      <c r="BZ49" s="19" t="s">
        <v>538</v>
      </c>
      <c r="CA49" s="19" t="s">
        <v>317</v>
      </c>
      <c r="CB49" s="19" t="s">
        <v>85</v>
      </c>
      <c r="CC49" s="20"/>
      <c r="CD49" s="19" t="s">
        <v>767</v>
      </c>
      <c r="CE49" s="19" t="s">
        <v>91</v>
      </c>
    </row>
    <row r="50" spans="1:83" ht="56" x14ac:dyDescent="0.15">
      <c r="A50" s="1" t="s">
        <v>768</v>
      </c>
      <c r="B50" s="9">
        <f>D50*0.3+E50*0.1+F50*0.1+G50*0.1+H50*0.2+I50*0.2+C50*0.05</f>
        <v>84</v>
      </c>
      <c r="C50" s="9">
        <v>100</v>
      </c>
      <c r="D50" s="9">
        <v>100</v>
      </c>
      <c r="E50" s="9">
        <v>100</v>
      </c>
      <c r="F50" s="9">
        <v>100</v>
      </c>
      <c r="G50" s="9">
        <v>90</v>
      </c>
      <c r="H50" s="9">
        <v>50</v>
      </c>
      <c r="I50" s="9">
        <v>50</v>
      </c>
      <c r="J50" s="9">
        <v>0</v>
      </c>
      <c r="K50" s="10" t="s">
        <v>769</v>
      </c>
      <c r="L50" s="3" t="s">
        <v>770</v>
      </c>
      <c r="M50" s="3" t="s">
        <v>771</v>
      </c>
      <c r="N50" s="3" t="s">
        <v>772</v>
      </c>
      <c r="O50" s="3" t="s">
        <v>773</v>
      </c>
      <c r="P50" s="3" t="s">
        <v>774</v>
      </c>
      <c r="Q50" s="11"/>
      <c r="R50" s="13">
        <v>1.7999999999999999E-2</v>
      </c>
      <c r="S50" s="13">
        <v>6.4000000000000003E-3</v>
      </c>
      <c r="T50" s="11"/>
      <c r="U50" s="10" t="s">
        <v>775</v>
      </c>
      <c r="V50" s="10" t="s">
        <v>776</v>
      </c>
      <c r="W50" s="12">
        <v>7.0000000000000007E-2</v>
      </c>
      <c r="X50" s="12">
        <v>0.1</v>
      </c>
      <c r="Y50" s="24">
        <v>0.98</v>
      </c>
      <c r="Z50" s="14"/>
      <c r="AA50" s="14"/>
      <c r="AB50" s="14"/>
      <c r="AC50" s="15" t="s">
        <v>256</v>
      </c>
      <c r="AD50" s="15" t="s">
        <v>150</v>
      </c>
      <c r="AE50" s="15" t="s">
        <v>197</v>
      </c>
      <c r="AF50" s="15" t="s">
        <v>198</v>
      </c>
      <c r="AG50" s="14"/>
      <c r="AH50" s="14"/>
      <c r="AI50" s="15" t="s">
        <v>327</v>
      </c>
      <c r="AJ50" s="15" t="s">
        <v>181</v>
      </c>
      <c r="AK50" s="16" t="s">
        <v>777</v>
      </c>
      <c r="AL50" s="16" t="s">
        <v>298</v>
      </c>
      <c r="AM50" s="17"/>
      <c r="AN50" s="16" t="s">
        <v>778</v>
      </c>
      <c r="AO50" s="17"/>
      <c r="AP50" s="16" t="s">
        <v>779</v>
      </c>
      <c r="AQ50" s="17"/>
      <c r="AR50" s="18" t="s">
        <v>110</v>
      </c>
      <c r="AS50" s="18">
        <v>0</v>
      </c>
      <c r="AT50" s="18">
        <v>0</v>
      </c>
      <c r="AU50" s="18">
        <v>0</v>
      </c>
      <c r="AV50" s="18">
        <v>0</v>
      </c>
      <c r="AW50" s="18" t="s">
        <v>91</v>
      </c>
      <c r="AX50" s="18" t="s">
        <v>167</v>
      </c>
      <c r="AY50" s="18">
        <v>0</v>
      </c>
      <c r="AZ50" s="18">
        <v>0</v>
      </c>
      <c r="BA50" s="19">
        <v>3</v>
      </c>
      <c r="BB50" s="19" t="s">
        <v>85</v>
      </c>
      <c r="BC50" s="19">
        <v>2</v>
      </c>
      <c r="BD50" s="19">
        <v>11000000</v>
      </c>
      <c r="BE50" s="19">
        <v>14890000</v>
      </c>
      <c r="BF50" s="19" t="s">
        <v>87</v>
      </c>
      <c r="BG50" s="20"/>
      <c r="BH50" s="19">
        <v>32500000</v>
      </c>
      <c r="BI50" s="19" t="s">
        <v>125</v>
      </c>
      <c r="BJ50" s="19">
        <v>230000</v>
      </c>
      <c r="BK50" s="19" t="s">
        <v>89</v>
      </c>
      <c r="BL50" s="20"/>
      <c r="BM50" s="20"/>
      <c r="BN50" s="20"/>
      <c r="BO50" s="19" t="s">
        <v>91</v>
      </c>
      <c r="BP50" s="20"/>
      <c r="BQ50" s="20"/>
      <c r="BR50" s="19" t="s">
        <v>91</v>
      </c>
      <c r="BS50" s="19" t="s">
        <v>561</v>
      </c>
      <c r="BT50" s="20"/>
      <c r="BU50" s="20"/>
      <c r="BV50" s="19" t="s">
        <v>91</v>
      </c>
      <c r="BW50" s="19" t="s">
        <v>91</v>
      </c>
      <c r="BX50" s="19" t="s">
        <v>91</v>
      </c>
      <c r="BY50" s="19" t="s">
        <v>91</v>
      </c>
      <c r="BZ50" s="19" t="s">
        <v>780</v>
      </c>
      <c r="CA50" s="19" t="s">
        <v>711</v>
      </c>
      <c r="CB50" s="19" t="s">
        <v>85</v>
      </c>
      <c r="CC50" s="20"/>
      <c r="CD50" s="19" t="s">
        <v>781</v>
      </c>
      <c r="CE50" s="19" t="s">
        <v>91</v>
      </c>
    </row>
    <row r="51" spans="1:83" ht="56" x14ac:dyDescent="0.15">
      <c r="A51" s="1" t="s">
        <v>782</v>
      </c>
      <c r="B51" s="9">
        <f>D51*0.3+E51*0.1+F51*0.1+G51*0.1+H51*0.2+I51*0.2+C51*0.05</f>
        <v>4</v>
      </c>
      <c r="C51" s="9">
        <v>40</v>
      </c>
      <c r="D51" s="9">
        <v>0</v>
      </c>
      <c r="E51" s="9">
        <v>0</v>
      </c>
      <c r="F51" s="9">
        <v>0</v>
      </c>
      <c r="G51" s="9">
        <v>0</v>
      </c>
      <c r="H51" s="9">
        <v>10</v>
      </c>
      <c r="I51" s="9">
        <v>0</v>
      </c>
      <c r="J51" s="9">
        <v>0</v>
      </c>
      <c r="K51" s="10" t="s">
        <v>783</v>
      </c>
      <c r="L51" s="3" t="s">
        <v>784</v>
      </c>
      <c r="M51" s="3" t="s">
        <v>785</v>
      </c>
      <c r="N51" s="3" t="s">
        <v>786</v>
      </c>
      <c r="O51" s="3" t="s">
        <v>787</v>
      </c>
      <c r="P51" s="3" t="s">
        <v>788</v>
      </c>
      <c r="Q51" s="11"/>
      <c r="R51" s="12">
        <v>0.01</v>
      </c>
      <c r="S51" s="11"/>
      <c r="T51" s="11"/>
      <c r="U51" s="11"/>
      <c r="V51" s="11"/>
      <c r="W51" s="11"/>
      <c r="X51" s="11"/>
      <c r="Y51" s="14"/>
      <c r="Z51" s="14"/>
      <c r="AA51" s="14"/>
      <c r="AB51" s="14"/>
      <c r="AC51" s="14"/>
      <c r="AD51" s="15" t="s">
        <v>789</v>
      </c>
      <c r="AE51" s="15" t="s">
        <v>197</v>
      </c>
      <c r="AF51" s="15" t="s">
        <v>198</v>
      </c>
      <c r="AG51" s="14"/>
      <c r="AH51" s="14"/>
      <c r="AI51" s="14"/>
      <c r="AJ51" s="14"/>
      <c r="AK51" s="17"/>
      <c r="AL51" s="16" t="s">
        <v>138</v>
      </c>
      <c r="AM51" s="17"/>
      <c r="AN51" s="17"/>
      <c r="AO51" s="17"/>
      <c r="AP51" s="17"/>
      <c r="AQ51" s="17"/>
      <c r="AR51" s="18" t="s">
        <v>110</v>
      </c>
      <c r="AS51" s="22"/>
      <c r="AT51" s="22"/>
      <c r="AU51" s="22"/>
      <c r="AV51" s="22"/>
      <c r="AW51" s="18" t="s">
        <v>85</v>
      </c>
      <c r="AX51" s="22"/>
      <c r="AY51" s="22"/>
      <c r="AZ51" s="22"/>
      <c r="BA51" s="20"/>
      <c r="BB51" s="20"/>
      <c r="BC51" s="19">
        <v>1</v>
      </c>
      <c r="BD51" s="20"/>
      <c r="BE51" s="20"/>
      <c r="BF51" s="20"/>
      <c r="BG51" s="19">
        <v>8000000</v>
      </c>
      <c r="BH51" s="20"/>
      <c r="BI51" s="20"/>
      <c r="BJ51" s="20"/>
      <c r="BK51" s="19" t="s">
        <v>155</v>
      </c>
      <c r="BL51" s="20"/>
      <c r="BM51" s="20"/>
      <c r="BN51" s="20"/>
      <c r="BO51" s="20"/>
      <c r="BP51" s="20"/>
      <c r="BQ51" s="20"/>
      <c r="BR51" s="20"/>
      <c r="BS51" s="20"/>
      <c r="BT51" s="20"/>
      <c r="BU51" s="20"/>
      <c r="BV51" s="19" t="s">
        <v>91</v>
      </c>
      <c r="BW51" s="19" t="s">
        <v>91</v>
      </c>
      <c r="BX51" s="20"/>
      <c r="BY51" s="20"/>
      <c r="BZ51" s="19" t="s">
        <v>790</v>
      </c>
      <c r="CA51" s="20"/>
      <c r="CB51" s="20"/>
      <c r="CC51" s="20"/>
      <c r="CD51" s="20"/>
      <c r="CE51" s="19" t="s">
        <v>85</v>
      </c>
    </row>
    <row r="52" spans="1:83" ht="84" x14ac:dyDescent="0.15">
      <c r="A52" s="1" t="s">
        <v>791</v>
      </c>
      <c r="B52" s="9">
        <f>D52*0.3+E52*0.1+F52*0.1+G52*0.1+H52*0.2+I52*0.2+C52*0.05</f>
        <v>38.199999999999996</v>
      </c>
      <c r="C52" s="9">
        <v>10</v>
      </c>
      <c r="D52" s="9">
        <v>1</v>
      </c>
      <c r="E52" s="9">
        <v>100</v>
      </c>
      <c r="F52" s="9">
        <v>100</v>
      </c>
      <c r="G52" s="9">
        <v>90</v>
      </c>
      <c r="H52" s="9">
        <v>30</v>
      </c>
      <c r="I52" s="9">
        <v>12</v>
      </c>
      <c r="J52" s="9">
        <v>0</v>
      </c>
      <c r="K52" s="10" t="s">
        <v>792</v>
      </c>
      <c r="L52" s="3" t="s">
        <v>793</v>
      </c>
      <c r="M52" s="3" t="s">
        <v>794</v>
      </c>
      <c r="N52" s="3"/>
      <c r="O52" s="3" t="s">
        <v>426</v>
      </c>
      <c r="P52" s="3" t="s">
        <v>795</v>
      </c>
      <c r="Q52" s="11"/>
      <c r="R52" s="10" t="s">
        <v>796</v>
      </c>
      <c r="S52" s="10" t="s">
        <v>796</v>
      </c>
      <c r="T52" s="10" t="s">
        <v>100</v>
      </c>
      <c r="U52" s="10" t="s">
        <v>797</v>
      </c>
      <c r="V52" s="10" t="s">
        <v>798</v>
      </c>
      <c r="W52" s="12">
        <v>0.04</v>
      </c>
      <c r="X52" s="13">
        <v>2.8000000000000001E-2</v>
      </c>
      <c r="Y52" s="24">
        <v>0.84</v>
      </c>
      <c r="Z52" s="24">
        <v>0.9</v>
      </c>
      <c r="AA52" s="14"/>
      <c r="AB52" s="14"/>
      <c r="AC52" s="14"/>
      <c r="AD52" s="14"/>
      <c r="AE52" s="14"/>
      <c r="AF52" s="14"/>
      <c r="AG52" s="14"/>
      <c r="AH52" s="14"/>
      <c r="AI52" s="15" t="s">
        <v>261</v>
      </c>
      <c r="AJ52" s="15" t="s">
        <v>201</v>
      </c>
      <c r="AK52" s="16" t="s">
        <v>799</v>
      </c>
      <c r="AL52" s="16" t="s">
        <v>298</v>
      </c>
      <c r="AM52" s="17"/>
      <c r="AN52" s="17"/>
      <c r="AO52" s="17"/>
      <c r="AP52" s="17"/>
      <c r="AQ52" s="17"/>
      <c r="AR52" s="18" t="s">
        <v>218</v>
      </c>
      <c r="AS52" s="22"/>
      <c r="AT52" s="18">
        <v>0</v>
      </c>
      <c r="AU52" s="18">
        <v>0</v>
      </c>
      <c r="AV52" s="18">
        <v>0</v>
      </c>
      <c r="AW52" s="18" t="s">
        <v>91</v>
      </c>
      <c r="AX52" s="22"/>
      <c r="AY52" s="22"/>
      <c r="AZ52" s="22"/>
      <c r="BA52" s="19">
        <v>1</v>
      </c>
      <c r="BB52" s="19" t="s">
        <v>91</v>
      </c>
      <c r="BC52" s="20"/>
      <c r="BD52" s="20"/>
      <c r="BE52" s="20"/>
      <c r="BF52" s="20"/>
      <c r="BG52" s="20"/>
      <c r="BH52" s="20"/>
      <c r="BI52" s="19" t="s">
        <v>141</v>
      </c>
      <c r="BJ52" s="19">
        <v>120000</v>
      </c>
      <c r="BK52" s="20"/>
      <c r="BL52" s="20"/>
      <c r="BM52" s="20"/>
      <c r="BN52" s="20"/>
      <c r="BO52" s="20"/>
      <c r="BP52" s="20"/>
      <c r="BQ52" s="20"/>
      <c r="BR52" s="19" t="s">
        <v>91</v>
      </c>
      <c r="BS52" s="19" t="s">
        <v>800</v>
      </c>
      <c r="BT52" s="20"/>
      <c r="BU52" s="20"/>
      <c r="BV52" s="19" t="s">
        <v>91</v>
      </c>
      <c r="BW52" s="19" t="s">
        <v>85</v>
      </c>
      <c r="BX52" s="19" t="s">
        <v>91</v>
      </c>
      <c r="BY52" s="20"/>
      <c r="BZ52" s="19" t="s">
        <v>798</v>
      </c>
      <c r="CA52" s="20"/>
      <c r="CB52" s="20"/>
      <c r="CC52" s="20"/>
      <c r="CD52" s="20"/>
      <c r="CE52" s="20"/>
    </row>
    <row r="53" spans="1:83" ht="126" x14ac:dyDescent="0.15">
      <c r="A53" s="1" t="s">
        <v>801</v>
      </c>
      <c r="B53" s="9">
        <f>D53*0.3+E53*0.1+F53*0.1+G53*0.1+H53*0.2+I53*0.2+C53*0.05</f>
        <v>26.5</v>
      </c>
      <c r="C53" s="9">
        <v>50</v>
      </c>
      <c r="D53" s="9">
        <v>0</v>
      </c>
      <c r="E53" s="9">
        <v>0</v>
      </c>
      <c r="F53" s="9">
        <v>0</v>
      </c>
      <c r="G53" s="9">
        <v>100</v>
      </c>
      <c r="H53" s="9">
        <v>0</v>
      </c>
      <c r="I53" s="9">
        <v>70</v>
      </c>
      <c r="J53" s="9">
        <v>1</v>
      </c>
      <c r="K53" s="23" t="s">
        <v>802</v>
      </c>
      <c r="L53" s="21" t="s">
        <v>803</v>
      </c>
      <c r="M53" s="21" t="s">
        <v>804</v>
      </c>
      <c r="N53" s="21" t="s">
        <v>805</v>
      </c>
      <c r="O53" s="21" t="s">
        <v>806</v>
      </c>
      <c r="P53" s="21" t="s">
        <v>807</v>
      </c>
      <c r="Q53" s="11"/>
      <c r="R53" s="11"/>
      <c r="S53" s="11"/>
      <c r="T53" s="11"/>
      <c r="U53" s="11"/>
      <c r="V53" s="11"/>
      <c r="W53" s="11"/>
      <c r="X53" s="11"/>
      <c r="Y53" s="24">
        <v>0.93</v>
      </c>
      <c r="Z53" s="24">
        <v>0.95</v>
      </c>
      <c r="AA53" s="14"/>
      <c r="AB53" s="14"/>
      <c r="AC53" s="14"/>
      <c r="AD53" s="14"/>
      <c r="AE53" s="14"/>
      <c r="AF53" s="14"/>
      <c r="AG53" s="14"/>
      <c r="AH53" s="14"/>
      <c r="AI53" s="14"/>
      <c r="AJ53" s="14"/>
      <c r="AK53" s="17"/>
      <c r="AL53" s="17"/>
      <c r="AM53" s="17"/>
      <c r="AN53" s="17"/>
      <c r="AO53" s="17"/>
      <c r="AP53" s="17"/>
      <c r="AQ53" s="17"/>
      <c r="AR53" s="18" t="s">
        <v>344</v>
      </c>
      <c r="AS53" s="22"/>
      <c r="AT53" s="22"/>
      <c r="AU53" s="22"/>
      <c r="AV53" s="18">
        <v>2</v>
      </c>
      <c r="AW53" s="18" t="s">
        <v>91</v>
      </c>
      <c r="AX53" s="18" t="s">
        <v>526</v>
      </c>
      <c r="AY53" s="18">
        <v>2</v>
      </c>
      <c r="AZ53" s="22"/>
      <c r="BA53" s="20"/>
      <c r="BB53" s="20"/>
      <c r="BC53" s="20"/>
      <c r="BD53" s="20"/>
      <c r="BE53" s="20"/>
      <c r="BF53" s="20"/>
      <c r="BG53" s="28">
        <v>3500000</v>
      </c>
      <c r="BH53" s="20"/>
      <c r="BI53" s="20"/>
      <c r="BJ53" s="20"/>
      <c r="BK53" s="20"/>
      <c r="BL53" s="20"/>
      <c r="BM53" s="20"/>
      <c r="BN53" s="20"/>
      <c r="BO53" s="20"/>
      <c r="BP53" s="20"/>
      <c r="BQ53" s="20"/>
      <c r="BR53" s="19" t="s">
        <v>85</v>
      </c>
      <c r="BS53" s="20"/>
      <c r="BT53" s="20"/>
      <c r="BU53" s="20"/>
      <c r="BV53" s="20"/>
      <c r="BW53" s="20"/>
      <c r="BX53" s="20"/>
      <c r="BY53" s="20"/>
      <c r="BZ53" s="20"/>
      <c r="CA53" s="20"/>
      <c r="CB53" s="20"/>
      <c r="CC53" s="20"/>
      <c r="CD53" s="20"/>
      <c r="CE53" s="20"/>
    </row>
    <row r="54" spans="1:83" ht="112" x14ac:dyDescent="0.15">
      <c r="A54" s="1" t="s">
        <v>808</v>
      </c>
      <c r="B54" s="9">
        <f>D54*0.3+E54*0.1+F54*0.1+G54*0.1+H54*0.2+I54*0.2+C54*0.05</f>
        <v>19.5</v>
      </c>
      <c r="C54" s="9">
        <v>50</v>
      </c>
      <c r="D54" s="9">
        <v>0</v>
      </c>
      <c r="E54" s="9">
        <v>0</v>
      </c>
      <c r="F54" s="9">
        <v>60</v>
      </c>
      <c r="G54" s="9">
        <v>30</v>
      </c>
      <c r="H54" s="9">
        <v>0</v>
      </c>
      <c r="I54" s="9">
        <v>40</v>
      </c>
      <c r="J54" s="9">
        <v>0</v>
      </c>
      <c r="K54" s="10" t="s">
        <v>809</v>
      </c>
      <c r="L54" s="3" t="s">
        <v>810</v>
      </c>
      <c r="M54" s="3" t="s">
        <v>189</v>
      </c>
      <c r="N54" s="3" t="s">
        <v>811</v>
      </c>
      <c r="O54" s="3" t="s">
        <v>812</v>
      </c>
      <c r="P54" s="3" t="s">
        <v>813</v>
      </c>
      <c r="Q54" s="11"/>
      <c r="R54" s="10" t="s">
        <v>814</v>
      </c>
      <c r="S54" s="10" t="s">
        <v>815</v>
      </c>
      <c r="T54" s="11"/>
      <c r="U54" s="11"/>
      <c r="V54" s="11"/>
      <c r="W54" s="11"/>
      <c r="X54" s="11"/>
      <c r="Y54" s="15" t="s">
        <v>816</v>
      </c>
      <c r="Z54" s="14"/>
      <c r="AA54" s="14"/>
      <c r="AB54" s="15" t="s">
        <v>817</v>
      </c>
      <c r="AC54" s="14"/>
      <c r="AD54" s="15" t="s">
        <v>150</v>
      </c>
      <c r="AE54" s="14"/>
      <c r="AF54" s="14"/>
      <c r="AG54" s="15" t="s">
        <v>189</v>
      </c>
      <c r="AH54" s="15" t="s">
        <v>818</v>
      </c>
      <c r="AI54" s="15" t="s">
        <v>166</v>
      </c>
      <c r="AJ54" s="14"/>
      <c r="AK54" s="17"/>
      <c r="AL54" s="17"/>
      <c r="AM54" s="17"/>
      <c r="AN54" s="17"/>
      <c r="AO54" s="17"/>
      <c r="AP54" s="17"/>
      <c r="AQ54" s="17"/>
      <c r="AR54" s="18" t="s">
        <v>122</v>
      </c>
      <c r="AS54" s="22"/>
      <c r="AT54" s="18">
        <v>1</v>
      </c>
      <c r="AU54" s="18">
        <v>3</v>
      </c>
      <c r="AV54" s="18">
        <v>0</v>
      </c>
      <c r="AW54" s="18" t="s">
        <v>85</v>
      </c>
      <c r="AX54" s="22"/>
      <c r="AY54" s="18">
        <v>1</v>
      </c>
      <c r="AZ54" s="18">
        <v>0</v>
      </c>
      <c r="BA54" s="19">
        <v>0</v>
      </c>
      <c r="BB54" s="19" t="s">
        <v>85</v>
      </c>
      <c r="BC54" s="19">
        <v>3</v>
      </c>
      <c r="BD54" s="20"/>
      <c r="BE54" s="20"/>
      <c r="BF54" s="20"/>
      <c r="BG54" s="19" t="s">
        <v>819</v>
      </c>
      <c r="BH54" s="20"/>
      <c r="BI54" s="20"/>
      <c r="BJ54" s="20"/>
      <c r="BK54" s="19" t="s">
        <v>89</v>
      </c>
      <c r="BL54" s="20"/>
      <c r="BM54" s="20"/>
      <c r="BN54" s="20"/>
      <c r="BO54" s="19" t="s">
        <v>85</v>
      </c>
      <c r="BP54" s="20"/>
      <c r="BQ54" s="20"/>
      <c r="BR54" s="19" t="s">
        <v>85</v>
      </c>
      <c r="BS54" s="19" t="s">
        <v>680</v>
      </c>
      <c r="BT54" s="19" t="s">
        <v>820</v>
      </c>
      <c r="BU54" s="20"/>
      <c r="BV54" s="19" t="s">
        <v>91</v>
      </c>
      <c r="BW54" s="19" t="s">
        <v>91</v>
      </c>
      <c r="BX54" s="19" t="s">
        <v>91</v>
      </c>
      <c r="BY54" s="19" t="s">
        <v>85</v>
      </c>
      <c r="BZ54" s="19" t="s">
        <v>821</v>
      </c>
      <c r="CA54" s="19" t="s">
        <v>236</v>
      </c>
      <c r="CB54" s="19" t="s">
        <v>85</v>
      </c>
      <c r="CC54" s="20"/>
      <c r="CD54" s="20"/>
      <c r="CE54" s="19" t="s">
        <v>85</v>
      </c>
    </row>
    <row r="55" spans="1:83" ht="98" x14ac:dyDescent="0.15">
      <c r="A55" s="1" t="s">
        <v>822</v>
      </c>
      <c r="B55" s="9">
        <f>D55*0.3+E55*0.1+F55*0.1+G55*0.1+H55*0.2+I55*0.2+C55*0.05</f>
        <v>51</v>
      </c>
      <c r="C55" s="9">
        <v>100</v>
      </c>
      <c r="D55" s="9">
        <v>10</v>
      </c>
      <c r="E55" s="9">
        <v>100</v>
      </c>
      <c r="F55" s="9">
        <v>50</v>
      </c>
      <c r="G55" s="9">
        <v>100</v>
      </c>
      <c r="H55" s="9">
        <v>20</v>
      </c>
      <c r="I55" s="9">
        <v>70</v>
      </c>
      <c r="J55" s="9">
        <v>0</v>
      </c>
      <c r="K55" s="10" t="s">
        <v>823</v>
      </c>
      <c r="L55" s="3" t="s">
        <v>824</v>
      </c>
      <c r="M55" s="3" t="s">
        <v>825</v>
      </c>
      <c r="N55" s="3" t="s">
        <v>826</v>
      </c>
      <c r="O55" s="3" t="s">
        <v>827</v>
      </c>
      <c r="P55" s="3" t="s">
        <v>828</v>
      </c>
      <c r="Q55" s="11"/>
      <c r="R55" s="13">
        <v>3.0000000000000001E-5</v>
      </c>
      <c r="S55" s="13">
        <v>3.9999999999999998E-6</v>
      </c>
      <c r="T55" s="11"/>
      <c r="U55" s="10" t="s">
        <v>829</v>
      </c>
      <c r="V55" s="10" t="s">
        <v>126</v>
      </c>
      <c r="W55" s="10" t="s">
        <v>830</v>
      </c>
      <c r="X55" s="10" t="s">
        <v>126</v>
      </c>
      <c r="Y55" s="24">
        <v>1</v>
      </c>
      <c r="Z55" s="15" t="s">
        <v>831</v>
      </c>
      <c r="AA55" s="24">
        <v>0.05</v>
      </c>
      <c r="AB55" s="15" t="s">
        <v>614</v>
      </c>
      <c r="AC55" s="15" t="s">
        <v>256</v>
      </c>
      <c r="AD55" s="15" t="s">
        <v>120</v>
      </c>
      <c r="AE55" s="15" t="s">
        <v>216</v>
      </c>
      <c r="AF55" s="14"/>
      <c r="AG55" s="15" t="s">
        <v>126</v>
      </c>
      <c r="AH55" s="15" t="s">
        <v>832</v>
      </c>
      <c r="AI55" s="15" t="s">
        <v>136</v>
      </c>
      <c r="AJ55" s="14"/>
      <c r="AK55" s="16" t="s">
        <v>126</v>
      </c>
      <c r="AL55" s="17"/>
      <c r="AM55" s="16" t="s">
        <v>833</v>
      </c>
      <c r="AN55" s="17"/>
      <c r="AO55" s="16" t="s">
        <v>834</v>
      </c>
      <c r="AP55" s="16" t="s">
        <v>835</v>
      </c>
      <c r="AQ55" s="16" t="s">
        <v>836</v>
      </c>
      <c r="AR55" s="18" t="s">
        <v>837</v>
      </c>
      <c r="AS55" s="18">
        <v>0</v>
      </c>
      <c r="AT55" s="18">
        <v>1</v>
      </c>
      <c r="AU55" s="18">
        <v>1</v>
      </c>
      <c r="AV55" s="18">
        <v>0</v>
      </c>
      <c r="AW55" s="18" t="s">
        <v>91</v>
      </c>
      <c r="AX55" s="18" t="s">
        <v>123</v>
      </c>
      <c r="AY55" s="18">
        <v>1</v>
      </c>
      <c r="AZ55" s="18">
        <v>0</v>
      </c>
      <c r="BA55" s="19">
        <v>20</v>
      </c>
      <c r="BB55" s="19" t="s">
        <v>91</v>
      </c>
      <c r="BC55" s="20"/>
      <c r="BD55" s="19">
        <v>5000000</v>
      </c>
      <c r="BE55" s="19" t="s">
        <v>838</v>
      </c>
      <c r="BF55" s="20"/>
      <c r="BG55" s="20"/>
      <c r="BH55" s="20"/>
      <c r="BI55" s="20"/>
      <c r="BJ55" s="20"/>
      <c r="BK55" s="19" t="s">
        <v>155</v>
      </c>
      <c r="BL55" s="19" t="s">
        <v>385</v>
      </c>
      <c r="BM55" s="19" t="s">
        <v>839</v>
      </c>
      <c r="BN55" s="20"/>
      <c r="BO55" s="19" t="s">
        <v>85</v>
      </c>
      <c r="BP55" s="19" t="s">
        <v>840</v>
      </c>
      <c r="BQ55" s="20"/>
      <c r="BR55" s="19" t="s">
        <v>91</v>
      </c>
      <c r="BS55" s="19" t="s">
        <v>841</v>
      </c>
      <c r="BT55" s="25">
        <v>0.03</v>
      </c>
      <c r="BU55" s="19" t="s">
        <v>842</v>
      </c>
      <c r="BV55" s="19" t="s">
        <v>91</v>
      </c>
      <c r="BW55" s="19" t="s">
        <v>91</v>
      </c>
      <c r="BX55" s="19" t="s">
        <v>91</v>
      </c>
      <c r="BY55" s="19" t="s">
        <v>85</v>
      </c>
      <c r="BZ55" s="19" t="s">
        <v>843</v>
      </c>
      <c r="CA55" s="20"/>
      <c r="CB55" s="20"/>
      <c r="CC55" s="20"/>
      <c r="CD55" s="19" t="s">
        <v>126</v>
      </c>
      <c r="CE55" s="20"/>
    </row>
    <row r="56" spans="1:83" ht="140" x14ac:dyDescent="0.15">
      <c r="A56" s="1" t="s">
        <v>844</v>
      </c>
      <c r="B56" s="9">
        <f>D56*0.3+E56*0.1+F56*0.1+G56*0.1+H56*0.2+I56*0.2+C56*0.05</f>
        <v>40</v>
      </c>
      <c r="C56" s="9">
        <v>60</v>
      </c>
      <c r="D56" s="9">
        <v>20</v>
      </c>
      <c r="E56" s="9">
        <v>0</v>
      </c>
      <c r="F56" s="9">
        <v>30</v>
      </c>
      <c r="G56" s="9">
        <v>100</v>
      </c>
      <c r="H56" s="9">
        <v>0</v>
      </c>
      <c r="I56" s="9">
        <v>90</v>
      </c>
      <c r="J56" s="9">
        <v>0</v>
      </c>
      <c r="K56" s="10" t="s">
        <v>845</v>
      </c>
      <c r="L56" s="3" t="s">
        <v>846</v>
      </c>
      <c r="M56" s="3" t="s">
        <v>847</v>
      </c>
      <c r="N56" s="3" t="s">
        <v>848</v>
      </c>
      <c r="O56" s="3" t="s">
        <v>849</v>
      </c>
      <c r="P56" s="3" t="s">
        <v>850</v>
      </c>
      <c r="Q56" s="11"/>
      <c r="R56" s="12">
        <v>0.66</v>
      </c>
      <c r="S56" s="10" t="s">
        <v>537</v>
      </c>
      <c r="T56" s="11"/>
      <c r="U56" s="10" t="s">
        <v>851</v>
      </c>
      <c r="V56" s="10" t="s">
        <v>537</v>
      </c>
      <c r="W56" s="11"/>
      <c r="X56" s="11"/>
      <c r="Y56" s="24">
        <v>0.98</v>
      </c>
      <c r="Z56" s="15" t="s">
        <v>852</v>
      </c>
      <c r="AA56" s="14"/>
      <c r="AB56" s="14"/>
      <c r="AC56" s="15" t="s">
        <v>106</v>
      </c>
      <c r="AD56" s="14"/>
      <c r="AE56" s="14"/>
      <c r="AF56" s="15" t="s">
        <v>198</v>
      </c>
      <c r="AG56" s="14"/>
      <c r="AH56" s="14"/>
      <c r="AI56" s="15" t="s">
        <v>327</v>
      </c>
      <c r="AJ56" s="15" t="s">
        <v>233</v>
      </c>
      <c r="AK56" s="17"/>
      <c r="AL56" s="17"/>
      <c r="AM56" s="17"/>
      <c r="AN56" s="17"/>
      <c r="AO56" s="17"/>
      <c r="AP56" s="17"/>
      <c r="AQ56" s="17"/>
      <c r="AR56" s="18" t="s">
        <v>122</v>
      </c>
      <c r="AS56" s="18">
        <v>3</v>
      </c>
      <c r="AT56" s="18">
        <v>1</v>
      </c>
      <c r="AU56" s="18">
        <v>2</v>
      </c>
      <c r="AV56" s="18">
        <v>0</v>
      </c>
      <c r="AW56" s="18" t="s">
        <v>91</v>
      </c>
      <c r="AX56" s="22"/>
      <c r="AY56" s="18">
        <v>3</v>
      </c>
      <c r="AZ56" s="22"/>
      <c r="BA56" s="19">
        <v>21</v>
      </c>
      <c r="BB56" s="20"/>
      <c r="BC56" s="20"/>
      <c r="BD56" s="19">
        <v>9800000</v>
      </c>
      <c r="BE56" s="19">
        <v>12180000</v>
      </c>
      <c r="BF56" s="20"/>
      <c r="BG56" s="20"/>
      <c r="BH56" s="20"/>
      <c r="BI56" s="20"/>
      <c r="BJ56" s="20"/>
      <c r="BK56" s="20"/>
      <c r="BL56" s="19" t="s">
        <v>202</v>
      </c>
      <c r="BM56" s="19" t="s">
        <v>853</v>
      </c>
      <c r="BN56" s="20"/>
      <c r="BO56" s="20"/>
      <c r="BP56" s="19" t="s">
        <v>854</v>
      </c>
      <c r="BQ56" s="19" t="s">
        <v>855</v>
      </c>
      <c r="BR56" s="20"/>
      <c r="BS56" s="20"/>
      <c r="BT56" s="20"/>
      <c r="BU56" s="20"/>
      <c r="BV56" s="19" t="s">
        <v>91</v>
      </c>
      <c r="BW56" s="19" t="s">
        <v>85</v>
      </c>
      <c r="BX56" s="19" t="s">
        <v>91</v>
      </c>
      <c r="BY56" s="19" t="s">
        <v>91</v>
      </c>
      <c r="BZ56" s="19" t="s">
        <v>856</v>
      </c>
      <c r="CA56" s="19" t="s">
        <v>317</v>
      </c>
      <c r="CB56" s="19" t="s">
        <v>85</v>
      </c>
      <c r="CC56" s="20"/>
      <c r="CD56" s="20"/>
      <c r="CE56" s="20"/>
    </row>
    <row r="57" spans="1:83" ht="56" x14ac:dyDescent="0.15">
      <c r="A57" s="1" t="s">
        <v>857</v>
      </c>
      <c r="B57" s="9">
        <f>D57*0.3+E57*0.1+F57*0.1+G57*0.1+H57*0.2+I57*0.2+C57*0.05</f>
        <v>15</v>
      </c>
      <c r="C57" s="9">
        <v>100</v>
      </c>
      <c r="D57" s="9">
        <v>0</v>
      </c>
      <c r="E57" s="9">
        <v>0</v>
      </c>
      <c r="F57" s="9">
        <v>0</v>
      </c>
      <c r="G57" s="9">
        <v>100</v>
      </c>
      <c r="H57" s="9">
        <v>0</v>
      </c>
      <c r="I57" s="9">
        <v>0</v>
      </c>
      <c r="J57" s="9">
        <v>0</v>
      </c>
      <c r="K57" s="10" t="s">
        <v>858</v>
      </c>
      <c r="L57" s="3" t="s">
        <v>859</v>
      </c>
      <c r="M57" s="3" t="s">
        <v>860</v>
      </c>
      <c r="N57" s="3" t="s">
        <v>861</v>
      </c>
      <c r="O57" s="3" t="s">
        <v>862</v>
      </c>
      <c r="P57" s="3" t="s">
        <v>863</v>
      </c>
      <c r="Q57" s="11"/>
      <c r="R57" s="11"/>
      <c r="S57" s="11"/>
      <c r="T57" s="11"/>
      <c r="U57" s="11"/>
      <c r="V57" s="11"/>
      <c r="W57" s="11"/>
      <c r="X57" s="11"/>
      <c r="Y57" s="24">
        <v>0.91</v>
      </c>
      <c r="Z57" s="24">
        <v>0.9</v>
      </c>
      <c r="AA57" s="24">
        <v>0.91</v>
      </c>
      <c r="AB57" s="14"/>
      <c r="AC57" s="14"/>
      <c r="AD57" s="14"/>
      <c r="AE57" s="14"/>
      <c r="AF57" s="14"/>
      <c r="AG57" s="14"/>
      <c r="AH57" s="14"/>
      <c r="AI57" s="14"/>
      <c r="AJ57" s="14"/>
      <c r="AK57" s="17"/>
      <c r="AL57" s="17"/>
      <c r="AM57" s="17"/>
      <c r="AN57" s="17"/>
      <c r="AO57" s="17"/>
      <c r="AP57" s="17"/>
      <c r="AQ57" s="17"/>
      <c r="AR57" s="18" t="s">
        <v>262</v>
      </c>
      <c r="AS57" s="22"/>
      <c r="AT57" s="22"/>
      <c r="AU57" s="22"/>
      <c r="AV57" s="22"/>
      <c r="AW57" s="18" t="s">
        <v>85</v>
      </c>
      <c r="AX57" s="22"/>
      <c r="AY57" s="22"/>
      <c r="AZ57" s="22"/>
      <c r="BA57" s="20"/>
      <c r="BB57" s="20"/>
      <c r="BC57" s="20"/>
      <c r="BD57" s="19">
        <v>5200000</v>
      </c>
      <c r="BE57" s="20"/>
      <c r="BF57" s="19" t="s">
        <v>87</v>
      </c>
      <c r="BG57" s="20"/>
      <c r="BH57" s="20"/>
      <c r="BI57" s="19" t="s">
        <v>586</v>
      </c>
      <c r="BJ57" s="19">
        <v>7400000</v>
      </c>
      <c r="BK57" s="19" t="s">
        <v>155</v>
      </c>
      <c r="BL57" s="19" t="s">
        <v>183</v>
      </c>
      <c r="BM57" s="19" t="s">
        <v>864</v>
      </c>
      <c r="BN57" s="19" t="s">
        <v>220</v>
      </c>
      <c r="BO57" s="19" t="s">
        <v>126</v>
      </c>
      <c r="BP57" s="20"/>
      <c r="BQ57" s="20"/>
      <c r="BR57" s="20"/>
      <c r="BS57" s="20"/>
      <c r="BT57" s="20"/>
      <c r="BU57" s="20"/>
      <c r="BV57" s="20"/>
      <c r="BW57" s="20"/>
      <c r="BX57" s="20"/>
      <c r="BY57" s="20"/>
      <c r="BZ57" s="19">
        <v>3000000000</v>
      </c>
      <c r="CA57" s="20"/>
      <c r="CB57" s="19" t="s">
        <v>85</v>
      </c>
      <c r="CC57" s="20"/>
      <c r="CD57" s="20"/>
      <c r="CE57" s="20"/>
    </row>
    <row r="58" spans="1:83" ht="56" x14ac:dyDescent="0.15">
      <c r="A58" s="1" t="s">
        <v>865</v>
      </c>
      <c r="B58" s="9">
        <f>D58*0.3+E58*0.1+F58*0.1+G58*0.1+H58*0.2+I58*0.2+C58*0.05</f>
        <v>67</v>
      </c>
      <c r="C58" s="9">
        <v>0</v>
      </c>
      <c r="D58" s="9">
        <v>100</v>
      </c>
      <c r="E58" s="9">
        <v>100</v>
      </c>
      <c r="F58" s="9">
        <v>100</v>
      </c>
      <c r="G58" s="9">
        <v>50</v>
      </c>
      <c r="H58" s="9">
        <v>20</v>
      </c>
      <c r="I58" s="9">
        <v>40</v>
      </c>
      <c r="J58" s="9">
        <v>0</v>
      </c>
      <c r="K58" s="10" t="s">
        <v>866</v>
      </c>
      <c r="L58" s="3" t="s">
        <v>867</v>
      </c>
      <c r="M58" s="3" t="s">
        <v>868</v>
      </c>
      <c r="N58" s="3" t="s">
        <v>869</v>
      </c>
      <c r="O58" s="3" t="s">
        <v>870</v>
      </c>
      <c r="P58" s="3" t="s">
        <v>871</v>
      </c>
      <c r="Q58" s="11"/>
      <c r="R58" s="12">
        <v>1</v>
      </c>
      <c r="S58" s="12">
        <v>1</v>
      </c>
      <c r="T58" s="11"/>
      <c r="U58" s="10" t="s">
        <v>872</v>
      </c>
      <c r="V58" s="10" t="s">
        <v>873</v>
      </c>
      <c r="W58" s="10" t="s">
        <v>874</v>
      </c>
      <c r="X58" s="10" t="s">
        <v>874</v>
      </c>
      <c r="Y58" s="14"/>
      <c r="Z58" s="14"/>
      <c r="AA58" s="14"/>
      <c r="AB58" s="14"/>
      <c r="AC58" s="15" t="s">
        <v>106</v>
      </c>
      <c r="AD58" s="15" t="s">
        <v>120</v>
      </c>
      <c r="AE58" s="15" t="s">
        <v>197</v>
      </c>
      <c r="AF58" s="15" t="s">
        <v>198</v>
      </c>
      <c r="AG58" s="15" t="s">
        <v>875</v>
      </c>
      <c r="AH58" s="14"/>
      <c r="AI58" s="15" t="s">
        <v>707</v>
      </c>
      <c r="AJ58" s="15" t="s">
        <v>181</v>
      </c>
      <c r="AK58" s="17"/>
      <c r="AL58" s="16" t="s">
        <v>138</v>
      </c>
      <c r="AM58" s="17"/>
      <c r="AN58" s="17"/>
      <c r="AO58" s="17"/>
      <c r="AP58" s="17"/>
      <c r="AQ58" s="17"/>
      <c r="AR58" s="18" t="s">
        <v>110</v>
      </c>
      <c r="AS58" s="18">
        <v>1</v>
      </c>
      <c r="AT58" s="18">
        <v>0</v>
      </c>
      <c r="AU58" s="18">
        <v>1</v>
      </c>
      <c r="AV58" s="18">
        <v>0</v>
      </c>
      <c r="AW58" s="18" t="s">
        <v>91</v>
      </c>
      <c r="AX58" s="18" t="s">
        <v>123</v>
      </c>
      <c r="AY58" s="18">
        <v>2</v>
      </c>
      <c r="AZ58" s="22"/>
      <c r="BA58" s="20"/>
      <c r="BB58" s="20"/>
      <c r="BC58" s="20"/>
      <c r="BD58" s="20"/>
      <c r="BE58" s="20"/>
      <c r="BF58" s="20"/>
      <c r="BG58" s="20"/>
      <c r="BH58" s="20"/>
      <c r="BI58" s="20"/>
      <c r="BJ58" s="20"/>
      <c r="BK58" s="20"/>
      <c r="BL58" s="20"/>
      <c r="BM58" s="20"/>
      <c r="BN58" s="20"/>
      <c r="BO58" s="19" t="s">
        <v>91</v>
      </c>
      <c r="BP58" s="20"/>
      <c r="BQ58" s="20"/>
      <c r="BR58" s="20"/>
      <c r="BS58" s="19" t="s">
        <v>876</v>
      </c>
      <c r="BT58" s="20"/>
      <c r="BU58" s="20"/>
      <c r="BV58" s="19" t="s">
        <v>91</v>
      </c>
      <c r="BW58" s="19" t="s">
        <v>85</v>
      </c>
      <c r="BX58" s="19" t="s">
        <v>91</v>
      </c>
      <c r="BY58" s="20"/>
      <c r="BZ58" s="20"/>
      <c r="CA58" s="20"/>
      <c r="CB58" s="19" t="s">
        <v>85</v>
      </c>
      <c r="CC58" s="20"/>
      <c r="CD58" s="19" t="s">
        <v>877</v>
      </c>
      <c r="CE58" s="20"/>
    </row>
    <row r="59" spans="1:83" ht="70" x14ac:dyDescent="0.15">
      <c r="A59" s="1" t="s">
        <v>878</v>
      </c>
      <c r="B59" s="9">
        <f>D59*0.3+E59*0.1+F59*0.1+G59*0.1+H59*0.2+I59*0.2+C59*0.05</f>
        <v>42.9</v>
      </c>
      <c r="C59" s="9">
        <v>10</v>
      </c>
      <c r="D59" s="9">
        <v>100</v>
      </c>
      <c r="E59" s="9">
        <v>0</v>
      </c>
      <c r="F59" s="9">
        <v>100</v>
      </c>
      <c r="G59" s="9">
        <v>0</v>
      </c>
      <c r="H59" s="9">
        <v>0</v>
      </c>
      <c r="I59" s="9">
        <v>12</v>
      </c>
      <c r="J59" s="9">
        <v>0</v>
      </c>
      <c r="K59" s="10" t="s">
        <v>879</v>
      </c>
      <c r="L59" s="3" t="s">
        <v>880</v>
      </c>
      <c r="M59" s="3" t="s">
        <v>881</v>
      </c>
      <c r="N59" s="3"/>
      <c r="O59" s="3" t="s">
        <v>882</v>
      </c>
      <c r="P59" s="3" t="s">
        <v>883</v>
      </c>
      <c r="Q59" s="11"/>
      <c r="R59" s="10" t="s">
        <v>884</v>
      </c>
      <c r="S59" s="12">
        <v>0.16</v>
      </c>
      <c r="T59" s="10" t="s">
        <v>323</v>
      </c>
      <c r="U59" s="10" t="s">
        <v>885</v>
      </c>
      <c r="V59" s="11"/>
      <c r="W59" s="11"/>
      <c r="X59" s="11"/>
      <c r="Y59" s="14"/>
      <c r="Z59" s="14"/>
      <c r="AA59" s="14"/>
      <c r="AB59" s="14"/>
      <c r="AC59" s="15" t="s">
        <v>518</v>
      </c>
      <c r="AD59" s="15" t="s">
        <v>150</v>
      </c>
      <c r="AE59" s="15" t="s">
        <v>216</v>
      </c>
      <c r="AF59" s="15" t="s">
        <v>179</v>
      </c>
      <c r="AG59" s="14"/>
      <c r="AH59" s="14"/>
      <c r="AI59" s="15" t="s">
        <v>232</v>
      </c>
      <c r="AJ59" s="15" t="s">
        <v>217</v>
      </c>
      <c r="AK59" s="17"/>
      <c r="AL59" s="17"/>
      <c r="AM59" s="17"/>
      <c r="AN59" s="17"/>
      <c r="AO59" s="17"/>
      <c r="AP59" s="17"/>
      <c r="AQ59" s="17"/>
      <c r="AR59" s="18" t="s">
        <v>218</v>
      </c>
      <c r="AS59" s="18">
        <v>0</v>
      </c>
      <c r="AT59" s="18">
        <v>0</v>
      </c>
      <c r="AU59" s="18">
        <v>0</v>
      </c>
      <c r="AV59" s="18">
        <v>0</v>
      </c>
      <c r="AW59" s="18" t="s">
        <v>91</v>
      </c>
      <c r="AX59" s="22"/>
      <c r="AY59" s="18">
        <v>0</v>
      </c>
      <c r="AZ59" s="18">
        <v>0</v>
      </c>
      <c r="BA59" s="20"/>
      <c r="BB59" s="19" t="s">
        <v>85</v>
      </c>
      <c r="BC59" s="19" t="s">
        <v>886</v>
      </c>
      <c r="BD59" s="19">
        <v>720000</v>
      </c>
      <c r="BE59" s="19">
        <v>720000</v>
      </c>
      <c r="BF59" s="20"/>
      <c r="BG59" s="20"/>
      <c r="BH59" s="20"/>
      <c r="BI59" s="20"/>
      <c r="BJ59" s="20"/>
      <c r="BK59" s="20"/>
      <c r="BL59" s="20"/>
      <c r="BM59" s="20"/>
      <c r="BN59" s="20"/>
      <c r="BO59" s="20"/>
      <c r="BP59" s="20"/>
      <c r="BQ59" s="20"/>
      <c r="BR59" s="20"/>
      <c r="BS59" s="19" t="s">
        <v>887</v>
      </c>
      <c r="BT59" s="20"/>
      <c r="BU59" s="20"/>
      <c r="BV59" s="19" t="s">
        <v>91</v>
      </c>
      <c r="BW59" s="19" t="s">
        <v>91</v>
      </c>
      <c r="BX59" s="19" t="s">
        <v>91</v>
      </c>
      <c r="BY59" s="20"/>
      <c r="BZ59" s="20"/>
      <c r="CA59" s="20"/>
      <c r="CB59" s="20"/>
      <c r="CC59" s="20"/>
      <c r="CD59" s="20"/>
      <c r="CE59" s="20"/>
    </row>
    <row r="60" spans="1:83" ht="84" x14ac:dyDescent="0.15">
      <c r="A60" s="1" t="s">
        <v>888</v>
      </c>
      <c r="B60" s="9">
        <f>D60*0.3+E60*0.1+F60*0.1+G60*0.1+H60*0.2+I60*0.2+C60*0.05</f>
        <v>61.9</v>
      </c>
      <c r="C60" s="9">
        <v>50</v>
      </c>
      <c r="D60" s="9">
        <v>100</v>
      </c>
      <c r="E60" s="9">
        <v>100</v>
      </c>
      <c r="F60" s="9">
        <v>10</v>
      </c>
      <c r="G60" s="9">
        <v>90</v>
      </c>
      <c r="H60" s="9">
        <v>10</v>
      </c>
      <c r="I60" s="9">
        <v>37</v>
      </c>
      <c r="J60" s="9">
        <v>0</v>
      </c>
      <c r="K60" s="10" t="s">
        <v>889</v>
      </c>
      <c r="L60" s="3" t="s">
        <v>890</v>
      </c>
      <c r="M60" s="3" t="s">
        <v>891</v>
      </c>
      <c r="N60" s="3" t="s">
        <v>892</v>
      </c>
      <c r="O60" s="3" t="s">
        <v>893</v>
      </c>
      <c r="P60" s="3" t="s">
        <v>894</v>
      </c>
      <c r="Q60" s="11"/>
      <c r="R60" s="13">
        <v>1.67E-2</v>
      </c>
      <c r="S60" s="13">
        <v>6.4999999999999997E-3</v>
      </c>
      <c r="T60" s="11"/>
      <c r="U60" s="10" t="s">
        <v>895</v>
      </c>
      <c r="V60" s="10" t="s">
        <v>896</v>
      </c>
      <c r="W60" s="13">
        <v>9.2999999999999999E-2</v>
      </c>
      <c r="X60" s="12">
        <v>0.1</v>
      </c>
      <c r="Y60" s="24">
        <v>0.52</v>
      </c>
      <c r="Z60" s="26">
        <v>0.999</v>
      </c>
      <c r="AA60" s="15" t="s">
        <v>897</v>
      </c>
      <c r="AB60" s="15" t="s">
        <v>897</v>
      </c>
      <c r="AC60" s="15" t="s">
        <v>518</v>
      </c>
      <c r="AD60" s="15" t="s">
        <v>150</v>
      </c>
      <c r="AE60" s="15" t="s">
        <v>458</v>
      </c>
      <c r="AF60" s="15" t="s">
        <v>198</v>
      </c>
      <c r="AG60" s="15" t="s">
        <v>898</v>
      </c>
      <c r="AH60" s="15" t="s">
        <v>326</v>
      </c>
      <c r="AI60" s="15" t="s">
        <v>416</v>
      </c>
      <c r="AJ60" s="15" t="s">
        <v>899</v>
      </c>
      <c r="AK60" s="16" t="s">
        <v>900</v>
      </c>
      <c r="AL60" s="16" t="s">
        <v>138</v>
      </c>
      <c r="AM60" s="17"/>
      <c r="AN60" s="16" t="s">
        <v>189</v>
      </c>
      <c r="AO60" s="16" t="s">
        <v>189</v>
      </c>
      <c r="AP60" s="16" t="s">
        <v>189</v>
      </c>
      <c r="AQ60" s="16" t="s">
        <v>189</v>
      </c>
      <c r="AR60" s="18" t="s">
        <v>218</v>
      </c>
      <c r="AS60" s="18">
        <v>1</v>
      </c>
      <c r="AT60" s="18">
        <v>0</v>
      </c>
      <c r="AU60" s="22"/>
      <c r="AV60" s="18">
        <v>0</v>
      </c>
      <c r="AW60" s="18" t="s">
        <v>85</v>
      </c>
      <c r="AX60" s="18" t="s">
        <v>123</v>
      </c>
      <c r="AY60" s="18">
        <v>1</v>
      </c>
      <c r="AZ60" s="18">
        <v>0</v>
      </c>
      <c r="BA60" s="19">
        <v>0</v>
      </c>
      <c r="BB60" s="19" t="s">
        <v>85</v>
      </c>
      <c r="BC60" s="19">
        <v>0</v>
      </c>
      <c r="BD60" s="19">
        <v>200000</v>
      </c>
      <c r="BE60" s="19">
        <v>200000</v>
      </c>
      <c r="BF60" s="19" t="s">
        <v>124</v>
      </c>
      <c r="BG60" s="19">
        <v>10000000</v>
      </c>
      <c r="BH60" s="19">
        <v>10000000</v>
      </c>
      <c r="BI60" s="20"/>
      <c r="BJ60" s="19">
        <v>0</v>
      </c>
      <c r="BK60" s="19" t="s">
        <v>89</v>
      </c>
      <c r="BL60" s="19" t="s">
        <v>385</v>
      </c>
      <c r="BM60" s="19" t="s">
        <v>285</v>
      </c>
      <c r="BN60" s="20"/>
      <c r="BO60" s="19" t="s">
        <v>85</v>
      </c>
      <c r="BP60" s="19" t="s">
        <v>126</v>
      </c>
      <c r="BQ60" s="19" t="s">
        <v>126</v>
      </c>
      <c r="BR60" s="19" t="s">
        <v>91</v>
      </c>
      <c r="BS60" s="19" t="s">
        <v>315</v>
      </c>
      <c r="BT60" s="19" t="s">
        <v>897</v>
      </c>
      <c r="BU60" s="19" t="s">
        <v>901</v>
      </c>
      <c r="BV60" s="19" t="s">
        <v>85</v>
      </c>
      <c r="BW60" s="19" t="s">
        <v>91</v>
      </c>
      <c r="BX60" s="19" t="s">
        <v>85</v>
      </c>
      <c r="BY60" s="19" t="s">
        <v>85</v>
      </c>
      <c r="BZ60" s="19" t="s">
        <v>902</v>
      </c>
      <c r="CA60" s="19" t="s">
        <v>317</v>
      </c>
      <c r="CB60" s="19" t="s">
        <v>85</v>
      </c>
      <c r="CC60" s="19" t="s">
        <v>285</v>
      </c>
      <c r="CD60" s="19" t="s">
        <v>126</v>
      </c>
      <c r="CE60" s="19" t="s">
        <v>85</v>
      </c>
    </row>
    <row r="61" spans="1:83" ht="56" x14ac:dyDescent="0.15">
      <c r="A61" s="1" t="s">
        <v>903</v>
      </c>
      <c r="B61" s="9">
        <f>D61*0.3+E61*0.1+F61*0.1+G61*0.1+H61*0.2+I61*0.2+C61*0.05</f>
        <v>87.5</v>
      </c>
      <c r="C61" s="9">
        <v>70</v>
      </c>
      <c r="D61" s="9">
        <v>60</v>
      </c>
      <c r="E61" s="9">
        <v>100</v>
      </c>
      <c r="F61" s="9">
        <v>100</v>
      </c>
      <c r="G61" s="9">
        <v>100</v>
      </c>
      <c r="H61" s="9">
        <v>100</v>
      </c>
      <c r="I61" s="9">
        <v>80</v>
      </c>
      <c r="J61" s="9">
        <v>0</v>
      </c>
      <c r="K61" s="10" t="s">
        <v>904</v>
      </c>
      <c r="L61" s="3" t="s">
        <v>905</v>
      </c>
      <c r="M61" s="3" t="s">
        <v>370</v>
      </c>
      <c r="N61" s="3" t="s">
        <v>906</v>
      </c>
      <c r="O61" s="3" t="s">
        <v>907</v>
      </c>
      <c r="P61" s="3" t="s">
        <v>908</v>
      </c>
      <c r="Q61" s="11"/>
      <c r="R61" s="13">
        <v>0.12</v>
      </c>
      <c r="S61" s="11"/>
      <c r="T61" s="11"/>
      <c r="U61" s="10" t="s">
        <v>909</v>
      </c>
      <c r="V61" s="10" t="s">
        <v>910</v>
      </c>
      <c r="W61" s="12">
        <v>0.87</v>
      </c>
      <c r="X61" s="12">
        <v>0.9</v>
      </c>
      <c r="Y61" s="14"/>
      <c r="Z61" s="14"/>
      <c r="AA61" s="24">
        <v>0.9</v>
      </c>
      <c r="AB61" s="14"/>
      <c r="AC61" s="14"/>
      <c r="AD61" s="14"/>
      <c r="AE61" s="14"/>
      <c r="AF61" s="14"/>
      <c r="AG61" s="14"/>
      <c r="AH61" s="14"/>
      <c r="AI61" s="14"/>
      <c r="AJ61" s="15" t="s">
        <v>217</v>
      </c>
      <c r="AK61" s="16" t="s">
        <v>911</v>
      </c>
      <c r="AL61" s="17"/>
      <c r="AM61" s="16" t="s">
        <v>139</v>
      </c>
      <c r="AN61" s="17"/>
      <c r="AO61" s="16" t="s">
        <v>912</v>
      </c>
      <c r="AP61" s="17"/>
      <c r="AQ61" s="17"/>
      <c r="AR61" s="18" t="s">
        <v>218</v>
      </c>
      <c r="AS61" s="18">
        <v>2</v>
      </c>
      <c r="AT61" s="18">
        <v>0</v>
      </c>
      <c r="AU61" s="18">
        <v>0</v>
      </c>
      <c r="AV61" s="18">
        <v>0</v>
      </c>
      <c r="AW61" s="18" t="s">
        <v>91</v>
      </c>
      <c r="AX61" s="18" t="s">
        <v>167</v>
      </c>
      <c r="AY61" s="18">
        <v>8</v>
      </c>
      <c r="AZ61" s="18">
        <v>2</v>
      </c>
      <c r="BA61" s="19">
        <v>1</v>
      </c>
      <c r="BB61" s="20"/>
      <c r="BC61" s="20"/>
      <c r="BD61" s="20"/>
      <c r="BE61" s="19">
        <v>5000000</v>
      </c>
      <c r="BF61" s="19" t="s">
        <v>299</v>
      </c>
      <c r="BG61" s="20"/>
      <c r="BH61" s="20"/>
      <c r="BI61" s="20"/>
      <c r="BJ61" s="20"/>
      <c r="BK61" s="20"/>
      <c r="BL61" s="20"/>
      <c r="BM61" s="20"/>
      <c r="BN61" s="20"/>
      <c r="BO61" s="19" t="s">
        <v>913</v>
      </c>
      <c r="BP61" s="20"/>
      <c r="BQ61" s="20"/>
      <c r="BR61" s="20"/>
      <c r="BS61" s="20"/>
      <c r="BT61" s="20"/>
      <c r="BU61" s="20"/>
      <c r="BV61" s="19" t="s">
        <v>91</v>
      </c>
      <c r="BW61" s="19" t="s">
        <v>85</v>
      </c>
      <c r="BX61" s="20"/>
      <c r="BY61" s="19" t="s">
        <v>91</v>
      </c>
      <c r="BZ61" s="19" t="s">
        <v>914</v>
      </c>
      <c r="CA61" s="20"/>
      <c r="CB61" s="19" t="s">
        <v>85</v>
      </c>
      <c r="CC61" s="20"/>
      <c r="CD61" s="20"/>
      <c r="CE61" s="20"/>
    </row>
    <row r="62" spans="1:83" ht="112" x14ac:dyDescent="0.15">
      <c r="A62" s="1" t="s">
        <v>915</v>
      </c>
      <c r="B62" s="9">
        <f>D62*0.3+E62*0.1+F62*0.1+G62*0.1+H62*0.2+I62*0.2+C62*0.05</f>
        <v>23.9</v>
      </c>
      <c r="C62" s="9">
        <v>70</v>
      </c>
      <c r="D62" s="9">
        <v>10</v>
      </c>
      <c r="E62" s="9">
        <v>0</v>
      </c>
      <c r="F62" s="9">
        <v>70</v>
      </c>
      <c r="G62" s="9">
        <v>30</v>
      </c>
      <c r="H62" s="9">
        <v>0</v>
      </c>
      <c r="I62" s="9">
        <v>37</v>
      </c>
      <c r="J62" s="9">
        <v>0</v>
      </c>
      <c r="K62" s="10" t="s">
        <v>916</v>
      </c>
      <c r="L62" s="3" t="s">
        <v>917</v>
      </c>
      <c r="M62" s="3" t="s">
        <v>189</v>
      </c>
      <c r="N62" s="3" t="s">
        <v>918</v>
      </c>
      <c r="O62" s="3" t="s">
        <v>919</v>
      </c>
      <c r="P62" s="3" t="s">
        <v>920</v>
      </c>
      <c r="Q62" s="11"/>
      <c r="R62" s="11"/>
      <c r="S62" s="11"/>
      <c r="T62" s="11"/>
      <c r="U62" s="10" t="s">
        <v>921</v>
      </c>
      <c r="V62" s="10" t="s">
        <v>922</v>
      </c>
      <c r="W62" s="11"/>
      <c r="X62" s="11"/>
      <c r="Y62" s="15" t="s">
        <v>923</v>
      </c>
      <c r="Z62" s="14"/>
      <c r="AA62" s="14"/>
      <c r="AB62" s="14"/>
      <c r="AC62" s="14"/>
      <c r="AD62" s="15" t="s">
        <v>120</v>
      </c>
      <c r="AE62" s="15" t="s">
        <v>216</v>
      </c>
      <c r="AF62" s="14"/>
      <c r="AG62" s="14"/>
      <c r="AH62" s="15" t="s">
        <v>571</v>
      </c>
      <c r="AI62" s="15" t="s">
        <v>166</v>
      </c>
      <c r="AJ62" s="15" t="s">
        <v>312</v>
      </c>
      <c r="AK62" s="17"/>
      <c r="AL62" s="17"/>
      <c r="AM62" s="17"/>
      <c r="AN62" s="17"/>
      <c r="AO62" s="17"/>
      <c r="AP62" s="17"/>
      <c r="AQ62" s="17"/>
      <c r="AR62" s="18" t="s">
        <v>110</v>
      </c>
      <c r="AS62" s="18">
        <v>2</v>
      </c>
      <c r="AT62" s="18">
        <v>0</v>
      </c>
      <c r="AU62" s="18">
        <v>2</v>
      </c>
      <c r="AV62" s="22"/>
      <c r="AW62" s="18" t="s">
        <v>85</v>
      </c>
      <c r="AX62" s="22"/>
      <c r="AY62" s="18">
        <v>1</v>
      </c>
      <c r="AZ62" s="22"/>
      <c r="BA62" s="20"/>
      <c r="BB62" s="20"/>
      <c r="BC62" s="20"/>
      <c r="BD62" s="19">
        <v>8000000</v>
      </c>
      <c r="BE62" s="19">
        <v>15100000</v>
      </c>
      <c r="BF62" s="20"/>
      <c r="BG62" s="30">
        <v>10000000</v>
      </c>
      <c r="BH62" s="20"/>
      <c r="BI62" s="19" t="s">
        <v>141</v>
      </c>
      <c r="BJ62" s="19">
        <v>9000000</v>
      </c>
      <c r="BK62" s="19" t="s">
        <v>155</v>
      </c>
      <c r="BL62" s="20"/>
      <c r="BM62" s="20"/>
      <c r="BN62" s="20"/>
      <c r="BO62" s="20"/>
      <c r="BP62" s="20"/>
      <c r="BQ62" s="20"/>
      <c r="BR62" s="19" t="s">
        <v>91</v>
      </c>
      <c r="BS62" s="19" t="s">
        <v>876</v>
      </c>
      <c r="BT62" s="20"/>
      <c r="BU62" s="20"/>
      <c r="BV62" s="19" t="s">
        <v>91</v>
      </c>
      <c r="BW62" s="19" t="s">
        <v>91</v>
      </c>
      <c r="BX62" s="19" t="s">
        <v>91</v>
      </c>
      <c r="BY62" s="19" t="s">
        <v>91</v>
      </c>
      <c r="BZ62" s="19" t="s">
        <v>924</v>
      </c>
      <c r="CA62" s="20"/>
      <c r="CB62" s="20"/>
      <c r="CC62" s="20"/>
      <c r="CD62" s="20"/>
      <c r="CE62" s="19" t="s">
        <v>85</v>
      </c>
    </row>
    <row r="63" spans="1:83" ht="70" x14ac:dyDescent="0.15">
      <c r="A63" s="1" t="s">
        <v>925</v>
      </c>
      <c r="B63" s="9">
        <f>D63*0.3+E63*0.1+F63*0.1+G63*0.1+H63*0.2+I63*0.2+C63*0.05</f>
        <v>34.5</v>
      </c>
      <c r="C63" s="9">
        <v>100</v>
      </c>
      <c r="D63" s="9">
        <v>5</v>
      </c>
      <c r="E63" s="9">
        <v>100</v>
      </c>
      <c r="F63" s="9">
        <v>30</v>
      </c>
      <c r="G63" s="9">
        <v>70</v>
      </c>
      <c r="H63" s="9">
        <v>0</v>
      </c>
      <c r="I63" s="9">
        <v>40</v>
      </c>
      <c r="J63" s="9">
        <v>0</v>
      </c>
      <c r="K63" s="10" t="s">
        <v>926</v>
      </c>
      <c r="L63" s="3" t="s">
        <v>927</v>
      </c>
      <c r="M63" s="3" t="s">
        <v>928</v>
      </c>
      <c r="N63" s="3" t="s">
        <v>929</v>
      </c>
      <c r="O63" s="3" t="s">
        <v>930</v>
      </c>
      <c r="P63" s="3" t="s">
        <v>931</v>
      </c>
      <c r="Q63" s="10" t="s">
        <v>126</v>
      </c>
      <c r="R63" s="13">
        <v>1.2999999999999999E-2</v>
      </c>
      <c r="S63" s="13">
        <v>1E-3</v>
      </c>
      <c r="T63" s="10" t="s">
        <v>323</v>
      </c>
      <c r="U63" s="10" t="s">
        <v>790</v>
      </c>
      <c r="V63" s="10" t="s">
        <v>932</v>
      </c>
      <c r="W63" s="13">
        <v>6.5000000000000002E-2</v>
      </c>
      <c r="X63" s="13">
        <v>4.3999999999999997E-2</v>
      </c>
      <c r="Y63" s="26">
        <v>0.73599999999999999</v>
      </c>
      <c r="Z63" s="26">
        <v>0.89600000000000002</v>
      </c>
      <c r="AA63" s="24">
        <v>0.1</v>
      </c>
      <c r="AB63" s="24">
        <v>0.28999999999999998</v>
      </c>
      <c r="AC63" s="15" t="s">
        <v>256</v>
      </c>
      <c r="AD63" s="15" t="s">
        <v>134</v>
      </c>
      <c r="AE63" s="15" t="s">
        <v>258</v>
      </c>
      <c r="AF63" s="15" t="s">
        <v>198</v>
      </c>
      <c r="AG63" s="15" t="s">
        <v>933</v>
      </c>
      <c r="AH63" s="15" t="s">
        <v>326</v>
      </c>
      <c r="AI63" s="15" t="s">
        <v>232</v>
      </c>
      <c r="AJ63" s="15" t="s">
        <v>80</v>
      </c>
      <c r="AK63" s="16" t="s">
        <v>126</v>
      </c>
      <c r="AL63" s="17"/>
      <c r="AM63" s="17"/>
      <c r="AN63" s="16" t="s">
        <v>126</v>
      </c>
      <c r="AO63" s="17"/>
      <c r="AP63" s="17"/>
      <c r="AQ63" s="17"/>
      <c r="AR63" s="18" t="s">
        <v>262</v>
      </c>
      <c r="AS63" s="18">
        <v>1</v>
      </c>
      <c r="AT63" s="18">
        <v>0</v>
      </c>
      <c r="AU63" s="18">
        <v>0</v>
      </c>
      <c r="AV63" s="18">
        <v>0</v>
      </c>
      <c r="AW63" s="18" t="s">
        <v>91</v>
      </c>
      <c r="AX63" s="18" t="s">
        <v>123</v>
      </c>
      <c r="AY63" s="18">
        <v>0</v>
      </c>
      <c r="AZ63" s="18">
        <v>0</v>
      </c>
      <c r="BA63" s="20"/>
      <c r="BB63" s="19" t="s">
        <v>91</v>
      </c>
      <c r="BC63" s="19" t="s">
        <v>934</v>
      </c>
      <c r="BD63" s="19">
        <v>130000000</v>
      </c>
      <c r="BE63" s="19">
        <v>450000000</v>
      </c>
      <c r="BF63" s="19" t="s">
        <v>87</v>
      </c>
      <c r="BG63" s="20"/>
      <c r="BH63" s="20"/>
      <c r="BI63" s="20"/>
      <c r="BJ63" s="20"/>
      <c r="BK63" s="19" t="s">
        <v>155</v>
      </c>
      <c r="BL63" s="19" t="s">
        <v>314</v>
      </c>
      <c r="BM63" s="20"/>
      <c r="BN63" s="20"/>
      <c r="BO63" s="19" t="s">
        <v>126</v>
      </c>
      <c r="BP63" s="19" t="s">
        <v>308</v>
      </c>
      <c r="BQ63" s="19" t="s">
        <v>126</v>
      </c>
      <c r="BR63" s="19" t="s">
        <v>91</v>
      </c>
      <c r="BS63" s="20"/>
      <c r="BT63" s="25">
        <v>0</v>
      </c>
      <c r="BU63" s="19" t="s">
        <v>126</v>
      </c>
      <c r="BV63" s="19" t="s">
        <v>91</v>
      </c>
      <c r="BW63" s="19" t="s">
        <v>91</v>
      </c>
      <c r="BX63" s="19" t="s">
        <v>85</v>
      </c>
      <c r="BY63" s="19" t="s">
        <v>85</v>
      </c>
      <c r="BZ63" s="19" t="s">
        <v>932</v>
      </c>
      <c r="CA63" s="19" t="s">
        <v>317</v>
      </c>
      <c r="CB63" s="19" t="s">
        <v>85</v>
      </c>
      <c r="CC63" s="20"/>
      <c r="CD63" s="20"/>
      <c r="CE63" s="20"/>
    </row>
    <row r="64" spans="1:83" ht="98" x14ac:dyDescent="0.15">
      <c r="A64" s="1" t="s">
        <v>935</v>
      </c>
      <c r="B64" s="9">
        <f>D64*0.3+E64*0.1+F64*0.1+G64*0.1+H64*0.2+I64*0.2+C64*0.05</f>
        <v>41</v>
      </c>
      <c r="C64" s="9">
        <v>0</v>
      </c>
      <c r="D64" s="9">
        <v>20</v>
      </c>
      <c r="E64" s="9">
        <v>50</v>
      </c>
      <c r="F64" s="9">
        <v>60</v>
      </c>
      <c r="G64" s="9">
        <v>80</v>
      </c>
      <c r="H64" s="9">
        <v>0</v>
      </c>
      <c r="I64" s="9">
        <v>80</v>
      </c>
      <c r="J64" s="9">
        <v>0</v>
      </c>
      <c r="K64" s="10" t="s">
        <v>936</v>
      </c>
      <c r="L64" s="3" t="s">
        <v>937</v>
      </c>
      <c r="M64" s="3" t="s">
        <v>847</v>
      </c>
      <c r="N64" s="3" t="s">
        <v>938</v>
      </c>
      <c r="O64" s="3" t="s">
        <v>939</v>
      </c>
      <c r="P64" s="3" t="s">
        <v>940</v>
      </c>
      <c r="Q64" s="11"/>
      <c r="R64" s="10" t="s">
        <v>941</v>
      </c>
      <c r="S64" s="10" t="s">
        <v>942</v>
      </c>
      <c r="T64" s="11"/>
      <c r="U64" s="10" t="s">
        <v>943</v>
      </c>
      <c r="V64" s="10" t="s">
        <v>944</v>
      </c>
      <c r="W64" s="10" t="s">
        <v>945</v>
      </c>
      <c r="X64" s="10" t="s">
        <v>946</v>
      </c>
      <c r="Y64" s="26">
        <v>0.89900000000000002</v>
      </c>
      <c r="Z64" s="24">
        <v>0.95</v>
      </c>
      <c r="AA64" s="14"/>
      <c r="AB64" s="14"/>
      <c r="AC64" s="15" t="s">
        <v>106</v>
      </c>
      <c r="AD64" s="15" t="s">
        <v>150</v>
      </c>
      <c r="AE64" s="14"/>
      <c r="AF64" s="14"/>
      <c r="AG64" s="14"/>
      <c r="AH64" s="14"/>
      <c r="AI64" s="15" t="s">
        <v>342</v>
      </c>
      <c r="AJ64" s="15" t="s">
        <v>233</v>
      </c>
      <c r="AK64" s="17"/>
      <c r="AL64" s="17"/>
      <c r="AM64" s="17"/>
      <c r="AN64" s="17"/>
      <c r="AO64" s="17"/>
      <c r="AP64" s="17"/>
      <c r="AQ64" s="17"/>
      <c r="AR64" s="18" t="s">
        <v>218</v>
      </c>
      <c r="AS64" s="18">
        <v>2</v>
      </c>
      <c r="AT64" s="18">
        <v>0</v>
      </c>
      <c r="AU64" s="18">
        <v>0</v>
      </c>
      <c r="AV64" s="18">
        <v>0</v>
      </c>
      <c r="AW64" s="18" t="s">
        <v>91</v>
      </c>
      <c r="AX64" s="18" t="s">
        <v>123</v>
      </c>
      <c r="AY64" s="18">
        <v>2</v>
      </c>
      <c r="AZ64" s="18">
        <v>1</v>
      </c>
      <c r="BA64" s="20"/>
      <c r="BB64" s="20"/>
      <c r="BC64" s="20"/>
      <c r="BD64" s="20"/>
      <c r="BE64" s="20"/>
      <c r="BF64" s="20"/>
      <c r="BG64" s="19" t="s">
        <v>947</v>
      </c>
      <c r="BH64" s="20"/>
      <c r="BI64" s="20"/>
      <c r="BJ64" s="20"/>
      <c r="BK64" s="19" t="s">
        <v>155</v>
      </c>
      <c r="BL64" s="19" t="s">
        <v>202</v>
      </c>
      <c r="BM64" s="19" t="s">
        <v>948</v>
      </c>
      <c r="BN64" s="19" t="s">
        <v>949</v>
      </c>
      <c r="BO64" s="19" t="s">
        <v>91</v>
      </c>
      <c r="BP64" s="19" t="s">
        <v>950</v>
      </c>
      <c r="BQ64" s="20"/>
      <c r="BR64" s="19" t="s">
        <v>91</v>
      </c>
      <c r="BS64" s="19" t="s">
        <v>654</v>
      </c>
      <c r="BT64" s="19" t="s">
        <v>951</v>
      </c>
      <c r="BU64" s="19" t="s">
        <v>952</v>
      </c>
      <c r="BV64" s="19" t="s">
        <v>91</v>
      </c>
      <c r="BW64" s="19" t="s">
        <v>91</v>
      </c>
      <c r="BX64" s="19" t="s">
        <v>91</v>
      </c>
      <c r="BY64" s="19" t="s">
        <v>85</v>
      </c>
      <c r="BZ64" s="19" t="s">
        <v>953</v>
      </c>
      <c r="CA64" s="19" t="s">
        <v>236</v>
      </c>
      <c r="CB64" s="19" t="s">
        <v>85</v>
      </c>
      <c r="CC64" s="20"/>
      <c r="CD64" s="19" t="s">
        <v>126</v>
      </c>
      <c r="CE64" s="20"/>
    </row>
    <row r="65" spans="1:83" ht="84" x14ac:dyDescent="0.15">
      <c r="A65" s="1" t="s">
        <v>954</v>
      </c>
      <c r="B65" s="9">
        <f>D65*0.3+E65*0.1+F65*0.1+G65*0.1+H65*0.2+I65*0.2+C65*0.05</f>
        <v>33.5</v>
      </c>
      <c r="C65" s="9">
        <v>60</v>
      </c>
      <c r="D65" s="9">
        <v>5</v>
      </c>
      <c r="E65" s="9">
        <v>0</v>
      </c>
      <c r="F65" s="9">
        <v>90</v>
      </c>
      <c r="G65" s="9">
        <v>0</v>
      </c>
      <c r="H65" s="9">
        <v>10</v>
      </c>
      <c r="I65" s="9">
        <v>90</v>
      </c>
      <c r="J65" s="9">
        <v>0</v>
      </c>
      <c r="K65" s="10" t="s">
        <v>955</v>
      </c>
      <c r="L65" s="3" t="s">
        <v>956</v>
      </c>
      <c r="M65" s="3" t="s">
        <v>957</v>
      </c>
      <c r="N65" s="3" t="s">
        <v>958</v>
      </c>
      <c r="O65" s="3" t="s">
        <v>959</v>
      </c>
      <c r="P65" s="3" t="s">
        <v>960</v>
      </c>
      <c r="Q65" s="11"/>
      <c r="R65" s="11"/>
      <c r="S65" s="11"/>
      <c r="T65" s="11"/>
      <c r="U65" s="10" t="s">
        <v>961</v>
      </c>
      <c r="V65" s="11"/>
      <c r="W65" s="11"/>
      <c r="X65" s="11"/>
      <c r="Y65" s="14"/>
      <c r="Z65" s="14"/>
      <c r="AA65" s="14"/>
      <c r="AB65" s="14"/>
      <c r="AC65" s="15" t="s">
        <v>106</v>
      </c>
      <c r="AD65" s="15" t="s">
        <v>150</v>
      </c>
      <c r="AE65" s="15" t="s">
        <v>258</v>
      </c>
      <c r="AF65" s="15" t="s">
        <v>198</v>
      </c>
      <c r="AG65" s="15" t="s">
        <v>962</v>
      </c>
      <c r="AH65" s="15" t="s">
        <v>475</v>
      </c>
      <c r="AI65" s="15" t="s">
        <v>200</v>
      </c>
      <c r="AJ65" s="15" t="s">
        <v>201</v>
      </c>
      <c r="AK65" s="16" t="s">
        <v>963</v>
      </c>
      <c r="AL65" s="17"/>
      <c r="AM65" s="17"/>
      <c r="AN65" s="17"/>
      <c r="AO65" s="17"/>
      <c r="AP65" s="17"/>
      <c r="AQ65" s="17"/>
      <c r="AR65" s="18" t="s">
        <v>122</v>
      </c>
      <c r="AS65" s="18">
        <v>2</v>
      </c>
      <c r="AT65" s="18">
        <v>1</v>
      </c>
      <c r="AU65" s="18">
        <v>2</v>
      </c>
      <c r="AV65" s="22"/>
      <c r="AW65" s="18" t="s">
        <v>91</v>
      </c>
      <c r="AX65" s="18" t="s">
        <v>526</v>
      </c>
      <c r="AY65" s="18">
        <v>3</v>
      </c>
      <c r="AZ65" s="22"/>
      <c r="BA65" s="19">
        <v>2</v>
      </c>
      <c r="BB65" s="20"/>
      <c r="BC65" s="20"/>
      <c r="BD65" s="20"/>
      <c r="BE65" s="20"/>
      <c r="BF65" s="20"/>
      <c r="BG65" s="19">
        <v>5000000</v>
      </c>
      <c r="BH65" s="20"/>
      <c r="BI65" s="20"/>
      <c r="BJ65" s="20"/>
      <c r="BK65" s="19" t="s">
        <v>155</v>
      </c>
      <c r="BL65" s="20"/>
      <c r="BM65" s="20"/>
      <c r="BN65" s="20"/>
      <c r="BO65" s="19" t="s">
        <v>91</v>
      </c>
      <c r="BP65" s="20"/>
      <c r="BQ65" s="20"/>
      <c r="BR65" s="19" t="s">
        <v>91</v>
      </c>
      <c r="BS65" s="19" t="s">
        <v>479</v>
      </c>
      <c r="BT65" s="20"/>
      <c r="BU65" s="20"/>
      <c r="BV65" s="19" t="s">
        <v>91</v>
      </c>
      <c r="BW65" s="19" t="s">
        <v>85</v>
      </c>
      <c r="BX65" s="19" t="s">
        <v>91</v>
      </c>
      <c r="BY65" s="19" t="s">
        <v>85</v>
      </c>
      <c r="BZ65" s="19" t="s">
        <v>964</v>
      </c>
      <c r="CA65" s="20"/>
      <c r="CB65" s="20"/>
      <c r="CC65" s="20"/>
      <c r="CD65" s="20"/>
      <c r="CE65" s="19" t="s">
        <v>85</v>
      </c>
    </row>
    <row r="66" spans="1:83" ht="42" x14ac:dyDescent="0.15">
      <c r="A66" s="1" t="s">
        <v>965</v>
      </c>
      <c r="B66" s="9">
        <f>D66*0.3+E66*0.1+F66*0.1+G66*0.1+H66*0.2+I66*0.2+C66*0.05</f>
        <v>19.899999999999999</v>
      </c>
      <c r="C66" s="9">
        <v>40</v>
      </c>
      <c r="D66" s="9">
        <v>0</v>
      </c>
      <c r="E66" s="9">
        <v>5</v>
      </c>
      <c r="F66" s="9">
        <v>60</v>
      </c>
      <c r="G66" s="9">
        <v>90</v>
      </c>
      <c r="H66" s="9">
        <v>0</v>
      </c>
      <c r="I66" s="9">
        <v>12</v>
      </c>
      <c r="J66" s="9">
        <v>0</v>
      </c>
      <c r="K66" s="10" t="s">
        <v>966</v>
      </c>
      <c r="L66" s="3" t="s">
        <v>967</v>
      </c>
      <c r="M66" s="3" t="s">
        <v>370</v>
      </c>
      <c r="N66" s="3" t="s">
        <v>685</v>
      </c>
      <c r="O66" s="3" t="s">
        <v>968</v>
      </c>
      <c r="P66" s="3" t="s">
        <v>969</v>
      </c>
      <c r="Q66" s="10" t="s">
        <v>126</v>
      </c>
      <c r="R66" s="10" t="s">
        <v>970</v>
      </c>
      <c r="S66" s="10" t="s">
        <v>971</v>
      </c>
      <c r="T66" s="10" t="s">
        <v>100</v>
      </c>
      <c r="U66" s="11"/>
      <c r="V66" s="10" t="s">
        <v>972</v>
      </c>
      <c r="W66" s="10" t="s">
        <v>973</v>
      </c>
      <c r="X66" s="10" t="s">
        <v>974</v>
      </c>
      <c r="Y66" s="14"/>
      <c r="Z66" s="26">
        <v>0.99199999999999999</v>
      </c>
      <c r="AA66" s="14"/>
      <c r="AB66" s="14"/>
      <c r="AC66" s="14"/>
      <c r="AD66" s="15" t="s">
        <v>107</v>
      </c>
      <c r="AE66" s="14"/>
      <c r="AF66" s="14"/>
      <c r="AG66" s="14"/>
      <c r="AH66" s="14"/>
      <c r="AI66" s="15" t="s">
        <v>232</v>
      </c>
      <c r="AJ66" s="15" t="s">
        <v>80</v>
      </c>
      <c r="AK66" s="17"/>
      <c r="AL66" s="17"/>
      <c r="AM66" s="17"/>
      <c r="AN66" s="17"/>
      <c r="AO66" s="17"/>
      <c r="AP66" s="17"/>
      <c r="AQ66" s="17"/>
      <c r="AR66" s="18" t="s">
        <v>110</v>
      </c>
      <c r="AS66" s="22"/>
      <c r="AT66" s="22"/>
      <c r="AU66" s="22"/>
      <c r="AV66" s="22"/>
      <c r="AW66" s="18" t="s">
        <v>91</v>
      </c>
      <c r="AX66" s="18" t="s">
        <v>86</v>
      </c>
      <c r="AY66" s="22"/>
      <c r="AZ66" s="22"/>
      <c r="BA66" s="19">
        <v>1</v>
      </c>
      <c r="BB66" s="20"/>
      <c r="BC66" s="20"/>
      <c r="BD66" s="20"/>
      <c r="BE66" s="19">
        <v>1100000</v>
      </c>
      <c r="BF66" s="19" t="s">
        <v>124</v>
      </c>
      <c r="BG66" s="20"/>
      <c r="BH66" s="20"/>
      <c r="BI66" s="20"/>
      <c r="BJ66" s="20"/>
      <c r="BK66" s="19" t="s">
        <v>89</v>
      </c>
      <c r="BL66" s="20"/>
      <c r="BM66" s="20"/>
      <c r="BN66" s="20"/>
      <c r="BO66" s="19" t="s">
        <v>126</v>
      </c>
      <c r="BP66" s="20"/>
      <c r="BQ66" s="20"/>
      <c r="BR66" s="19" t="s">
        <v>91</v>
      </c>
      <c r="BS66" s="19" t="s">
        <v>887</v>
      </c>
      <c r="BT66" s="25">
        <v>0.4</v>
      </c>
      <c r="BU66" s="19" t="s">
        <v>975</v>
      </c>
      <c r="BV66" s="19" t="s">
        <v>91</v>
      </c>
      <c r="BW66" s="19" t="s">
        <v>85</v>
      </c>
      <c r="BX66" s="19" t="s">
        <v>85</v>
      </c>
      <c r="BY66" s="19" t="s">
        <v>85</v>
      </c>
      <c r="BZ66" s="19" t="s">
        <v>976</v>
      </c>
      <c r="CA66" s="19" t="s">
        <v>317</v>
      </c>
      <c r="CB66" s="20"/>
      <c r="CC66" s="20"/>
      <c r="CD66" s="20"/>
      <c r="CE66" s="20"/>
    </row>
    <row r="67" spans="1:83" ht="98" x14ac:dyDescent="0.15">
      <c r="A67" s="1" t="s">
        <v>977</v>
      </c>
      <c r="B67" s="9">
        <f>D67*0.3+E67*0.1+F67*0.1+G67*0.1+H67*0.2+I67*0.2+C67*0.05</f>
        <v>47</v>
      </c>
      <c r="C67" s="9">
        <v>0</v>
      </c>
      <c r="D67" s="9">
        <v>100</v>
      </c>
      <c r="E67" s="9">
        <v>0</v>
      </c>
      <c r="F67" s="9">
        <v>50</v>
      </c>
      <c r="G67" s="9">
        <v>30</v>
      </c>
      <c r="H67" s="9">
        <v>20</v>
      </c>
      <c r="I67" s="9">
        <v>25</v>
      </c>
      <c r="J67" s="9">
        <v>0</v>
      </c>
      <c r="K67" s="10" t="s">
        <v>978</v>
      </c>
      <c r="L67" s="3" t="s">
        <v>979</v>
      </c>
      <c r="M67" s="3" t="s">
        <v>703</v>
      </c>
      <c r="N67" s="3" t="s">
        <v>980</v>
      </c>
      <c r="O67" s="3" t="s">
        <v>981</v>
      </c>
      <c r="P67" s="3" t="s">
        <v>982</v>
      </c>
      <c r="Q67" s="11"/>
      <c r="R67" s="32">
        <v>11.27</v>
      </c>
      <c r="S67" s="12">
        <v>0.1</v>
      </c>
      <c r="T67" s="11"/>
      <c r="U67" s="10">
        <v>120000000000</v>
      </c>
      <c r="V67" s="11"/>
      <c r="W67" s="11"/>
      <c r="X67" s="13">
        <v>0.29299999999999998</v>
      </c>
      <c r="Y67" s="14"/>
      <c r="Z67" s="14"/>
      <c r="AA67" s="14"/>
      <c r="AB67" s="14"/>
      <c r="AC67" s="14"/>
      <c r="AD67" s="14"/>
      <c r="AE67" s="14"/>
      <c r="AF67" s="14"/>
      <c r="AG67" s="14"/>
      <c r="AH67" s="14"/>
      <c r="AI67" s="15" t="s">
        <v>136</v>
      </c>
      <c r="AJ67" s="14"/>
      <c r="AK67" s="17"/>
      <c r="AL67" s="16" t="s">
        <v>298</v>
      </c>
      <c r="AM67" s="17"/>
      <c r="AN67" s="17"/>
      <c r="AO67" s="17"/>
      <c r="AP67" s="17"/>
      <c r="AQ67" s="17"/>
      <c r="AR67" s="18" t="s">
        <v>218</v>
      </c>
      <c r="AS67" s="18">
        <v>1</v>
      </c>
      <c r="AT67" s="22"/>
      <c r="AU67" s="22"/>
      <c r="AV67" s="22"/>
      <c r="AW67" s="18" t="s">
        <v>91</v>
      </c>
      <c r="AX67" s="22"/>
      <c r="AY67" s="22"/>
      <c r="AZ67" s="22"/>
      <c r="BA67" s="20"/>
      <c r="BB67" s="20"/>
      <c r="BC67" s="19">
        <v>5</v>
      </c>
      <c r="BD67" s="20"/>
      <c r="BE67" s="20"/>
      <c r="BF67" s="20"/>
      <c r="BG67" s="20"/>
      <c r="BH67" s="20"/>
      <c r="BI67" s="20"/>
      <c r="BJ67" s="20"/>
      <c r="BK67" s="20"/>
      <c r="BL67" s="20"/>
      <c r="BM67" s="20"/>
      <c r="BN67" s="20"/>
      <c r="BO67" s="20"/>
      <c r="BP67" s="20"/>
      <c r="BQ67" s="20"/>
      <c r="BR67" s="20"/>
      <c r="BS67" s="19" t="s">
        <v>265</v>
      </c>
      <c r="BT67" s="20"/>
      <c r="BU67" s="20"/>
      <c r="BV67" s="19" t="s">
        <v>91</v>
      </c>
      <c r="BW67" s="20"/>
      <c r="BX67" s="20"/>
      <c r="BY67" s="20"/>
      <c r="BZ67" s="19">
        <v>4100000000</v>
      </c>
      <c r="CA67" s="20"/>
      <c r="CB67" s="20"/>
      <c r="CC67" s="20"/>
      <c r="CD67" s="20"/>
      <c r="CE67" s="19" t="s">
        <v>91</v>
      </c>
    </row>
    <row r="68" spans="1:83" ht="56" x14ac:dyDescent="0.15">
      <c r="A68" s="1" t="s">
        <v>983</v>
      </c>
      <c r="B68" s="9">
        <f>D68*0.3+E68*0.1+F68*0.1+G68*0.1+H68*0.2+I68*0.2+C68*0.05</f>
        <v>13</v>
      </c>
      <c r="C68" s="9">
        <v>100</v>
      </c>
      <c r="D68" s="9">
        <v>0</v>
      </c>
      <c r="E68" s="9">
        <v>0</v>
      </c>
      <c r="F68" s="9">
        <v>50</v>
      </c>
      <c r="G68" s="9">
        <v>0</v>
      </c>
      <c r="H68" s="9">
        <v>0</v>
      </c>
      <c r="I68" s="9">
        <v>15</v>
      </c>
      <c r="J68" s="9">
        <v>0</v>
      </c>
      <c r="K68" s="10" t="s">
        <v>984</v>
      </c>
      <c r="L68" s="3" t="s">
        <v>985</v>
      </c>
      <c r="M68" s="3" t="s">
        <v>74</v>
      </c>
      <c r="N68" s="3"/>
      <c r="O68" s="3" t="s">
        <v>986</v>
      </c>
      <c r="P68" s="33" t="s">
        <v>987</v>
      </c>
      <c r="Q68" s="11"/>
      <c r="R68" s="11"/>
      <c r="S68" s="10" t="s">
        <v>988</v>
      </c>
      <c r="T68" s="10" t="s">
        <v>119</v>
      </c>
      <c r="U68" s="11"/>
      <c r="V68" s="11"/>
      <c r="W68" s="11"/>
      <c r="X68" s="11"/>
      <c r="Y68" s="14"/>
      <c r="Z68" s="14"/>
      <c r="AA68" s="14"/>
      <c r="AB68" s="14"/>
      <c r="AC68" s="14"/>
      <c r="AD68" s="14"/>
      <c r="AE68" s="14"/>
      <c r="AF68" s="14"/>
      <c r="AG68" s="14"/>
      <c r="AH68" s="14"/>
      <c r="AI68" s="15" t="s">
        <v>522</v>
      </c>
      <c r="AJ68" s="14"/>
      <c r="AK68" s="17"/>
      <c r="AL68" s="17"/>
      <c r="AM68" s="17"/>
      <c r="AN68" s="17"/>
      <c r="AO68" s="17"/>
      <c r="AP68" s="17"/>
      <c r="AQ68" s="17"/>
      <c r="AR68" s="18" t="s">
        <v>477</v>
      </c>
      <c r="AS68" s="22"/>
      <c r="AT68" s="22"/>
      <c r="AU68" s="22"/>
      <c r="AV68" s="22"/>
      <c r="AW68" s="18" t="s">
        <v>85</v>
      </c>
      <c r="AX68" s="22"/>
      <c r="AY68" s="18">
        <v>2</v>
      </c>
      <c r="AZ68" s="22"/>
      <c r="BA68" s="20"/>
      <c r="BB68" s="20"/>
      <c r="BC68" s="20"/>
      <c r="BD68" s="19">
        <v>18460000</v>
      </c>
      <c r="BE68" s="19">
        <v>75760000</v>
      </c>
      <c r="BF68" s="19" t="s">
        <v>87</v>
      </c>
      <c r="BG68" s="20"/>
      <c r="BH68" s="20"/>
      <c r="BI68" s="19" t="s">
        <v>125</v>
      </c>
      <c r="BJ68" s="20"/>
      <c r="BK68" s="20"/>
      <c r="BL68" s="20"/>
      <c r="BM68" s="20"/>
      <c r="BN68" s="20"/>
      <c r="BO68" s="20"/>
      <c r="BP68" s="20"/>
      <c r="BQ68" s="20"/>
      <c r="BR68" s="20"/>
      <c r="BS68" s="19" t="s">
        <v>479</v>
      </c>
      <c r="BT68" s="20"/>
      <c r="BU68" s="20"/>
      <c r="BV68" s="19" t="s">
        <v>91</v>
      </c>
      <c r="BW68" s="20"/>
      <c r="BX68" s="20"/>
      <c r="BY68" s="20"/>
      <c r="BZ68" s="20"/>
      <c r="CA68" s="20"/>
      <c r="CB68" s="20"/>
      <c r="CC68" s="20"/>
      <c r="CD68" s="20"/>
      <c r="CE68" s="20"/>
    </row>
    <row r="69" spans="1:83" ht="112" x14ac:dyDescent="0.15">
      <c r="A69" s="1" t="s">
        <v>989</v>
      </c>
      <c r="B69" s="9">
        <f>D69*0.3+E69*0.1+F69*0.1+G69*0.1+H69*0.2+I69*0.2+C69*0.05</f>
        <v>53.5</v>
      </c>
      <c r="C69" s="9">
        <v>30</v>
      </c>
      <c r="D69" s="9">
        <v>10</v>
      </c>
      <c r="E69" s="9">
        <v>70</v>
      </c>
      <c r="F69" s="9">
        <v>50</v>
      </c>
      <c r="G69" s="9">
        <v>30</v>
      </c>
      <c r="H69" s="9">
        <v>100</v>
      </c>
      <c r="I69" s="9">
        <v>70</v>
      </c>
      <c r="J69" s="9">
        <v>0</v>
      </c>
      <c r="K69" s="10" t="s">
        <v>990</v>
      </c>
      <c r="L69" s="3" t="s">
        <v>991</v>
      </c>
      <c r="M69" s="3" t="s">
        <v>992</v>
      </c>
      <c r="N69" s="3" t="s">
        <v>993</v>
      </c>
      <c r="O69" s="3" t="s">
        <v>994</v>
      </c>
      <c r="P69" s="3" t="s">
        <v>995</v>
      </c>
      <c r="Q69" s="11"/>
      <c r="R69" s="10" t="s">
        <v>996</v>
      </c>
      <c r="S69" s="10" t="s">
        <v>997</v>
      </c>
      <c r="T69" s="11"/>
      <c r="U69" s="10" t="s">
        <v>998</v>
      </c>
      <c r="V69" s="10" t="s">
        <v>999</v>
      </c>
      <c r="W69" s="12">
        <v>0.03</v>
      </c>
      <c r="X69" s="12">
        <v>0.03</v>
      </c>
      <c r="Y69" s="14"/>
      <c r="Z69" s="14"/>
      <c r="AA69" s="14"/>
      <c r="AB69" s="14"/>
      <c r="AC69" s="14"/>
      <c r="AD69" s="15" t="s">
        <v>1000</v>
      </c>
      <c r="AE69" s="14"/>
      <c r="AF69" s="15" t="s">
        <v>198</v>
      </c>
      <c r="AG69" s="14"/>
      <c r="AH69" s="15" t="s">
        <v>743</v>
      </c>
      <c r="AI69" s="15" t="s">
        <v>327</v>
      </c>
      <c r="AJ69" s="14"/>
      <c r="AK69" s="16" t="s">
        <v>1001</v>
      </c>
      <c r="AL69" s="16" t="s">
        <v>298</v>
      </c>
      <c r="AM69" s="17"/>
      <c r="AN69" s="17"/>
      <c r="AO69" s="17"/>
      <c r="AP69" s="17"/>
      <c r="AQ69" s="17"/>
      <c r="AR69" s="18" t="s">
        <v>262</v>
      </c>
      <c r="AS69" s="18">
        <v>1</v>
      </c>
      <c r="AT69" s="18">
        <v>1</v>
      </c>
      <c r="AU69" s="18">
        <v>0</v>
      </c>
      <c r="AV69" s="18">
        <v>0</v>
      </c>
      <c r="AW69" s="18" t="s">
        <v>91</v>
      </c>
      <c r="AX69" s="18" t="s">
        <v>526</v>
      </c>
      <c r="AY69" s="18">
        <v>1</v>
      </c>
      <c r="AZ69" s="18">
        <v>0</v>
      </c>
      <c r="BA69" s="19">
        <v>4</v>
      </c>
      <c r="BB69" s="19" t="s">
        <v>91</v>
      </c>
      <c r="BC69" s="19">
        <v>5</v>
      </c>
      <c r="BD69" s="19">
        <v>1500000</v>
      </c>
      <c r="BE69" s="19">
        <v>1500000</v>
      </c>
      <c r="BF69" s="20"/>
      <c r="BG69" s="19" t="s">
        <v>1002</v>
      </c>
      <c r="BH69" s="20"/>
      <c r="BI69" s="20"/>
      <c r="BJ69" s="20"/>
      <c r="BK69" s="19" t="s">
        <v>155</v>
      </c>
      <c r="BL69" s="20"/>
      <c r="BM69" s="20"/>
      <c r="BN69" s="20"/>
      <c r="BO69" s="19" t="s">
        <v>91</v>
      </c>
      <c r="BP69" s="19" t="s">
        <v>1003</v>
      </c>
      <c r="BQ69" s="20"/>
      <c r="BR69" s="19" t="s">
        <v>91</v>
      </c>
      <c r="BS69" s="19" t="s">
        <v>876</v>
      </c>
      <c r="BT69" s="20"/>
      <c r="BU69" s="20"/>
      <c r="BV69" s="19" t="s">
        <v>91</v>
      </c>
      <c r="BW69" s="19" t="s">
        <v>85</v>
      </c>
      <c r="BX69" s="19" t="s">
        <v>91</v>
      </c>
      <c r="BY69" s="19" t="s">
        <v>91</v>
      </c>
      <c r="BZ69" s="19" t="s">
        <v>1004</v>
      </c>
      <c r="CA69" s="20"/>
      <c r="CB69" s="19" t="s">
        <v>85</v>
      </c>
      <c r="CC69" s="20"/>
      <c r="CD69" s="19" t="s">
        <v>1005</v>
      </c>
      <c r="CE69" s="19" t="s">
        <v>91</v>
      </c>
    </row>
    <row r="70" spans="1:83" ht="196" x14ac:dyDescent="0.15">
      <c r="A70" s="1" t="s">
        <v>1006</v>
      </c>
      <c r="B70" s="9">
        <f>D70*0.3+E70*0.1+F70*0.1+G70*0.1+H70*0.2+I70*0.2+C70*0.05</f>
        <v>64.5</v>
      </c>
      <c r="C70" s="9">
        <v>50</v>
      </c>
      <c r="D70" s="9">
        <v>100</v>
      </c>
      <c r="E70" s="9">
        <v>100</v>
      </c>
      <c r="F70" s="9">
        <v>100</v>
      </c>
      <c r="G70" s="9">
        <v>0</v>
      </c>
      <c r="H70" s="9">
        <v>20</v>
      </c>
      <c r="I70" s="9">
        <v>40</v>
      </c>
      <c r="J70" s="9">
        <v>0</v>
      </c>
      <c r="K70" s="10" t="s">
        <v>1007</v>
      </c>
      <c r="L70" s="3" t="s">
        <v>1008</v>
      </c>
      <c r="M70" s="3" t="s">
        <v>1009</v>
      </c>
      <c r="N70" s="3" t="s">
        <v>1010</v>
      </c>
      <c r="O70" s="3" t="s">
        <v>1011</v>
      </c>
      <c r="P70" s="3" t="s">
        <v>1012</v>
      </c>
      <c r="Q70" s="11"/>
      <c r="R70" s="10">
        <v>25</v>
      </c>
      <c r="S70" s="10">
        <v>20</v>
      </c>
      <c r="T70" s="11"/>
      <c r="U70" s="10" t="s">
        <v>1013</v>
      </c>
      <c r="V70" s="10" t="s">
        <v>1014</v>
      </c>
      <c r="W70" s="12">
        <v>0.05</v>
      </c>
      <c r="X70" s="12">
        <v>0.05</v>
      </c>
      <c r="Y70" s="14"/>
      <c r="Z70" s="14"/>
      <c r="AA70" s="14"/>
      <c r="AB70" s="14"/>
      <c r="AC70" s="14"/>
      <c r="AD70" s="14"/>
      <c r="AE70" s="14"/>
      <c r="AF70" s="14"/>
      <c r="AG70" s="14"/>
      <c r="AH70" s="15" t="s">
        <v>1015</v>
      </c>
      <c r="AI70" s="15" t="s">
        <v>166</v>
      </c>
      <c r="AJ70" s="15" t="s">
        <v>217</v>
      </c>
      <c r="AK70" s="16" t="s">
        <v>1016</v>
      </c>
      <c r="AL70" s="16" t="s">
        <v>108</v>
      </c>
      <c r="AM70" s="17"/>
      <c r="AN70" s="17"/>
      <c r="AO70" s="17"/>
      <c r="AP70" s="17"/>
      <c r="AQ70" s="17"/>
      <c r="AR70" s="18" t="s">
        <v>218</v>
      </c>
      <c r="AS70" s="18">
        <v>2</v>
      </c>
      <c r="AT70" s="18">
        <v>0</v>
      </c>
      <c r="AU70" s="18">
        <v>0</v>
      </c>
      <c r="AV70" s="18">
        <v>0</v>
      </c>
      <c r="AW70" s="18" t="s">
        <v>85</v>
      </c>
      <c r="AX70" s="18" t="s">
        <v>167</v>
      </c>
      <c r="AY70" s="18">
        <v>0</v>
      </c>
      <c r="AZ70" s="18">
        <v>0</v>
      </c>
      <c r="BA70" s="19">
        <v>0</v>
      </c>
      <c r="BB70" s="19" t="s">
        <v>85</v>
      </c>
      <c r="BC70" s="19">
        <v>0</v>
      </c>
      <c r="BD70" s="19">
        <v>2500000</v>
      </c>
      <c r="BE70" s="19">
        <v>3500000</v>
      </c>
      <c r="BF70" s="19" t="s">
        <v>124</v>
      </c>
      <c r="BG70" s="20"/>
      <c r="BH70" s="20"/>
      <c r="BI70" s="20"/>
      <c r="BJ70" s="20"/>
      <c r="BK70" s="20"/>
      <c r="BL70" s="19" t="s">
        <v>202</v>
      </c>
      <c r="BM70" s="20"/>
      <c r="BN70" s="20"/>
      <c r="BO70" s="20"/>
      <c r="BP70" s="20"/>
      <c r="BQ70" s="20"/>
      <c r="BR70" s="19" t="s">
        <v>91</v>
      </c>
      <c r="BS70" s="19" t="s">
        <v>1017</v>
      </c>
      <c r="BT70" s="20"/>
      <c r="BU70" s="20"/>
      <c r="BV70" s="19" t="s">
        <v>91</v>
      </c>
      <c r="BW70" s="19" t="s">
        <v>91</v>
      </c>
      <c r="BX70" s="19" t="s">
        <v>91</v>
      </c>
      <c r="BY70" s="19" t="s">
        <v>91</v>
      </c>
      <c r="BZ70" s="19" t="s">
        <v>1018</v>
      </c>
      <c r="CA70" s="20"/>
      <c r="CB70" s="19" t="s">
        <v>85</v>
      </c>
      <c r="CC70" s="20"/>
      <c r="CD70" s="20"/>
      <c r="CE70" s="19" t="s">
        <v>85</v>
      </c>
    </row>
    <row r="71" spans="1:83" ht="56" x14ac:dyDescent="0.15">
      <c r="A71" s="1" t="s">
        <v>1019</v>
      </c>
      <c r="B71" s="9">
        <f>D71*0.3+E71*0.1+F71*0.1+G71*0.1+H71*0.2+I71*0.2+C71*0.05</f>
        <v>55.9</v>
      </c>
      <c r="C71" s="9">
        <v>70</v>
      </c>
      <c r="D71" s="9">
        <v>0</v>
      </c>
      <c r="E71" s="9">
        <v>100</v>
      </c>
      <c r="F71" s="9">
        <v>100</v>
      </c>
      <c r="G71" s="9">
        <v>50</v>
      </c>
      <c r="H71" s="9">
        <v>100</v>
      </c>
      <c r="I71" s="9">
        <v>37</v>
      </c>
      <c r="J71" s="9">
        <v>0</v>
      </c>
      <c r="K71" s="10" t="s">
        <v>1020</v>
      </c>
      <c r="L71" s="3" t="s">
        <v>1021</v>
      </c>
      <c r="M71" s="3" t="s">
        <v>1022</v>
      </c>
      <c r="N71" s="3"/>
      <c r="O71" s="3" t="s">
        <v>1023</v>
      </c>
      <c r="P71" s="3" t="s">
        <v>1024</v>
      </c>
      <c r="Q71" s="10" t="s">
        <v>1025</v>
      </c>
      <c r="R71" s="10">
        <v>5000000000</v>
      </c>
      <c r="S71" s="10">
        <v>7240000000</v>
      </c>
      <c r="T71" s="10" t="s">
        <v>323</v>
      </c>
      <c r="U71" s="11"/>
      <c r="V71" s="11"/>
      <c r="W71" s="10">
        <v>5.3</v>
      </c>
      <c r="X71" s="10">
        <v>5.3</v>
      </c>
      <c r="Y71" s="14"/>
      <c r="Z71" s="14"/>
      <c r="AA71" s="14"/>
      <c r="AB71" s="14"/>
      <c r="AC71" s="14"/>
      <c r="AD71" s="15" t="s">
        <v>107</v>
      </c>
      <c r="AE71" s="14"/>
      <c r="AF71" s="14"/>
      <c r="AG71" s="14"/>
      <c r="AH71" s="15" t="s">
        <v>753</v>
      </c>
      <c r="AI71" s="15" t="s">
        <v>232</v>
      </c>
      <c r="AJ71" s="15" t="s">
        <v>201</v>
      </c>
      <c r="AK71" s="16" t="s">
        <v>1026</v>
      </c>
      <c r="AL71" s="16" t="s">
        <v>108</v>
      </c>
      <c r="AM71" s="17"/>
      <c r="AN71" s="16" t="s">
        <v>1027</v>
      </c>
      <c r="AO71" s="17"/>
      <c r="AP71" s="17"/>
      <c r="AQ71" s="17"/>
      <c r="AR71" s="18" t="s">
        <v>262</v>
      </c>
      <c r="AS71" s="18">
        <v>1</v>
      </c>
      <c r="AT71" s="18">
        <v>1</v>
      </c>
      <c r="AU71" s="18">
        <v>0</v>
      </c>
      <c r="AV71" s="18">
        <v>0</v>
      </c>
      <c r="AW71" s="18" t="s">
        <v>85</v>
      </c>
      <c r="AX71" s="18" t="s">
        <v>86</v>
      </c>
      <c r="AY71" s="18">
        <v>0</v>
      </c>
      <c r="AZ71" s="18">
        <v>1</v>
      </c>
      <c r="BA71" s="20"/>
      <c r="BB71" s="19" t="s">
        <v>91</v>
      </c>
      <c r="BC71" s="19" t="s">
        <v>1028</v>
      </c>
      <c r="BD71" s="19">
        <v>12200000</v>
      </c>
      <c r="BE71" s="19">
        <v>16200000</v>
      </c>
      <c r="BF71" s="20"/>
      <c r="BG71" s="20"/>
      <c r="BH71" s="20"/>
      <c r="BI71" s="19" t="s">
        <v>141</v>
      </c>
      <c r="BJ71" s="19">
        <v>1600000</v>
      </c>
      <c r="BK71" s="20"/>
      <c r="BL71" s="19" t="s">
        <v>202</v>
      </c>
      <c r="BM71" s="19" t="s">
        <v>1029</v>
      </c>
      <c r="BN71" s="20"/>
      <c r="BO71" s="20"/>
      <c r="BP71" s="20"/>
      <c r="BQ71" s="20"/>
      <c r="BR71" s="19" t="s">
        <v>91</v>
      </c>
      <c r="BS71" s="19" t="s">
        <v>203</v>
      </c>
      <c r="BT71" s="20"/>
      <c r="BU71" s="20"/>
      <c r="BV71" s="19" t="s">
        <v>91</v>
      </c>
      <c r="BW71" s="19" t="s">
        <v>85</v>
      </c>
      <c r="BX71" s="19" t="s">
        <v>91</v>
      </c>
      <c r="BY71" s="19" t="s">
        <v>85</v>
      </c>
      <c r="BZ71" s="19">
        <v>8300000000</v>
      </c>
      <c r="CA71" s="20"/>
      <c r="CB71" s="20"/>
      <c r="CC71" s="20"/>
      <c r="CD71" s="20"/>
      <c r="CE71" s="20"/>
    </row>
    <row r="72" spans="1:83" ht="56" x14ac:dyDescent="0.15">
      <c r="A72" s="1" t="s">
        <v>1030</v>
      </c>
      <c r="B72" s="9">
        <f>D72*0.3+E72*0.1+F72*0.1+G72*0.1+H72*0.2+I72*0.2+C72*0.05</f>
        <v>91</v>
      </c>
      <c r="C72" s="9">
        <v>100</v>
      </c>
      <c r="D72" s="9">
        <v>100</v>
      </c>
      <c r="E72" s="9">
        <v>80</v>
      </c>
      <c r="F72" s="9">
        <v>100</v>
      </c>
      <c r="G72" s="9">
        <v>100</v>
      </c>
      <c r="H72" s="9">
        <v>50</v>
      </c>
      <c r="I72" s="9">
        <v>90</v>
      </c>
      <c r="J72" s="9">
        <v>0</v>
      </c>
      <c r="K72" s="10" t="s">
        <v>1031</v>
      </c>
      <c r="L72" s="3" t="s">
        <v>1032</v>
      </c>
      <c r="M72" s="3" t="s">
        <v>1033</v>
      </c>
      <c r="N72" s="3" t="s">
        <v>1034</v>
      </c>
      <c r="O72" s="3" t="s">
        <v>1035</v>
      </c>
      <c r="P72" s="3" t="s">
        <v>1036</v>
      </c>
      <c r="Q72" s="11"/>
      <c r="R72" s="13">
        <v>0.46400000000000002</v>
      </c>
      <c r="S72" s="12">
        <v>0.18</v>
      </c>
      <c r="T72" s="11"/>
      <c r="U72" s="10" t="s">
        <v>1037</v>
      </c>
      <c r="V72" s="10" t="s">
        <v>1038</v>
      </c>
      <c r="W72" s="13">
        <v>3.6999999999999998E-2</v>
      </c>
      <c r="X72" s="11"/>
      <c r="Y72" s="14"/>
      <c r="Z72" s="14"/>
      <c r="AA72" s="14"/>
      <c r="AB72" s="14"/>
      <c r="AC72" s="15" t="s">
        <v>518</v>
      </c>
      <c r="AD72" s="15" t="s">
        <v>257</v>
      </c>
      <c r="AE72" s="15" t="s">
        <v>491</v>
      </c>
      <c r="AF72" s="15" t="s">
        <v>198</v>
      </c>
      <c r="AG72" s="14"/>
      <c r="AH72" s="14"/>
      <c r="AI72" s="15" t="s">
        <v>261</v>
      </c>
      <c r="AJ72" s="15" t="s">
        <v>181</v>
      </c>
      <c r="AK72" s="16" t="s">
        <v>1039</v>
      </c>
      <c r="AL72" s="16" t="s">
        <v>138</v>
      </c>
      <c r="AM72" s="16" t="s">
        <v>1040</v>
      </c>
      <c r="AN72" s="17"/>
      <c r="AO72" s="16" t="s">
        <v>1041</v>
      </c>
      <c r="AP72" s="17"/>
      <c r="AQ72" s="17"/>
      <c r="AR72" s="18" t="s">
        <v>837</v>
      </c>
      <c r="AS72" s="18">
        <v>0</v>
      </c>
      <c r="AT72" s="18">
        <v>1</v>
      </c>
      <c r="AU72" s="18">
        <v>1</v>
      </c>
      <c r="AV72" s="18">
        <v>0</v>
      </c>
      <c r="AW72" s="18" t="s">
        <v>91</v>
      </c>
      <c r="AX72" s="18" t="s">
        <v>123</v>
      </c>
      <c r="AY72" s="18">
        <v>0</v>
      </c>
      <c r="AZ72" s="18">
        <v>0</v>
      </c>
      <c r="BA72" s="19">
        <v>8</v>
      </c>
      <c r="BB72" s="19" t="s">
        <v>85</v>
      </c>
      <c r="BC72" s="19">
        <v>0</v>
      </c>
      <c r="BD72" s="20"/>
      <c r="BE72" s="19">
        <v>2290000</v>
      </c>
      <c r="BF72" s="19" t="s">
        <v>124</v>
      </c>
      <c r="BG72" s="19">
        <v>2000000</v>
      </c>
      <c r="BH72" s="19">
        <v>5500000</v>
      </c>
      <c r="BI72" s="20"/>
      <c r="BJ72" s="19">
        <v>0</v>
      </c>
      <c r="BK72" s="19" t="s">
        <v>89</v>
      </c>
      <c r="BL72" s="20"/>
      <c r="BM72" s="20"/>
      <c r="BN72" s="20"/>
      <c r="BO72" s="19" t="s">
        <v>85</v>
      </c>
      <c r="BP72" s="20"/>
      <c r="BQ72" s="20"/>
      <c r="BR72" s="19" t="s">
        <v>91</v>
      </c>
      <c r="BS72" s="19" t="s">
        <v>664</v>
      </c>
      <c r="BT72" s="20"/>
      <c r="BU72" s="20"/>
      <c r="BV72" s="19" t="s">
        <v>91</v>
      </c>
      <c r="BW72" s="19" t="s">
        <v>91</v>
      </c>
      <c r="BX72" s="19" t="s">
        <v>91</v>
      </c>
      <c r="BY72" s="19" t="s">
        <v>91</v>
      </c>
      <c r="BZ72" s="19" t="s">
        <v>1042</v>
      </c>
      <c r="CA72" s="19" t="s">
        <v>1043</v>
      </c>
      <c r="CB72" s="19" t="s">
        <v>85</v>
      </c>
      <c r="CC72" s="20"/>
      <c r="CD72" s="19" t="s">
        <v>126</v>
      </c>
      <c r="CE72" s="19" t="s">
        <v>85</v>
      </c>
    </row>
    <row r="73" spans="1:83" ht="56" x14ac:dyDescent="0.15">
      <c r="A73" s="1" t="s">
        <v>1044</v>
      </c>
      <c r="B73" s="9">
        <f>D73*0.3+E73*0.1+F73*0.1+G73*0.1+H73*0.2+I73*0.2+C73*0.05</f>
        <v>35.299999999999997</v>
      </c>
      <c r="C73" s="9">
        <v>100</v>
      </c>
      <c r="D73" s="9">
        <v>1</v>
      </c>
      <c r="E73" s="9">
        <v>0</v>
      </c>
      <c r="F73" s="9">
        <v>50</v>
      </c>
      <c r="G73" s="9">
        <v>90</v>
      </c>
      <c r="H73" s="9">
        <v>80</v>
      </c>
      <c r="I73" s="9">
        <v>0</v>
      </c>
      <c r="J73" s="9">
        <v>0</v>
      </c>
      <c r="K73" s="10" t="s">
        <v>1045</v>
      </c>
      <c r="L73" s="3" t="s">
        <v>1046</v>
      </c>
      <c r="M73" s="3" t="s">
        <v>1047</v>
      </c>
      <c r="N73" s="3" t="s">
        <v>1048</v>
      </c>
      <c r="O73" s="3" t="s">
        <v>1049</v>
      </c>
      <c r="P73" s="3" t="s">
        <v>1050</v>
      </c>
      <c r="Q73" s="10" t="s">
        <v>1051</v>
      </c>
      <c r="R73" s="13">
        <v>0.10199999999999999</v>
      </c>
      <c r="S73" s="13">
        <v>8.5000000000000006E-2</v>
      </c>
      <c r="T73" s="10" t="s">
        <v>323</v>
      </c>
      <c r="U73" s="10" t="s">
        <v>1052</v>
      </c>
      <c r="V73" s="11"/>
      <c r="W73" s="11"/>
      <c r="X73" s="11"/>
      <c r="Y73" s="24">
        <v>0.92</v>
      </c>
      <c r="Z73" s="26">
        <v>0.82899999999999996</v>
      </c>
      <c r="AA73" s="14"/>
      <c r="AB73" s="14"/>
      <c r="AC73" s="15" t="s">
        <v>518</v>
      </c>
      <c r="AD73" s="15" t="s">
        <v>107</v>
      </c>
      <c r="AE73" s="15" t="s">
        <v>258</v>
      </c>
      <c r="AF73" s="15" t="s">
        <v>198</v>
      </c>
      <c r="AG73" s="14"/>
      <c r="AH73" s="14"/>
      <c r="AI73" s="15" t="s">
        <v>166</v>
      </c>
      <c r="AJ73" s="15" t="s">
        <v>572</v>
      </c>
      <c r="AK73" s="16" t="s">
        <v>1053</v>
      </c>
      <c r="AL73" s="16" t="s">
        <v>108</v>
      </c>
      <c r="AM73" s="17"/>
      <c r="AN73" s="17"/>
      <c r="AO73" s="17"/>
      <c r="AP73" s="17"/>
      <c r="AQ73" s="17"/>
      <c r="AR73" s="18" t="s">
        <v>218</v>
      </c>
      <c r="AS73" s="18">
        <v>0</v>
      </c>
      <c r="AT73" s="18">
        <v>0</v>
      </c>
      <c r="AU73" s="18">
        <v>0</v>
      </c>
      <c r="AV73" s="18">
        <v>0</v>
      </c>
      <c r="AW73" s="18" t="s">
        <v>85</v>
      </c>
      <c r="AX73" s="22"/>
      <c r="AY73" s="18">
        <v>0</v>
      </c>
      <c r="AZ73" s="18">
        <v>0</v>
      </c>
      <c r="BA73" s="20"/>
      <c r="BB73" s="20"/>
      <c r="BC73" s="19" t="s">
        <v>1054</v>
      </c>
      <c r="BD73" s="20"/>
      <c r="BE73" s="19">
        <v>21.5</v>
      </c>
      <c r="BF73" s="19" t="s">
        <v>87</v>
      </c>
      <c r="BG73" s="20"/>
      <c r="BH73" s="20"/>
      <c r="BI73" s="20"/>
      <c r="BJ73" s="20"/>
      <c r="BK73" s="20"/>
      <c r="BL73" s="20"/>
      <c r="BM73" s="20"/>
      <c r="BN73" s="20"/>
      <c r="BO73" s="20"/>
      <c r="BP73" s="20"/>
      <c r="BQ73" s="20"/>
      <c r="BR73" s="19" t="s">
        <v>91</v>
      </c>
      <c r="BS73" s="20"/>
      <c r="BT73" s="20"/>
      <c r="BU73" s="20"/>
      <c r="BV73" s="20"/>
      <c r="BW73" s="20"/>
      <c r="BX73" s="20"/>
      <c r="BY73" s="20"/>
      <c r="BZ73" s="20"/>
      <c r="CA73" s="20"/>
      <c r="CB73" s="20"/>
      <c r="CC73" s="20"/>
      <c r="CD73" s="20"/>
      <c r="CE73" s="20"/>
    </row>
    <row r="74" spans="1:83" ht="13" x14ac:dyDescent="0.15">
      <c r="J74" s="9"/>
      <c r="K74" s="10"/>
      <c r="L74" s="3"/>
      <c r="M74" s="3"/>
      <c r="N74" s="3"/>
      <c r="O74" s="3"/>
      <c r="P74" s="3"/>
      <c r="Q74" s="11"/>
      <c r="R74" s="11"/>
      <c r="S74" s="11"/>
      <c r="T74" s="11"/>
      <c r="U74" s="11"/>
      <c r="V74" s="11"/>
      <c r="W74" s="11"/>
      <c r="X74" s="11"/>
      <c r="Y74" s="14"/>
      <c r="Z74" s="14"/>
      <c r="AA74" s="14"/>
      <c r="AB74" s="14"/>
      <c r="AC74" s="14"/>
      <c r="AD74" s="14"/>
      <c r="AE74" s="14"/>
      <c r="AF74" s="14"/>
      <c r="AG74" s="14"/>
      <c r="AH74" s="14"/>
      <c r="AI74" s="14"/>
      <c r="AJ74" s="14"/>
      <c r="AK74" s="17"/>
      <c r="AL74" s="17"/>
      <c r="AM74" s="17"/>
      <c r="AN74" s="17"/>
      <c r="AO74" s="17"/>
      <c r="AP74" s="17"/>
      <c r="AQ74" s="17"/>
      <c r="AR74" s="22"/>
      <c r="AS74" s="22"/>
      <c r="AT74" s="22"/>
      <c r="AU74" s="22"/>
      <c r="AV74" s="22"/>
      <c r="AW74" s="22"/>
      <c r="AX74" s="22"/>
      <c r="AY74" s="22"/>
      <c r="AZ74" s="22"/>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row>
    <row r="75" spans="1:83" ht="13" x14ac:dyDescent="0.15">
      <c r="K75" s="10"/>
      <c r="L75" s="3"/>
      <c r="M75" s="3"/>
      <c r="N75" s="3"/>
      <c r="O75" s="3"/>
      <c r="P75" s="3"/>
      <c r="Q75" s="11"/>
      <c r="R75" s="11"/>
      <c r="S75" s="11"/>
      <c r="T75" s="11"/>
      <c r="U75" s="11"/>
      <c r="V75" s="11"/>
      <c r="W75" s="11"/>
      <c r="X75" s="11"/>
      <c r="Y75" s="14"/>
      <c r="Z75" s="14"/>
      <c r="AA75" s="14"/>
      <c r="AB75" s="14"/>
      <c r="AC75" s="14"/>
      <c r="AD75" s="14"/>
      <c r="AE75" s="14"/>
      <c r="AF75" s="14"/>
      <c r="AG75" s="14"/>
      <c r="AH75" s="14"/>
      <c r="AI75" s="14"/>
      <c r="AJ75" s="14"/>
      <c r="AK75" s="17"/>
      <c r="AL75" s="17"/>
      <c r="AM75" s="17"/>
      <c r="AN75" s="17"/>
      <c r="AO75" s="17"/>
      <c r="AP75" s="17"/>
      <c r="AQ75" s="17"/>
      <c r="AR75" s="22"/>
      <c r="AS75" s="22"/>
      <c r="AT75" s="22"/>
      <c r="AU75" s="22"/>
      <c r="AV75" s="22"/>
      <c r="AW75" s="22"/>
      <c r="AX75" s="22"/>
      <c r="AY75" s="22"/>
      <c r="AZ75" s="22"/>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row>
    <row r="76" spans="1:83" ht="13" x14ac:dyDescent="0.15">
      <c r="K76" s="10"/>
      <c r="L76" s="3"/>
      <c r="M76" s="3"/>
      <c r="N76" s="3"/>
      <c r="O76" s="3"/>
      <c r="P76" s="3"/>
      <c r="Q76" s="11"/>
      <c r="R76" s="11"/>
      <c r="S76" s="11"/>
      <c r="T76" s="11"/>
      <c r="U76" s="11"/>
      <c r="V76" s="11"/>
      <c r="W76" s="11"/>
      <c r="X76" s="11"/>
      <c r="Y76" s="14"/>
      <c r="Z76" s="14"/>
      <c r="AA76" s="14"/>
      <c r="AB76" s="14"/>
      <c r="AC76" s="14"/>
      <c r="AD76" s="14"/>
      <c r="AE76" s="14"/>
      <c r="AF76" s="14"/>
      <c r="AG76" s="14"/>
      <c r="AH76" s="14"/>
      <c r="AI76" s="14"/>
      <c r="AJ76" s="14"/>
      <c r="AK76" s="17"/>
      <c r="AL76" s="17"/>
      <c r="AM76" s="17"/>
      <c r="AN76" s="17"/>
      <c r="AO76" s="17"/>
      <c r="AP76" s="17"/>
      <c r="AQ76" s="17"/>
      <c r="AR76" s="22"/>
      <c r="AS76" s="22"/>
      <c r="AT76" s="22"/>
      <c r="AU76" s="22"/>
      <c r="AV76" s="22"/>
      <c r="AW76" s="22"/>
      <c r="AX76" s="22"/>
      <c r="AY76" s="22"/>
      <c r="AZ76" s="22"/>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row>
    <row r="77" spans="1:83" ht="13" x14ac:dyDescent="0.15">
      <c r="K77" s="10"/>
      <c r="L77" s="3"/>
      <c r="M77" s="3"/>
      <c r="N77" s="3"/>
      <c r="O77" s="3"/>
      <c r="P77" s="3"/>
      <c r="Q77" s="11"/>
      <c r="R77" s="11"/>
      <c r="S77" s="11"/>
      <c r="T77" s="11"/>
      <c r="U77" s="11"/>
      <c r="V77" s="11"/>
      <c r="W77" s="11"/>
      <c r="X77" s="11"/>
      <c r="Y77" s="14"/>
      <c r="Z77" s="14"/>
      <c r="AA77" s="14"/>
      <c r="AB77" s="14"/>
      <c r="AC77" s="14"/>
      <c r="AD77" s="14"/>
      <c r="AE77" s="14"/>
      <c r="AF77" s="14"/>
      <c r="AG77" s="14"/>
      <c r="AH77" s="14"/>
      <c r="AI77" s="14"/>
      <c r="AJ77" s="14"/>
      <c r="AK77" s="17"/>
      <c r="AL77" s="17"/>
      <c r="AM77" s="17"/>
      <c r="AN77" s="17"/>
      <c r="AO77" s="17"/>
      <c r="AP77" s="17"/>
      <c r="AQ77" s="17"/>
      <c r="AR77" s="22"/>
      <c r="AS77" s="22"/>
      <c r="AT77" s="22"/>
      <c r="AU77" s="22"/>
      <c r="AV77" s="22"/>
      <c r="AW77" s="22"/>
      <c r="AX77" s="22"/>
      <c r="AY77" s="22"/>
      <c r="AZ77" s="22"/>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row>
    <row r="78" spans="1:83" ht="13" x14ac:dyDescent="0.15">
      <c r="K78" s="10"/>
      <c r="L78" s="3"/>
      <c r="M78" s="3"/>
      <c r="N78" s="3"/>
      <c r="O78" s="3"/>
      <c r="P78" s="3"/>
      <c r="Q78" s="11"/>
      <c r="R78" s="11"/>
      <c r="S78" s="11"/>
      <c r="T78" s="11"/>
      <c r="U78" s="11"/>
      <c r="V78" s="11"/>
      <c r="W78" s="11"/>
      <c r="X78" s="11"/>
      <c r="Y78" s="14"/>
      <c r="Z78" s="14"/>
      <c r="AA78" s="14"/>
      <c r="AB78" s="14"/>
      <c r="AC78" s="14"/>
      <c r="AD78" s="14"/>
      <c r="AE78" s="14"/>
      <c r="AF78" s="14"/>
      <c r="AG78" s="14"/>
      <c r="AH78" s="14"/>
      <c r="AI78" s="14"/>
      <c r="AJ78" s="14"/>
      <c r="AK78" s="17"/>
      <c r="AL78" s="17"/>
      <c r="AM78" s="17"/>
      <c r="AN78" s="17"/>
      <c r="AO78" s="17"/>
      <c r="AP78" s="17"/>
      <c r="AQ78" s="17"/>
      <c r="AR78" s="22"/>
      <c r="AS78" s="22"/>
      <c r="AT78" s="22"/>
      <c r="AU78" s="22"/>
      <c r="AV78" s="22"/>
      <c r="AW78" s="22"/>
      <c r="AX78" s="22"/>
      <c r="AY78" s="22"/>
      <c r="AZ78" s="22"/>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row>
    <row r="79" spans="1:83" ht="13" x14ac:dyDescent="0.15">
      <c r="K79" s="10"/>
      <c r="L79" s="3"/>
      <c r="M79" s="3"/>
      <c r="N79" s="3"/>
      <c r="O79" s="3"/>
      <c r="P79" s="3"/>
      <c r="Q79" s="11"/>
      <c r="R79" s="11"/>
      <c r="S79" s="11"/>
      <c r="T79" s="11"/>
      <c r="U79" s="11"/>
      <c r="V79" s="11"/>
      <c r="W79" s="11"/>
      <c r="X79" s="11"/>
      <c r="Y79" s="14"/>
      <c r="Z79" s="14"/>
      <c r="AA79" s="14"/>
      <c r="AB79" s="14"/>
      <c r="AC79" s="14"/>
      <c r="AD79" s="14"/>
      <c r="AE79" s="14"/>
      <c r="AF79" s="14"/>
      <c r="AG79" s="14"/>
      <c r="AH79" s="14"/>
      <c r="AI79" s="14"/>
      <c r="AJ79" s="14"/>
      <c r="AK79" s="17"/>
      <c r="AL79" s="17"/>
      <c r="AM79" s="17"/>
      <c r="AN79" s="17"/>
      <c r="AO79" s="17"/>
      <c r="AP79" s="17"/>
      <c r="AQ79" s="17"/>
      <c r="AR79" s="22"/>
      <c r="AS79" s="22"/>
      <c r="AT79" s="22"/>
      <c r="AU79" s="22"/>
      <c r="AV79" s="22"/>
      <c r="AW79" s="22"/>
      <c r="AX79" s="22"/>
      <c r="AY79" s="22"/>
      <c r="AZ79" s="22"/>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row>
    <row r="80" spans="1:83" ht="13" x14ac:dyDescent="0.15">
      <c r="K80" s="10"/>
      <c r="L80" s="3"/>
      <c r="M80" s="3"/>
      <c r="N80" s="3"/>
      <c r="O80" s="3"/>
      <c r="P80" s="3"/>
      <c r="Q80" s="11"/>
      <c r="R80" s="11"/>
      <c r="S80" s="11"/>
      <c r="T80" s="11"/>
      <c r="U80" s="11"/>
      <c r="V80" s="11"/>
      <c r="W80" s="11"/>
      <c r="X80" s="11"/>
      <c r="Y80" s="14"/>
      <c r="Z80" s="14"/>
      <c r="AA80" s="14"/>
      <c r="AB80" s="14"/>
      <c r="AC80" s="14"/>
      <c r="AD80" s="14"/>
      <c r="AE80" s="14"/>
      <c r="AF80" s="14"/>
      <c r="AG80" s="14"/>
      <c r="AH80" s="14"/>
      <c r="AI80" s="14"/>
      <c r="AJ80" s="14"/>
      <c r="AK80" s="17"/>
      <c r="AL80" s="17"/>
      <c r="AM80" s="17"/>
      <c r="AN80" s="17"/>
      <c r="AO80" s="17"/>
      <c r="AP80" s="17"/>
      <c r="AQ80" s="17"/>
      <c r="AR80" s="22"/>
      <c r="AS80" s="22"/>
      <c r="AT80" s="22"/>
      <c r="AU80" s="22"/>
      <c r="AV80" s="22"/>
      <c r="AW80" s="22"/>
      <c r="AX80" s="22"/>
      <c r="AY80" s="22"/>
      <c r="AZ80" s="22"/>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row>
    <row r="81" spans="11:83" ht="13" x14ac:dyDescent="0.15">
      <c r="K81" s="10"/>
      <c r="L81" s="3"/>
      <c r="M81" s="3"/>
      <c r="N81" s="3"/>
      <c r="O81" s="3"/>
      <c r="P81" s="3"/>
      <c r="Q81" s="11"/>
      <c r="R81" s="11"/>
      <c r="S81" s="11"/>
      <c r="T81" s="11"/>
      <c r="U81" s="11"/>
      <c r="V81" s="11"/>
      <c r="W81" s="11"/>
      <c r="X81" s="11"/>
      <c r="Y81" s="14"/>
      <c r="Z81" s="14"/>
      <c r="AA81" s="14"/>
      <c r="AB81" s="14"/>
      <c r="AC81" s="14"/>
      <c r="AD81" s="14"/>
      <c r="AE81" s="14"/>
      <c r="AF81" s="14"/>
      <c r="AG81" s="14"/>
      <c r="AH81" s="14"/>
      <c r="AI81" s="14"/>
      <c r="AJ81" s="14"/>
      <c r="AK81" s="17"/>
      <c r="AL81" s="17"/>
      <c r="AM81" s="17"/>
      <c r="AN81" s="17"/>
      <c r="AO81" s="17"/>
      <c r="AP81" s="17"/>
      <c r="AQ81" s="17"/>
      <c r="AR81" s="22"/>
      <c r="AS81" s="22"/>
      <c r="AT81" s="22"/>
      <c r="AU81" s="22"/>
      <c r="AV81" s="22"/>
      <c r="AW81" s="22"/>
      <c r="AX81" s="22"/>
      <c r="AY81" s="22"/>
      <c r="AZ81" s="22"/>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row>
    <row r="82" spans="11:83" ht="13" x14ac:dyDescent="0.15">
      <c r="K82" s="10"/>
      <c r="L82" s="3"/>
      <c r="M82" s="3"/>
      <c r="N82" s="3"/>
      <c r="O82" s="3"/>
      <c r="P82" s="3"/>
      <c r="Q82" s="11"/>
      <c r="R82" s="11"/>
      <c r="S82" s="11"/>
      <c r="T82" s="11"/>
      <c r="U82" s="11"/>
      <c r="V82" s="11"/>
      <c r="W82" s="11"/>
      <c r="X82" s="11"/>
      <c r="Y82" s="14"/>
      <c r="Z82" s="14"/>
      <c r="AA82" s="14"/>
      <c r="AB82" s="14"/>
      <c r="AC82" s="14"/>
      <c r="AD82" s="14"/>
      <c r="AE82" s="14"/>
      <c r="AF82" s="14"/>
      <c r="AG82" s="14"/>
      <c r="AH82" s="14"/>
      <c r="AI82" s="14"/>
      <c r="AJ82" s="14"/>
      <c r="AK82" s="17"/>
      <c r="AL82" s="17"/>
      <c r="AM82" s="17"/>
      <c r="AN82" s="17"/>
      <c r="AO82" s="17"/>
      <c r="AP82" s="17"/>
      <c r="AQ82" s="17"/>
      <c r="AR82" s="22"/>
      <c r="AS82" s="22"/>
      <c r="AT82" s="22"/>
      <c r="AU82" s="22"/>
      <c r="AV82" s="22"/>
      <c r="AW82" s="22"/>
      <c r="AX82" s="22"/>
      <c r="AY82" s="22"/>
      <c r="AZ82" s="22"/>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row>
    <row r="83" spans="11:83" ht="13" x14ac:dyDescent="0.15">
      <c r="K83" s="10"/>
      <c r="L83" s="3"/>
      <c r="M83" s="3"/>
      <c r="N83" s="3"/>
      <c r="O83" s="3"/>
      <c r="P83" s="3"/>
      <c r="Q83" s="11"/>
      <c r="R83" s="11"/>
      <c r="S83" s="11"/>
      <c r="T83" s="11"/>
      <c r="U83" s="11"/>
      <c r="V83" s="11"/>
      <c r="W83" s="11"/>
      <c r="X83" s="11"/>
      <c r="Y83" s="14"/>
      <c r="Z83" s="14"/>
      <c r="AA83" s="14"/>
      <c r="AB83" s="14"/>
      <c r="AC83" s="14"/>
      <c r="AD83" s="14"/>
      <c r="AE83" s="14"/>
      <c r="AF83" s="14"/>
      <c r="AG83" s="14"/>
      <c r="AH83" s="14"/>
      <c r="AI83" s="14"/>
      <c r="AJ83" s="14"/>
      <c r="AK83" s="17"/>
      <c r="AL83" s="17"/>
      <c r="AM83" s="17"/>
      <c r="AN83" s="17"/>
      <c r="AO83" s="17"/>
      <c r="AP83" s="17"/>
      <c r="AQ83" s="17"/>
      <c r="AR83" s="22"/>
      <c r="AS83" s="22"/>
      <c r="AT83" s="22"/>
      <c r="AU83" s="22"/>
      <c r="AV83" s="22"/>
      <c r="AW83" s="22"/>
      <c r="AX83" s="22"/>
      <c r="AY83" s="22"/>
      <c r="AZ83" s="22"/>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row>
    <row r="84" spans="11:83" ht="13" x14ac:dyDescent="0.15">
      <c r="K84" s="10"/>
      <c r="L84" s="3"/>
      <c r="M84" s="3"/>
      <c r="N84" s="3"/>
      <c r="O84" s="3"/>
      <c r="P84" s="3"/>
      <c r="Q84" s="11"/>
      <c r="R84" s="11"/>
      <c r="S84" s="11"/>
      <c r="T84" s="11"/>
      <c r="U84" s="11"/>
      <c r="V84" s="11"/>
      <c r="W84" s="11"/>
      <c r="X84" s="11"/>
      <c r="Y84" s="14"/>
      <c r="Z84" s="14"/>
      <c r="AA84" s="14"/>
      <c r="AB84" s="14"/>
      <c r="AC84" s="14"/>
      <c r="AD84" s="14"/>
      <c r="AE84" s="14"/>
      <c r="AF84" s="14"/>
      <c r="AG84" s="14"/>
      <c r="AH84" s="14"/>
      <c r="AI84" s="14"/>
      <c r="AJ84" s="14"/>
      <c r="AK84" s="17"/>
      <c r="AL84" s="17"/>
      <c r="AM84" s="17"/>
      <c r="AN84" s="17"/>
      <c r="AO84" s="17"/>
      <c r="AP84" s="17"/>
      <c r="AQ84" s="17"/>
      <c r="AR84" s="22"/>
      <c r="AS84" s="22"/>
      <c r="AT84" s="22"/>
      <c r="AU84" s="22"/>
      <c r="AV84" s="22"/>
      <c r="AW84" s="22"/>
      <c r="AX84" s="22"/>
      <c r="AY84" s="22"/>
      <c r="AZ84" s="22"/>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row>
    <row r="85" spans="11:83" ht="13" x14ac:dyDescent="0.15">
      <c r="K85" s="10"/>
      <c r="L85" s="3"/>
      <c r="M85" s="3"/>
      <c r="N85" s="3"/>
      <c r="O85" s="3"/>
      <c r="P85" s="3"/>
      <c r="Q85" s="11"/>
      <c r="R85" s="11"/>
      <c r="S85" s="11"/>
      <c r="T85" s="11"/>
      <c r="U85" s="11"/>
      <c r="V85" s="11"/>
      <c r="W85" s="11"/>
      <c r="X85" s="11"/>
      <c r="Y85" s="14"/>
      <c r="Z85" s="14"/>
      <c r="AA85" s="14"/>
      <c r="AB85" s="14"/>
      <c r="AC85" s="14"/>
      <c r="AD85" s="14"/>
      <c r="AE85" s="14"/>
      <c r="AF85" s="14"/>
      <c r="AG85" s="14"/>
      <c r="AH85" s="14"/>
      <c r="AI85" s="14"/>
      <c r="AJ85" s="14"/>
      <c r="AK85" s="17"/>
      <c r="AL85" s="17"/>
      <c r="AM85" s="17"/>
      <c r="AN85" s="17"/>
      <c r="AO85" s="17"/>
      <c r="AP85" s="17"/>
      <c r="AQ85" s="17"/>
      <c r="AR85" s="22"/>
      <c r="AS85" s="22"/>
      <c r="AT85" s="22"/>
      <c r="AU85" s="22"/>
      <c r="AV85" s="22"/>
      <c r="AW85" s="22"/>
      <c r="AX85" s="22"/>
      <c r="AY85" s="22"/>
      <c r="AZ85" s="22"/>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row>
    <row r="86" spans="11:83" ht="13" x14ac:dyDescent="0.15">
      <c r="K86" s="10"/>
      <c r="L86" s="3"/>
      <c r="M86" s="3"/>
      <c r="N86" s="3"/>
      <c r="O86" s="3"/>
      <c r="P86" s="3"/>
      <c r="Q86" s="11"/>
      <c r="R86" s="11"/>
      <c r="S86" s="11"/>
      <c r="T86" s="11"/>
      <c r="U86" s="11"/>
      <c r="V86" s="11"/>
      <c r="W86" s="11"/>
      <c r="X86" s="11"/>
      <c r="Y86" s="14"/>
      <c r="Z86" s="14"/>
      <c r="AA86" s="14"/>
      <c r="AB86" s="14"/>
      <c r="AC86" s="14"/>
      <c r="AD86" s="14"/>
      <c r="AE86" s="14"/>
      <c r="AF86" s="14"/>
      <c r="AG86" s="14"/>
      <c r="AH86" s="14"/>
      <c r="AI86" s="14"/>
      <c r="AJ86" s="14"/>
      <c r="AK86" s="17"/>
      <c r="AL86" s="17"/>
      <c r="AM86" s="17"/>
      <c r="AN86" s="17"/>
      <c r="AO86" s="17"/>
      <c r="AP86" s="17"/>
      <c r="AQ86" s="17"/>
      <c r="AR86" s="22"/>
      <c r="AS86" s="22"/>
      <c r="AT86" s="22"/>
      <c r="AU86" s="22"/>
      <c r="AV86" s="22"/>
      <c r="AW86" s="22"/>
      <c r="AX86" s="22"/>
      <c r="AY86" s="22"/>
      <c r="AZ86" s="22"/>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row>
    <row r="87" spans="11:83" ht="13" x14ac:dyDescent="0.15">
      <c r="K87" s="10"/>
      <c r="L87" s="3"/>
      <c r="M87" s="3"/>
      <c r="N87" s="3"/>
      <c r="O87" s="3"/>
      <c r="P87" s="3"/>
      <c r="Q87" s="11"/>
      <c r="R87" s="11"/>
      <c r="S87" s="11"/>
      <c r="T87" s="11"/>
      <c r="U87" s="11"/>
      <c r="V87" s="11"/>
      <c r="W87" s="11"/>
      <c r="X87" s="11"/>
      <c r="Y87" s="14"/>
      <c r="Z87" s="14"/>
      <c r="AA87" s="14"/>
      <c r="AB87" s="14"/>
      <c r="AC87" s="14"/>
      <c r="AD87" s="14"/>
      <c r="AE87" s="14"/>
      <c r="AF87" s="14"/>
      <c r="AG87" s="14"/>
      <c r="AH87" s="14"/>
      <c r="AI87" s="14"/>
      <c r="AJ87" s="14"/>
      <c r="AK87" s="17"/>
      <c r="AL87" s="17"/>
      <c r="AM87" s="17"/>
      <c r="AN87" s="17"/>
      <c r="AO87" s="17"/>
      <c r="AP87" s="17"/>
      <c r="AQ87" s="17"/>
      <c r="AR87" s="22"/>
      <c r="AS87" s="22"/>
      <c r="AT87" s="22"/>
      <c r="AU87" s="22"/>
      <c r="AV87" s="22"/>
      <c r="AW87" s="22"/>
      <c r="AX87" s="22"/>
      <c r="AY87" s="22"/>
      <c r="AZ87" s="22"/>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row>
    <row r="88" spans="11:83" ht="13" x14ac:dyDescent="0.15">
      <c r="K88" s="10"/>
      <c r="L88" s="3"/>
      <c r="M88" s="3"/>
      <c r="N88" s="3"/>
      <c r="O88" s="3"/>
      <c r="P88" s="3"/>
      <c r="Q88" s="11"/>
      <c r="R88" s="11"/>
      <c r="S88" s="11"/>
      <c r="T88" s="11"/>
      <c r="U88" s="11"/>
      <c r="V88" s="11"/>
      <c r="W88" s="11"/>
      <c r="X88" s="11"/>
      <c r="Y88" s="14"/>
      <c r="Z88" s="14"/>
      <c r="AA88" s="14"/>
      <c r="AB88" s="14"/>
      <c r="AC88" s="14"/>
      <c r="AD88" s="14"/>
      <c r="AE88" s="14"/>
      <c r="AF88" s="14"/>
      <c r="AG88" s="14"/>
      <c r="AH88" s="14"/>
      <c r="AI88" s="14"/>
      <c r="AJ88" s="14"/>
      <c r="AK88" s="17"/>
      <c r="AL88" s="17"/>
      <c r="AM88" s="17"/>
      <c r="AN88" s="17"/>
      <c r="AO88" s="17"/>
      <c r="AP88" s="17"/>
      <c r="AQ88" s="17"/>
      <c r="AR88" s="22"/>
      <c r="AS88" s="22"/>
      <c r="AT88" s="22"/>
      <c r="AU88" s="22"/>
      <c r="AV88" s="22"/>
      <c r="AW88" s="22"/>
      <c r="AX88" s="22"/>
      <c r="AY88" s="22"/>
      <c r="AZ88" s="22"/>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row>
    <row r="89" spans="11:83" ht="13" x14ac:dyDescent="0.15">
      <c r="K89" s="10"/>
      <c r="L89" s="3"/>
      <c r="M89" s="3"/>
      <c r="N89" s="3"/>
      <c r="O89" s="3"/>
      <c r="P89" s="3"/>
      <c r="Q89" s="11"/>
      <c r="R89" s="11"/>
      <c r="S89" s="11"/>
      <c r="T89" s="11"/>
      <c r="U89" s="11"/>
      <c r="V89" s="11"/>
      <c r="W89" s="11"/>
      <c r="X89" s="11"/>
      <c r="Y89" s="14"/>
      <c r="Z89" s="14"/>
      <c r="AA89" s="14"/>
      <c r="AB89" s="14"/>
      <c r="AC89" s="14"/>
      <c r="AD89" s="14"/>
      <c r="AE89" s="14"/>
      <c r="AF89" s="14"/>
      <c r="AG89" s="14"/>
      <c r="AH89" s="14"/>
      <c r="AI89" s="14"/>
      <c r="AJ89" s="14"/>
      <c r="AK89" s="17"/>
      <c r="AL89" s="17"/>
      <c r="AM89" s="17"/>
      <c r="AN89" s="17"/>
      <c r="AO89" s="17"/>
      <c r="AP89" s="17"/>
      <c r="AQ89" s="17"/>
      <c r="AR89" s="22"/>
      <c r="AS89" s="22"/>
      <c r="AT89" s="22"/>
      <c r="AU89" s="22"/>
      <c r="AV89" s="22"/>
      <c r="AW89" s="22"/>
      <c r="AX89" s="22"/>
      <c r="AY89" s="22"/>
      <c r="AZ89" s="22"/>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iTed Form 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2021-04-14T17:48:40Z</dcterms:modified>
</cp:coreProperties>
</file>