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tibaa003_osloskolen_no/Documents/2IMI/IM/terminoppgave/dokumenter/"/>
    </mc:Choice>
  </mc:AlternateContent>
  <xr:revisionPtr revIDLastSave="59" documentId="13_ncr:1_{E95A8B62-2C8A-4640-9DD0-05E0B4A40272}" xr6:coauthVersionLast="47" xr6:coauthVersionMax="47" xr10:uidLastSave="{5FA1E71B-FF7E-44D5-9515-CD7C2D022E2E}"/>
  <workbookProtection workbookAlgorithmName="SHA-512" workbookHashValue="vfx54n3PiRwQIZiCIdunNespXR5WH47Cez+1qOduJ7lhS7Ho1bJX9VZolh4J22gai+UWXCx2rkVl2BABqvB3Og==" workbookSaltValue="Udzdj2wQHQnFugvy+p7QpQ==" workbookSpinCount="100000" lockStructure="1"/>
  <bookViews>
    <workbookView showSheetTabs="0" xWindow="-120" yWindow="-120" windowWidth="29040" windowHeight="15840" activeTab="1" xr2:uid="{5B36CBF1-84C3-4D6A-8007-B28509267DB3}"/>
  </bookViews>
  <sheets>
    <sheet name="Matrix" sheetId="1" r:id="rId1"/>
    <sheet name="Risks" sheetId="5" r:id="rId2"/>
    <sheet name="Report" sheetId="6" r:id="rId3"/>
    <sheet name="ToU" sheetId="4" r:id="rId4"/>
  </sheets>
  <definedNames>
    <definedName name="_xlnm.Print_Area" localSheetId="0">Matrix!$B$2:$O$16</definedName>
    <definedName name="_xlnm.Print_Area" localSheetId="2">Report!$B$2:$J$29</definedName>
    <definedName name="_xlnm.Print_Area" localSheetId="1">OFFSET(Risks!$B$5,0,0,COUNTIF(Risks!$B$5:$B$205,"?*"),COUNTIF(Risks!$B$5:$G$5,"?*"))</definedName>
    <definedName name="_xlnm.Print_Area" localSheetId="3">ToU!$B$2:$B$17</definedName>
    <definedName name="_xlnm.Print_Titles" localSheetId="1">Risks!$5:$5</definedName>
    <definedName name="PrntRisks">OFFSET(Risks!$B$5,0,0,COUNTIF(Risks!$B$5:$B$205,"?*"),COUNTIF(Risks!$B$5:$G$5,"?*"))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E20" i="5"/>
  <c r="C24" i="6"/>
  <c r="C23" i="6"/>
  <c r="C22" i="6"/>
  <c r="C21" i="6"/>
  <c r="G20" i="6"/>
  <c r="F20" i="6"/>
  <c r="E20" i="6"/>
  <c r="D20" i="6"/>
  <c r="C16" i="6"/>
  <c r="C13" i="6"/>
  <c r="C10" i="6"/>
  <c r="G23" i="6" l="1"/>
  <c r="G21" i="6"/>
  <c r="G22" i="6"/>
  <c r="G24" i="6"/>
  <c r="D24" i="6"/>
  <c r="E24" i="6"/>
  <c r="F24" i="6"/>
  <c r="D23" i="6"/>
  <c r="E23" i="6"/>
  <c r="F23" i="6"/>
  <c r="D22" i="6"/>
  <c r="E22" i="6"/>
  <c r="F22" i="6"/>
  <c r="E21" i="6"/>
  <c r="D21" i="6"/>
  <c r="F21" i="6"/>
  <c r="J13" i="1"/>
  <c r="J12" i="1"/>
  <c r="J11" i="1"/>
  <c r="J10" i="1"/>
  <c r="N9" i="1"/>
  <c r="M9" i="1"/>
  <c r="L9" i="1"/>
  <c r="K9" i="1"/>
  <c r="N13" i="1"/>
  <c r="N12" i="1"/>
  <c r="M13" i="1"/>
  <c r="N11" i="1"/>
  <c r="N10" i="1"/>
  <c r="M12" i="1"/>
  <c r="M11" i="1"/>
  <c r="L13" i="1"/>
  <c r="L12" i="1"/>
  <c r="K13" i="1"/>
  <c r="K12" i="1"/>
  <c r="L11" i="1"/>
  <c r="K11" i="1"/>
  <c r="M10" i="1"/>
  <c r="L10" i="1"/>
  <c r="K10" i="1"/>
  <c r="E19" i="5"/>
  <c r="E18" i="5"/>
  <c r="E17" i="5"/>
  <c r="E16" i="5"/>
  <c r="C11" i="6" l="1"/>
  <c r="C14" i="6"/>
  <c r="C17" i="6"/>
  <c r="H22" i="6"/>
  <c r="H23" i="6"/>
  <c r="H24" i="6"/>
  <c r="G25" i="6"/>
  <c r="E25" i="6"/>
  <c r="D25" i="6"/>
  <c r="F25" i="6"/>
  <c r="H21" i="6"/>
  <c r="H25" i="6" l="1"/>
  <c r="G26" i="6" s="1"/>
  <c r="D26" i="6" l="1"/>
  <c r="I23" i="6"/>
  <c r="I24" i="6"/>
  <c r="I21" i="6"/>
  <c r="I22" i="6"/>
  <c r="F26" i="6"/>
  <c r="E26" i="6"/>
</calcChain>
</file>

<file path=xl/sharedStrings.xml><?xml version="1.0" encoding="utf-8"?>
<sst xmlns="http://schemas.openxmlformats.org/spreadsheetml/2006/main" count="95" uniqueCount="65">
  <si>
    <r>
      <t xml:space="preserve">This End-User License Agreement is a legal agreement between you and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scheme val="minor"/>
      </rPr>
      <t xml:space="preserve"> that covers all Microsoft Excel templates, spreadsheets or software built by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scheme val="minor"/>
      </rPr>
      <t>.</t>
    </r>
  </si>
  <si>
    <t>By downloading, copying, accessing or otherwise using any of these templates, you agree to abide by the following terms:</t>
  </si>
  <si>
    <r>
      <t xml:space="preserve">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sell, resell, license, rent, lease, lend or otherwise transfer for value without written permission of someka.net
* Unless you've purchased the proper license rights,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 or alter any someka.net logo, trademark, copyright, disclaimer, brand, terms of use, attribution, or other proprietary notices or marks within the template.
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distribute, publish to an online gallery, host on a website, or place on any server in a way that makes it available to the general public.</t>
    </r>
  </si>
  <si>
    <t>RESERVATION OF RIGHTS</t>
  </si>
  <si>
    <r>
      <t xml:space="preserve">All title and copyrights in and to the Template, and any copies of the Template, are </t>
    </r>
    <r>
      <rPr>
        <b/>
        <u/>
        <sz val="11"/>
        <color theme="1"/>
        <rFont val="Calibri"/>
        <family val="2"/>
        <charset val="162"/>
        <scheme val="minor"/>
      </rPr>
      <t>owned by someka.net</t>
    </r>
    <r>
      <rPr>
        <sz val="11"/>
        <color theme="1"/>
        <rFont val="Calibri"/>
        <family val="2"/>
        <scheme val="minor"/>
      </rPr>
      <t xml:space="preserve">. All rights not expressly granted are reserved by someka.net. 
</t>
    </r>
    <r>
      <rPr>
        <u/>
        <sz val="11"/>
        <color theme="1"/>
        <rFont val="Calibri"/>
        <family val="2"/>
        <charset val="162"/>
        <scheme val="minor"/>
      </rPr>
      <t>Use of any Template for any purpose other than expressly permitted in this EULA is prohibited, and may result in severe civil and criminal penalties.</t>
    </r>
  </si>
  <si>
    <t>CONTACT</t>
  </si>
  <si>
    <t>TERMS OF USE</t>
  </si>
  <si>
    <t>END USER LICENSE AGREEMENT</t>
  </si>
  <si>
    <r>
      <t xml:space="preserve">For more information and specific permissions for your case, please contact us at: </t>
    </r>
    <r>
      <rPr>
        <i/>
        <sz val="11"/>
        <color theme="1"/>
        <rFont val="Calibri"/>
        <family val="2"/>
        <charset val="162"/>
        <scheme val="minor"/>
      </rPr>
      <t>contact@someka.net</t>
    </r>
  </si>
  <si>
    <t>RISK ASSESSMENT MATRIX</t>
  </si>
  <si>
    <t>Severity</t>
  </si>
  <si>
    <t>Likelihood</t>
  </si>
  <si>
    <t>RISK MATRIX</t>
  </si>
  <si>
    <t>Total</t>
  </si>
  <si>
    <t>Detailed Breakdown</t>
  </si>
  <si>
    <t>Total Risks</t>
  </si>
  <si>
    <t>%</t>
  </si>
  <si>
    <t>Risk Impact Options</t>
  </si>
  <si>
    <t>MATRIX OPTIONS</t>
  </si>
  <si>
    <t>RISK ASSESSMENT TEMPLATE</t>
  </si>
  <si>
    <t>RISK LİST</t>
  </si>
  <si>
    <t>RISK REPORT</t>
  </si>
  <si>
    <t>Titas</t>
  </si>
  <si>
    <t>Fare</t>
  </si>
  <si>
    <t>Alvorlighet</t>
  </si>
  <si>
    <t>Sannsynlighet</t>
  </si>
  <si>
    <t>Påvirkning</t>
  </si>
  <si>
    <t>Ansvarlig</t>
  </si>
  <si>
    <t>SQL injection</t>
  </si>
  <si>
    <t>Håndtering</t>
  </si>
  <si>
    <t>Bedre sikkerhet, med for eksempel "bind_param()"</t>
  </si>
  <si>
    <t>Koble databasen av internet</t>
  </si>
  <si>
    <t>Veldig høy</t>
  </si>
  <si>
    <t>Høy</t>
  </si>
  <si>
    <t>Middels</t>
  </si>
  <si>
    <t>Lav</t>
  </si>
  <si>
    <t>Veldig sannsynlig</t>
  </si>
  <si>
    <t>Sannsynslig</t>
  </si>
  <si>
    <t>Usannsynlig</t>
  </si>
  <si>
    <t>Veldig usannsynlig</t>
  </si>
  <si>
    <t xml:space="preserve"> Farlig</t>
  </si>
  <si>
    <t>Ufarlig</t>
  </si>
  <si>
    <t>Litt farlig</t>
  </si>
  <si>
    <t>Kundedata</t>
  </si>
  <si>
    <t>Pc blir stjålet</t>
  </si>
  <si>
    <t>Ringe politi</t>
  </si>
  <si>
    <t>Serveren skrur seg av</t>
  </si>
  <si>
    <t>Kunder</t>
  </si>
  <si>
    <t>DDOS</t>
  </si>
  <si>
    <t>restart nettside</t>
  </si>
  <si>
    <t>Hindring</t>
  </si>
  <si>
    <t>Titas dør</t>
  </si>
  <si>
    <t>Politi</t>
  </si>
  <si>
    <t>Forsiktig</t>
  </si>
  <si>
    <t>Beskytte pc</t>
  </si>
  <si>
    <t xml:space="preserve">Bedre sikkerhet </t>
  </si>
  <si>
    <t>Brukere glemmer passord</t>
  </si>
  <si>
    <t>Kunde</t>
  </si>
  <si>
    <t>Kunde kontakter meg</t>
  </si>
  <si>
    <t>Forgot password feature</t>
  </si>
  <si>
    <t>Bruker glemmer brukernavn</t>
  </si>
  <si>
    <t>Forgot username feature</t>
  </si>
  <si>
    <t>Skru på serveren</t>
  </si>
  <si>
    <t>Sjekke av og til om den er på</t>
  </si>
  <si>
    <t>Begravelse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</si>
</sst>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u/>
      <sz val="10"/>
      <color indexed="12"/>
      <name val="Verdana"/>
      <family val="2"/>
    </font>
    <font>
      <u/>
      <sz val="11"/>
      <color theme="0"/>
      <name val="Calibri"/>
      <family val="2"/>
      <charset val="162"/>
      <scheme val="minor"/>
    </font>
    <font>
      <sz val="13"/>
      <color rgb="FFFFC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3"/>
      <color theme="0" tint="-4.9989318521683403E-2"/>
      <name val="Calibri"/>
      <family val="2"/>
      <charset val="162"/>
      <scheme val="minor"/>
    </font>
    <font>
      <b/>
      <i/>
      <sz val="16"/>
      <color theme="0" tint="-4.9989318521683403E-2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8"/>
      <color theme="1"/>
      <name val="Calibri"/>
      <family val="2"/>
      <scheme val="minor"/>
    </font>
    <font>
      <sz val="13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CC8F"/>
        <bgColor indexed="64"/>
      </patternFill>
    </fill>
    <fill>
      <patternFill patternType="solid">
        <fgColor rgb="FF81B29A"/>
        <bgColor indexed="64"/>
      </patternFill>
    </fill>
    <fill>
      <patternFill patternType="solid">
        <fgColor rgb="FFE07A5F"/>
        <bgColor indexed="64"/>
      </patternFill>
    </fill>
    <fill>
      <patternFill patternType="solid">
        <fgColor rgb="FF3D405B"/>
        <bgColor indexed="64"/>
      </patternFill>
    </fill>
    <fill>
      <patternFill patternType="solid">
        <fgColor rgb="FFD5D6E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2" fillId="0" borderId="0"/>
  </cellStyleXfs>
  <cellXfs count="128">
    <xf numFmtId="0" fontId="0" fillId="0" borderId="0" xfId="0"/>
    <xf numFmtId="0" fontId="5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3" fillId="2" borderId="0" xfId="4" applyFont="1" applyFill="1" applyAlignment="1" applyProtection="1">
      <alignment vertical="center"/>
      <protection locked="0"/>
    </xf>
    <xf numFmtId="0" fontId="14" fillId="2" borderId="0" xfId="4" applyFont="1" applyFill="1" applyAlignment="1" applyProtection="1">
      <alignment vertical="center"/>
      <protection locked="0"/>
    </xf>
    <xf numFmtId="0" fontId="15" fillId="2" borderId="0" xfId="4" applyFont="1" applyFill="1" applyAlignment="1" applyProtection="1">
      <alignment vertical="center"/>
      <protection locked="0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right" vertical="center"/>
    </xf>
    <xf numFmtId="49" fontId="10" fillId="3" borderId="0" xfId="0" applyNumberFormat="1" applyFont="1" applyFill="1" applyAlignment="1">
      <alignment horizontal="left" vertical="center" indent="2"/>
    </xf>
    <xf numFmtId="49" fontId="7" fillId="4" borderId="0" xfId="0" applyNumberFormat="1" applyFont="1" applyFill="1" applyAlignment="1">
      <alignment horizontal="left" vertical="center" indent="2"/>
    </xf>
    <xf numFmtId="0" fontId="0" fillId="2" borderId="0" xfId="0" applyFill="1"/>
    <xf numFmtId="0" fontId="2" fillId="0" borderId="9" xfId="5" applyFill="1" applyBorder="1" applyAlignment="1">
      <alignment horizontal="left" wrapText="1" indent="1"/>
    </xf>
    <xf numFmtId="0" fontId="2" fillId="2" borderId="0" xfId="5" applyFill="1"/>
    <xf numFmtId="0" fontId="2" fillId="0" borderId="10" xfId="5" applyFill="1" applyBorder="1" applyAlignment="1">
      <alignment horizontal="left" indent="1"/>
    </xf>
    <xf numFmtId="0" fontId="2" fillId="0" borderId="10" xfId="5" applyFill="1" applyBorder="1" applyAlignment="1">
      <alignment horizontal="left" vertical="center" wrapText="1" indent="1"/>
    </xf>
    <xf numFmtId="0" fontId="2" fillId="0" borderId="10" xfId="5" applyFill="1" applyBorder="1" applyAlignment="1">
      <alignment horizontal="left" vertical="top" wrapText="1" indent="2"/>
    </xf>
    <xf numFmtId="0" fontId="11" fillId="0" borderId="10" xfId="5" applyFont="1" applyFill="1" applyBorder="1" applyAlignment="1">
      <alignment horizontal="left" indent="1"/>
    </xf>
    <xf numFmtId="0" fontId="2" fillId="0" borderId="11" xfId="5" applyFill="1" applyBorder="1" applyAlignment="1">
      <alignment horizontal="left" indent="1"/>
    </xf>
    <xf numFmtId="0" fontId="1" fillId="0" borderId="10" xfId="5" applyFont="1" applyFill="1" applyBorder="1" applyAlignment="1">
      <alignment horizontal="left" indent="1"/>
    </xf>
    <xf numFmtId="49" fontId="7" fillId="4" borderId="0" xfId="0" applyNumberFormat="1" applyFont="1" applyFill="1" applyAlignment="1">
      <alignment horizontal="left" vertical="center" indent="4"/>
    </xf>
    <xf numFmtId="0" fontId="13" fillId="0" borderId="1" xfId="1" applyFont="1" applyFill="1" applyBorder="1" applyAlignment="1" applyProtection="1">
      <alignment vertical="center"/>
    </xf>
    <xf numFmtId="0" fontId="13" fillId="0" borderId="2" xfId="1" applyFont="1" applyFill="1" applyBorder="1" applyAlignment="1" applyProtection="1">
      <alignment vertical="center"/>
    </xf>
    <xf numFmtId="0" fontId="13" fillId="0" borderId="3" xfId="1" applyFont="1" applyFill="1" applyBorder="1" applyAlignment="1" applyProtection="1">
      <alignment vertical="center"/>
    </xf>
    <xf numFmtId="0" fontId="13" fillId="0" borderId="4" xfId="0" applyFont="1" applyBorder="1" applyAlignment="1" applyProtection="1"/>
    <xf numFmtId="0" fontId="13" fillId="0" borderId="0" xfId="0" applyFont="1" applyFill="1" applyBorder="1" applyAlignment="1" applyProtection="1">
      <alignment vertical="center"/>
    </xf>
    <xf numFmtId="0" fontId="13" fillId="0" borderId="5" xfId="0" applyFont="1" applyBorder="1" applyAlignment="1" applyProtection="1"/>
    <xf numFmtId="0" fontId="13" fillId="0" borderId="0" xfId="0" applyFont="1" applyFill="1" applyBorder="1" applyAlignment="1" applyProtection="1">
      <alignment vertical="center" shrinkToFit="1"/>
    </xf>
    <xf numFmtId="0" fontId="13" fillId="0" borderId="4" xfId="1" applyFont="1" applyFill="1" applyBorder="1" applyAlignment="1" applyProtection="1">
      <alignment vertical="center"/>
    </xf>
    <xf numFmtId="0" fontId="13" fillId="0" borderId="0" xfId="1" applyFont="1" applyFill="1" applyBorder="1" applyAlignment="1" applyProtection="1">
      <alignment vertical="center"/>
    </xf>
    <xf numFmtId="0" fontId="13" fillId="0" borderId="0" xfId="0" applyFont="1" applyBorder="1" applyAlignment="1" applyProtection="1"/>
    <xf numFmtId="0" fontId="13" fillId="0" borderId="5" xfId="0" applyFont="1" applyFill="1" applyBorder="1" applyAlignment="1" applyProtection="1"/>
    <xf numFmtId="0" fontId="13" fillId="0" borderId="8" xfId="0" applyFont="1" applyFill="1" applyBorder="1" applyAlignment="1" applyProtection="1"/>
    <xf numFmtId="0" fontId="13" fillId="0" borderId="6" xfId="0" applyFont="1" applyFill="1" applyBorder="1" applyAlignment="1" applyProtection="1"/>
    <xf numFmtId="0" fontId="13" fillId="0" borderId="7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center" vertical="center" shrinkToFit="1"/>
    </xf>
    <xf numFmtId="0" fontId="25" fillId="10" borderId="0" xfId="0" applyFont="1" applyFill="1" applyBorder="1" applyAlignment="1" applyProtection="1">
      <alignment horizontal="center" vertical="center" shrinkToFit="1"/>
    </xf>
    <xf numFmtId="0" fontId="24" fillId="0" borderId="15" xfId="0" applyFont="1" applyFill="1" applyBorder="1" applyAlignment="1" applyProtection="1">
      <alignment horizontal="center" vertical="center"/>
      <protection hidden="1"/>
    </xf>
    <xf numFmtId="0" fontId="25" fillId="0" borderId="15" xfId="0" applyFont="1" applyFill="1" applyBorder="1" applyAlignment="1" applyProtection="1">
      <alignment horizontal="center" vertical="center"/>
      <protection hidden="1"/>
    </xf>
    <xf numFmtId="0" fontId="25" fillId="2" borderId="15" xfId="0" applyFont="1" applyFill="1" applyBorder="1" applyAlignment="1" applyProtection="1">
      <alignment horizontal="center" vertical="center"/>
      <protection hidden="1"/>
    </xf>
    <xf numFmtId="0" fontId="25" fillId="2" borderId="15" xfId="0" applyFont="1" applyFill="1" applyBorder="1" applyAlignment="1" applyProtection="1">
      <alignment horizontal="right" vertical="center" indent="1"/>
      <protection hidden="1"/>
    </xf>
    <xf numFmtId="0" fontId="25" fillId="2" borderId="15" xfId="0" applyFont="1" applyFill="1" applyBorder="1" applyAlignment="1" applyProtection="1">
      <alignment horizontal="center" vertical="center" shrinkToFit="1"/>
      <protection hidden="1"/>
    </xf>
    <xf numFmtId="164" fontId="25" fillId="2" borderId="15" xfId="0" applyNumberFormat="1" applyFont="1" applyFill="1" applyBorder="1" applyAlignment="1" applyProtection="1">
      <alignment horizontal="center" vertical="center" shrinkToFit="1"/>
      <protection hidden="1"/>
    </xf>
    <xf numFmtId="164" fontId="25" fillId="2" borderId="15" xfId="0" applyNumberFormat="1" applyFont="1" applyFill="1" applyBorder="1" applyAlignment="1" applyProtection="1">
      <alignment horizontal="center" vertical="center"/>
      <protection hidden="1"/>
    </xf>
    <xf numFmtId="0" fontId="0" fillId="9" borderId="12" xfId="0" applyFill="1" applyBorder="1" applyAlignment="1" applyProtection="1">
      <alignment horizontal="center" vertical="center" shrinkToFit="1"/>
      <protection hidden="1"/>
    </xf>
    <xf numFmtId="0" fontId="5" fillId="2" borderId="0" xfId="0" applyFont="1" applyFill="1" applyAlignment="1" applyProtection="1">
      <alignment vertical="center"/>
    </xf>
    <xf numFmtId="49" fontId="5" fillId="2" borderId="0" xfId="0" applyNumberFormat="1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21" fillId="2" borderId="0" xfId="0" applyFont="1" applyFill="1" applyAlignment="1" applyProtection="1">
      <alignment vertical="center"/>
    </xf>
    <xf numFmtId="49" fontId="10" fillId="3" borderId="0" xfId="0" applyNumberFormat="1" applyFont="1" applyFill="1" applyAlignment="1" applyProtection="1">
      <alignment horizontal="left" vertical="center" indent="1"/>
    </xf>
    <xf numFmtId="49" fontId="10" fillId="3" borderId="0" xfId="0" applyNumberFormat="1" applyFont="1" applyFill="1" applyAlignment="1" applyProtection="1">
      <alignment horizontal="left" vertical="center" indent="4"/>
    </xf>
    <xf numFmtId="0" fontId="21" fillId="3" borderId="0" xfId="0" applyFont="1" applyFill="1" applyAlignment="1" applyProtection="1">
      <alignment horizontal="center" vertical="center"/>
    </xf>
    <xf numFmtId="0" fontId="21" fillId="2" borderId="0" xfId="0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vertical="center"/>
    </xf>
    <xf numFmtId="49" fontId="7" fillId="4" borderId="0" xfId="0" applyNumberFormat="1" applyFont="1" applyFill="1" applyAlignment="1" applyProtection="1">
      <alignment horizontal="left" vertical="center" indent="1"/>
    </xf>
    <xf numFmtId="49" fontId="7" fillId="4" borderId="0" xfId="0" applyNumberFormat="1" applyFont="1" applyFill="1" applyAlignment="1" applyProtection="1">
      <alignment horizontal="left" vertical="center" indent="4"/>
    </xf>
    <xf numFmtId="0" fontId="7" fillId="4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2" borderId="0" xfId="1" applyFont="1" applyFill="1" applyAlignment="1" applyProtection="1">
      <alignment vertical="center"/>
    </xf>
    <xf numFmtId="0" fontId="5" fillId="2" borderId="0" xfId="0" applyFont="1" applyFill="1" applyProtection="1"/>
    <xf numFmtId="0" fontId="4" fillId="2" borderId="0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4" fillId="0" borderId="2" xfId="1" applyFont="1" applyFill="1" applyBorder="1" applyAlignment="1" applyProtection="1">
      <alignment vertical="center"/>
    </xf>
    <xf numFmtId="0" fontId="4" fillId="0" borderId="3" xfId="1" applyFont="1" applyFill="1" applyBorder="1" applyAlignment="1" applyProtection="1">
      <alignment vertical="center"/>
    </xf>
    <xf numFmtId="0" fontId="0" fillId="0" borderId="4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11" fillId="9" borderId="15" xfId="0" applyFont="1" applyFill="1" applyBorder="1" applyAlignment="1" applyProtection="1">
      <alignment horizontal="center" vertical="center" shrinkToFit="1"/>
    </xf>
    <xf numFmtId="0" fontId="0" fillId="0" borderId="19" xfId="0" applyBorder="1" applyProtection="1"/>
    <xf numFmtId="0" fontId="5" fillId="2" borderId="0" xfId="0" applyFont="1" applyFill="1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2" borderId="0" xfId="0" applyFont="1" applyFill="1" applyAlignment="1" applyProtection="1">
      <alignment vertical="center"/>
    </xf>
    <xf numFmtId="0" fontId="0" fillId="0" borderId="15" xfId="0" applyBorder="1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</xf>
    <xf numFmtId="0" fontId="0" fillId="7" borderId="12" xfId="0" applyFill="1" applyBorder="1" applyAlignment="1" applyProtection="1">
      <alignment horizontal="center" vertical="center" shrinkToFit="1"/>
      <protection hidden="1"/>
    </xf>
    <xf numFmtId="0" fontId="0" fillId="5" borderId="12" xfId="0" applyFill="1" applyBorder="1" applyAlignment="1" applyProtection="1">
      <alignment horizontal="center" vertical="center" shrinkToFit="1"/>
      <protection hidden="1"/>
    </xf>
    <xf numFmtId="0" fontId="0" fillId="6" borderId="12" xfId="0" applyFill="1" applyBorder="1" applyAlignment="1" applyProtection="1">
      <alignment horizontal="center" vertical="center" shrinkToFit="1"/>
      <protection hidden="1"/>
    </xf>
    <xf numFmtId="0" fontId="0" fillId="2" borderId="0" xfId="0" applyFill="1" applyProtection="1"/>
    <xf numFmtId="0" fontId="7" fillId="8" borderId="20" xfId="0" applyFont="1" applyFill="1" applyBorder="1" applyAlignment="1" applyProtection="1">
      <alignment horizontal="centerContinuous" vertical="center"/>
    </xf>
    <xf numFmtId="0" fontId="7" fillId="8" borderId="21" xfId="0" applyFont="1" applyFill="1" applyBorder="1" applyAlignment="1" applyProtection="1">
      <alignment horizontal="centerContinuous" vertical="center"/>
    </xf>
    <xf numFmtId="0" fontId="7" fillId="8" borderId="22" xfId="0" applyFont="1" applyFill="1" applyBorder="1" applyAlignment="1" applyProtection="1">
      <alignment horizontal="centerContinuous" vertical="center"/>
    </xf>
    <xf numFmtId="0" fontId="22" fillId="8" borderId="8" xfId="0" applyFont="1" applyFill="1" applyBorder="1" applyAlignment="1" applyProtection="1">
      <alignment horizontal="center" vertical="center" shrinkToFit="1"/>
    </xf>
    <xf numFmtId="0" fontId="22" fillId="8" borderId="11" xfId="0" applyFont="1" applyFill="1" applyBorder="1" applyAlignment="1" applyProtection="1">
      <alignment horizontal="center" vertical="center" shrinkToFit="1"/>
    </xf>
    <xf numFmtId="0" fontId="22" fillId="8" borderId="6" xfId="0" applyFont="1" applyFill="1" applyBorder="1" applyAlignment="1" applyProtection="1">
      <alignment horizontal="center" vertical="center" shrinkToFit="1"/>
    </xf>
    <xf numFmtId="0" fontId="23" fillId="0" borderId="14" xfId="0" applyFont="1" applyFill="1" applyBorder="1" applyAlignment="1" applyProtection="1">
      <alignment horizontal="left" vertical="center" shrinkToFit="1"/>
      <protection locked="0"/>
    </xf>
    <xf numFmtId="0" fontId="23" fillId="0" borderId="12" xfId="0" applyFont="1" applyFill="1" applyBorder="1" applyAlignment="1" applyProtection="1">
      <alignment horizontal="left" vertical="center" shrinkToFit="1"/>
      <protection locked="0"/>
    </xf>
    <xf numFmtId="0" fontId="23" fillId="0" borderId="12" xfId="0" applyFont="1" applyFill="1" applyBorder="1" applyAlignment="1" applyProtection="1">
      <alignment horizontal="center" vertical="center" shrinkToFit="1"/>
      <protection locked="0"/>
    </xf>
    <xf numFmtId="0" fontId="23" fillId="0" borderId="12" xfId="0" applyFont="1" applyFill="1" applyBorder="1" applyAlignment="1" applyProtection="1">
      <alignment horizontal="center" vertical="center" shrinkToFit="1"/>
      <protection hidden="1"/>
    </xf>
    <xf numFmtId="0" fontId="23" fillId="0" borderId="13" xfId="0" applyFont="1" applyFill="1" applyBorder="1" applyAlignment="1" applyProtection="1">
      <alignment horizontal="left" vertical="center" shrinkToFit="1"/>
      <protection locked="0"/>
    </xf>
    <xf numFmtId="0" fontId="5" fillId="0" borderId="0" xfId="0" applyFont="1" applyFill="1" applyBorder="1" applyProtection="1"/>
    <xf numFmtId="0" fontId="5" fillId="0" borderId="5" xfId="0" applyFont="1" applyFill="1" applyBorder="1" applyProtection="1"/>
    <xf numFmtId="0" fontId="26" fillId="8" borderId="16" xfId="0" applyFont="1" applyFill="1" applyBorder="1" applyAlignment="1" applyProtection="1">
      <alignment horizontal="left" vertical="center" indent="1" shrinkToFit="1"/>
    </xf>
    <xf numFmtId="0" fontId="22" fillId="8" borderId="17" xfId="0" applyFont="1" applyFill="1" applyBorder="1" applyAlignment="1" applyProtection="1">
      <alignment horizontal="center" vertical="center" shrinkToFit="1"/>
    </xf>
    <xf numFmtId="0" fontId="22" fillId="8" borderId="18" xfId="0" applyFont="1" applyFill="1" applyBorder="1" applyAlignment="1" applyProtection="1">
      <alignment horizontal="center" vertical="center" shrinkToFit="1"/>
    </xf>
    <xf numFmtId="0" fontId="24" fillId="0" borderId="15" xfId="0" applyFont="1" applyFill="1" applyBorder="1" applyAlignment="1" applyProtection="1">
      <alignment horizontal="center" vertical="center"/>
    </xf>
    <xf numFmtId="0" fontId="25" fillId="2" borderId="15" xfId="0" applyFont="1" applyFill="1" applyBorder="1" applyAlignment="1" applyProtection="1">
      <alignment horizontal="center" vertical="center"/>
    </xf>
    <xf numFmtId="49" fontId="7" fillId="4" borderId="0" xfId="0" applyNumberFormat="1" applyFont="1" applyFill="1" applyAlignment="1">
      <alignment horizontal="left" vertical="center" indent="7"/>
    </xf>
    <xf numFmtId="49" fontId="10" fillId="3" borderId="0" xfId="0" applyNumberFormat="1" applyFont="1" applyFill="1" applyAlignment="1">
      <alignment horizontal="left" vertical="center" indent="3"/>
    </xf>
    <xf numFmtId="49" fontId="7" fillId="4" borderId="0" xfId="0" applyNumberFormat="1" applyFont="1" applyFill="1" applyAlignment="1">
      <alignment horizontal="left" vertical="center" indent="3"/>
    </xf>
    <xf numFmtId="0" fontId="26" fillId="8" borderId="0" xfId="1" applyFont="1" applyFill="1" applyBorder="1" applyAlignment="1" applyProtection="1">
      <alignment horizontal="center" vertical="center" wrapText="1"/>
      <protection hidden="1"/>
    </xf>
    <xf numFmtId="0" fontId="26" fillId="8" borderId="0" xfId="0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 applyProtection="1"/>
    <xf numFmtId="0" fontId="26" fillId="7" borderId="0" xfId="1" applyFont="1" applyFill="1" applyBorder="1" applyAlignment="1" applyProtection="1">
      <alignment horizontal="center" vertical="center" wrapText="1"/>
      <protection hidden="1"/>
    </xf>
    <xf numFmtId="0" fontId="26" fillId="7" borderId="0" xfId="0" applyFont="1" applyFill="1" applyBorder="1" applyAlignment="1" applyProtection="1">
      <alignment horizontal="center" vertical="center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0" applyFont="1" applyFill="1" applyBorder="1" applyAlignment="1" applyProtection="1">
      <alignment horizontal="center" vertical="center"/>
      <protection hidden="1"/>
    </xf>
    <xf numFmtId="0" fontId="26" fillId="6" borderId="0" xfId="1" applyFont="1" applyFill="1" applyBorder="1" applyAlignment="1" applyProtection="1">
      <alignment horizontal="center" vertical="center" wrapText="1"/>
      <protection hidden="1"/>
    </xf>
    <xf numFmtId="0" fontId="26" fillId="6" borderId="0" xfId="0" applyFont="1" applyFill="1" applyBorder="1" applyAlignment="1" applyProtection="1">
      <alignment horizontal="center" vertical="center"/>
      <protection hidden="1"/>
    </xf>
    <xf numFmtId="49" fontId="28" fillId="3" borderId="0" xfId="0" applyNumberFormat="1" applyFont="1" applyFill="1" applyAlignment="1">
      <alignment horizontal="left" vertical="center" indent="7"/>
    </xf>
    <xf numFmtId="49" fontId="28" fillId="3" borderId="0" xfId="0" applyNumberFormat="1" applyFont="1" applyFill="1" applyAlignment="1">
      <alignment horizontal="left" vertical="center" indent="4"/>
    </xf>
    <xf numFmtId="0" fontId="28" fillId="2" borderId="0" xfId="0" applyFont="1" applyFill="1" applyProtection="1"/>
    <xf numFmtId="0" fontId="7" fillId="2" borderId="0" xfId="0" applyFont="1" applyFill="1" applyProtection="1"/>
    <xf numFmtId="0" fontId="25" fillId="0" borderId="15" xfId="0" applyFont="1" applyFill="1" applyBorder="1" applyAlignment="1" applyProtection="1">
      <alignment horizontal="right" vertical="center" indent="1"/>
      <protection hidden="1"/>
    </xf>
    <xf numFmtId="2" fontId="23" fillId="10" borderId="12" xfId="0" applyNumberFormat="1" applyFont="1" applyFill="1" applyBorder="1" applyAlignment="1" applyProtection="1">
      <alignment horizontal="left" vertical="center" shrinkToFit="1"/>
      <protection locked="0"/>
    </xf>
    <xf numFmtId="2" fontId="23" fillId="10" borderId="12" xfId="0" applyNumberFormat="1" applyFont="1" applyFill="1" applyBorder="1" applyAlignment="1" applyProtection="1">
      <alignment horizontal="center" vertical="center" shrinkToFit="1"/>
      <protection locked="0"/>
    </xf>
    <xf numFmtId="2" fontId="23" fillId="10" borderId="12" xfId="0" applyNumberFormat="1" applyFont="1" applyFill="1" applyBorder="1" applyAlignment="1" applyProtection="1">
      <alignment horizontal="center" vertical="center" shrinkToFit="1"/>
      <protection hidden="1"/>
    </xf>
    <xf numFmtId="0" fontId="0" fillId="10" borderId="0" xfId="0" applyFill="1" applyBorder="1" applyProtection="1"/>
    <xf numFmtId="0" fontId="9" fillId="10" borderId="0" xfId="2" applyFont="1" applyFill="1" applyBorder="1" applyAlignment="1" applyProtection="1">
      <alignment vertical="center"/>
    </xf>
    <xf numFmtId="0" fontId="0" fillId="2" borderId="0" xfId="0" applyFill="1" applyBorder="1" applyProtection="1"/>
    <xf numFmtId="0" fontId="9" fillId="2" borderId="0" xfId="2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horizontal="center"/>
    </xf>
    <xf numFmtId="0" fontId="27" fillId="0" borderId="0" xfId="0" applyFont="1" applyBorder="1" applyAlignment="1" applyProtection="1">
      <alignment horizontal="right" vertical="center" textRotation="90"/>
      <protection locked="0"/>
    </xf>
    <xf numFmtId="0" fontId="27" fillId="0" borderId="0" xfId="0" applyFont="1" applyBorder="1" applyAlignment="1" applyProtection="1">
      <alignment horizontal="center"/>
      <protection locked="0"/>
    </xf>
  </cellXfs>
  <cellStyles count="6">
    <cellStyle name="Hyperlink" xfId="2" builtinId="8"/>
    <cellStyle name="Normal" xfId="0" builtinId="0"/>
    <cellStyle name="Normal 2" xfId="1" xr:uid="{3954E752-B4A6-4129-A4B7-AFC294856010}"/>
    <cellStyle name="Normal 2 2" xfId="4" xr:uid="{536D19DF-F8AB-4192-80B1-9D84BD191CDA}"/>
    <cellStyle name="Normal 3" xfId="3" xr:uid="{6CDF8B16-5B16-4C1E-8190-16EFBDFCEFB4}"/>
    <cellStyle name="Normal 3 2" xfId="5" xr:uid="{EBE6B589-17BD-473F-A3A7-5779EC871246}"/>
  </cellStyles>
  <dxfs count="1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solid">
          <fgColor indexed="64"/>
          <bgColor rgb="FF3D405B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ill>
        <patternFill>
          <bgColor rgb="FFFFD5DC"/>
        </patternFill>
      </fill>
    </dxf>
    <dxf>
      <fill>
        <patternFill>
          <bgColor rgb="FFFFD5DC"/>
        </patternFill>
      </fill>
    </dxf>
    <dxf>
      <font>
        <color theme="0"/>
      </font>
      <fill>
        <patternFill>
          <bgColor rgb="FFE07A5F"/>
        </patternFill>
      </fill>
    </dxf>
    <dxf>
      <font>
        <color theme="0"/>
      </font>
      <fill>
        <patternFill>
          <bgColor rgb="FF81B29A"/>
        </patternFill>
      </fill>
    </dxf>
    <dxf>
      <font>
        <color auto="1"/>
      </font>
      <fill>
        <patternFill>
          <bgColor rgb="FFF2CC8F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CC0C6C0C-1534-4EFC-98F1-192511FDB467}"/>
  </tableStyles>
  <colors>
    <mruColors>
      <color rgb="FFCCCCCC"/>
      <color rgb="FFA6A6A6"/>
      <color rgb="FFFFC000"/>
      <color rgb="FF457B9D"/>
      <color rgb="FFFFD5DC"/>
      <color rgb="FFFFCCD5"/>
      <color rgb="FFFFC8DD"/>
      <color rgb="FFE63946"/>
      <color rgb="FF1D3557"/>
      <color rgb="FFA8D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Matrix!$K$8</c:f>
          <c:strCache>
            <c:ptCount val="1"/>
            <c:pt idx="0">
              <c:v>Likelihood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1D35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C-487A-8086-1ACA52EAA04A}"/>
              </c:ext>
            </c:extLst>
          </c:dPt>
          <c:dPt>
            <c:idx val="1"/>
            <c:bubble3D val="0"/>
            <c:spPr>
              <a:solidFill>
                <a:srgbClr val="457B9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C-487A-8086-1ACA52EAA04A}"/>
              </c:ext>
            </c:extLst>
          </c:dPt>
          <c:dPt>
            <c:idx val="2"/>
            <c:bubble3D val="0"/>
            <c:spPr>
              <a:solidFill>
                <a:srgbClr val="A8DAD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C-487A-8086-1ACA52EAA04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C-487A-8086-1ACA52EAA04A}"/>
              </c:ext>
            </c:extLst>
          </c:dPt>
          <c:dLbls>
            <c:numFmt formatCode="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Report!$D$20:$G$20</c:f>
              <c:strCache>
                <c:ptCount val="4"/>
                <c:pt idx="0">
                  <c:v>Veldig sannsynlig</c:v>
                </c:pt>
                <c:pt idx="1">
                  <c:v>Sannsynslig</c:v>
                </c:pt>
                <c:pt idx="2">
                  <c:v>Usannsynlig</c:v>
                </c:pt>
                <c:pt idx="3">
                  <c:v>Veldig usannsynlig</c:v>
                </c:pt>
              </c:strCache>
            </c:strRef>
          </c:cat>
          <c:val>
            <c:numRef>
              <c:f>Report!$D$25:$G$25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651-82BE-6E6EA4389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Matrix!$I$10</c:f>
          <c:strCache>
            <c:ptCount val="1"/>
            <c:pt idx="0">
              <c:v>Severity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57B9D"/>
            </a:solidFill>
            <a:ln>
              <a:noFill/>
            </a:ln>
            <a:effectLst/>
          </c:spPr>
          <c:invertIfNegative val="0"/>
          <c:dLbls>
            <c:numFmt formatCode="#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Report!$C$21:$C$24</c:f>
              <c:strCache>
                <c:ptCount val="4"/>
                <c:pt idx="0">
                  <c:v>Veldig høy</c:v>
                </c:pt>
                <c:pt idx="1">
                  <c:v>Høy</c:v>
                </c:pt>
                <c:pt idx="2">
                  <c:v>Middels</c:v>
                </c:pt>
                <c:pt idx="3">
                  <c:v>Lav</c:v>
                </c:pt>
              </c:strCache>
            </c:strRef>
          </c:cat>
          <c:val>
            <c:numRef>
              <c:f>Report!$H$21:$H$24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101-84BE-3857EF146E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0730751"/>
        <c:axId val="1730731167"/>
      </c:barChart>
      <c:catAx>
        <c:axId val="173073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31167"/>
        <c:crosses val="autoZero"/>
        <c:auto val="1"/>
        <c:lblAlgn val="ctr"/>
        <c:lblOffset val="100"/>
        <c:noMultiLvlLbl val="0"/>
      </c:catAx>
      <c:valAx>
        <c:axId val="1730731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73075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trix!A5"/><Relationship Id="rId2" Type="http://schemas.openxmlformats.org/officeDocument/2006/relationships/hyperlink" Target="#Report!A5"/><Relationship Id="rId1" Type="http://schemas.openxmlformats.org/officeDocument/2006/relationships/hyperlink" Target="#Risks!A6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atrix!A5"/><Relationship Id="rId2" Type="http://schemas.openxmlformats.org/officeDocument/2006/relationships/hyperlink" Target="#Report!A5"/><Relationship Id="rId1" Type="http://schemas.openxmlformats.org/officeDocument/2006/relationships/hyperlink" Target="#Risks!A6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isks!A6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Matrix!A5"/><Relationship Id="rId4" Type="http://schemas.openxmlformats.org/officeDocument/2006/relationships/hyperlink" Target="#Report!A5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atrix!A5"/><Relationship Id="rId2" Type="http://schemas.openxmlformats.org/officeDocument/2006/relationships/image" Target="../media/image2.png"/><Relationship Id="rId1" Type="http://schemas.openxmlformats.org/officeDocument/2006/relationships/hyperlink" Target="https://www.someka.net/?utm_source=someka&amp;utm_medium=excel&amp;utm_campaign=File_TermsofUse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17992</xdr:colOff>
      <xdr:row>6</xdr:row>
      <xdr:rowOff>142875</xdr:rowOff>
    </xdr:from>
    <xdr:to>
      <xdr:col>8</xdr:col>
      <xdr:colOff>285750</xdr:colOff>
      <xdr:row>6</xdr:row>
      <xdr:rowOff>381000</xdr:rowOff>
    </xdr:to>
    <xdr:sp macro="" textlink="">
      <xdr:nvSpPr>
        <xdr:cNvPr id="4" name="Left Arrow 1">
          <a:extLst>
            <a:ext uri="{FF2B5EF4-FFF2-40B4-BE49-F238E27FC236}">
              <a16:creationId xmlns:a16="http://schemas.microsoft.com/office/drawing/2014/main" id="{CD59335E-4724-4705-AB00-F89757632D38}"/>
            </a:ext>
          </a:extLst>
        </xdr:cNvPr>
        <xdr:cNvSpPr/>
      </xdr:nvSpPr>
      <xdr:spPr>
        <a:xfrm rot="10800000">
          <a:off x="4599517" y="1143000"/>
          <a:ext cx="267758" cy="238125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9</xdr:col>
      <xdr:colOff>690563</xdr:colOff>
      <xdr:row>1</xdr:row>
      <xdr:rowOff>109537</xdr:rowOff>
    </xdr:from>
    <xdr:to>
      <xdr:col>10</xdr:col>
      <xdr:colOff>882788</xdr:colOff>
      <xdr:row>2</xdr:row>
      <xdr:rowOff>221887</xdr:rowOff>
    </xdr:to>
    <xdr:sp macro="" textlink="">
      <xdr:nvSpPr>
        <xdr:cNvPr id="2" name="Rectangle: Rounded Corners 1">
          <a:hlinkClick xmlns:r="http://schemas.openxmlformats.org/officeDocument/2006/relationships" r:id="rId1" tooltip="Go To"/>
          <a:extLst>
            <a:ext uri="{FF2B5EF4-FFF2-40B4-BE49-F238E27FC236}">
              <a16:creationId xmlns:a16="http://schemas.microsoft.com/office/drawing/2014/main" id="{97831FBB-FA8A-4CF2-882D-93CBFF30204B}"/>
            </a:ext>
          </a:extLst>
        </xdr:cNvPr>
        <xdr:cNvSpPr/>
      </xdr:nvSpPr>
      <xdr:spPr>
        <a:xfrm>
          <a:off x="5662613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</a:t>
          </a:r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LIST</a:t>
          </a:r>
        </a:p>
      </xdr:txBody>
    </xdr:sp>
    <xdr:clientData fPrintsWithSheet="0"/>
  </xdr:twoCellAnchor>
  <xdr:twoCellAnchor editAs="oneCell">
    <xdr:from>
      <xdr:col>10</xdr:col>
      <xdr:colOff>1095375</xdr:colOff>
      <xdr:row>1</xdr:row>
      <xdr:rowOff>109537</xdr:rowOff>
    </xdr:from>
    <xdr:to>
      <xdr:col>12</xdr:col>
      <xdr:colOff>39825</xdr:colOff>
      <xdr:row>2</xdr:row>
      <xdr:rowOff>221887</xdr:rowOff>
    </xdr:to>
    <xdr:sp macro="" textlink="">
      <xdr:nvSpPr>
        <xdr:cNvPr id="21" name="Rectangle: Rounded Corners 20">
          <a:hlinkClick xmlns:r="http://schemas.openxmlformats.org/officeDocument/2006/relationships" r:id="rId2" tooltip="Go To"/>
          <a:extLst>
            <a:ext uri="{FF2B5EF4-FFF2-40B4-BE49-F238E27FC236}">
              <a16:creationId xmlns:a16="http://schemas.microsoft.com/office/drawing/2014/main" id="{3BD6354E-DF23-4434-81D2-C84E91CA1848}"/>
            </a:ext>
          </a:extLst>
        </xdr:cNvPr>
        <xdr:cNvSpPr/>
      </xdr:nvSpPr>
      <xdr:spPr>
        <a:xfrm>
          <a:off x="7315200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REPORT</a:t>
          </a:r>
        </a:p>
      </xdr:txBody>
    </xdr:sp>
    <xdr:clientData fPrintsWithSheet="0"/>
  </xdr:twoCellAnchor>
  <xdr:twoCellAnchor editAs="oneCell">
    <xdr:from>
      <xdr:col>6</xdr:col>
      <xdr:colOff>790576</xdr:colOff>
      <xdr:row>1</xdr:row>
      <xdr:rowOff>109537</xdr:rowOff>
    </xdr:from>
    <xdr:to>
      <xdr:col>9</xdr:col>
      <xdr:colOff>477976</xdr:colOff>
      <xdr:row>2</xdr:row>
      <xdr:rowOff>221887</xdr:rowOff>
    </xdr:to>
    <xdr:sp macro="" textlink="">
      <xdr:nvSpPr>
        <xdr:cNvPr id="22" name="Rectangle: Rounded Corners 21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AF237C70-2D37-4F58-9A7A-25F7131434C9}"/>
            </a:ext>
          </a:extLst>
        </xdr:cNvPr>
        <xdr:cNvSpPr/>
      </xdr:nvSpPr>
      <xdr:spPr>
        <a:xfrm>
          <a:off x="4010026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MATRIX</a:t>
          </a:r>
          <a:endParaRPr lang="tr-TR" sz="1100" b="1" baseline="0">
            <a:solidFill>
              <a:schemeClr val="lt1"/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76200</xdr:colOff>
      <xdr:row>1</xdr:row>
      <xdr:rowOff>19050</xdr:rowOff>
    </xdr:from>
    <xdr:to>
      <xdr:col>2</xdr:col>
      <xdr:colOff>260550</xdr:colOff>
      <xdr:row>2</xdr:row>
      <xdr:rowOff>203400</xdr:rowOff>
    </xdr:to>
    <xdr:pic>
      <xdr:nvPicPr>
        <xdr:cNvPr id="6" name="mainicon">
          <a:extLst>
            <a:ext uri="{FF2B5EF4-FFF2-40B4-BE49-F238E27FC236}">
              <a16:creationId xmlns:a16="http://schemas.microsoft.com/office/drawing/2014/main" id="{037B13C5-1B53-4793-9E9A-CDC9610B0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04775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2033588</xdr:colOff>
      <xdr:row>1</xdr:row>
      <xdr:rowOff>109537</xdr:rowOff>
    </xdr:from>
    <xdr:to>
      <xdr:col>4</xdr:col>
      <xdr:colOff>177938</xdr:colOff>
      <xdr:row>2</xdr:row>
      <xdr:rowOff>221887</xdr:rowOff>
    </xdr:to>
    <xdr:sp macro="" textlink="">
      <xdr:nvSpPr>
        <xdr:cNvPr id="4" name="Rectangle: Rounded Corners 3">
          <a:hlinkClick xmlns:r="http://schemas.openxmlformats.org/officeDocument/2006/relationships" r:id="rId1" tooltip="Go To"/>
          <a:extLst>
            <a:ext uri="{FF2B5EF4-FFF2-40B4-BE49-F238E27FC236}">
              <a16:creationId xmlns:a16="http://schemas.microsoft.com/office/drawing/2014/main" id="{A2DCC742-62C7-4A50-BC2C-4824FF93FDE9}"/>
            </a:ext>
          </a:extLst>
        </xdr:cNvPr>
        <xdr:cNvSpPr/>
      </xdr:nvSpPr>
      <xdr:spPr>
        <a:xfrm>
          <a:off x="5662613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</a:t>
          </a:r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LIST</a:t>
          </a:r>
        </a:p>
      </xdr:txBody>
    </xdr:sp>
    <xdr:clientData fPrintsWithSheet="0"/>
  </xdr:twoCellAnchor>
  <xdr:twoCellAnchor editAs="oneCell">
    <xdr:from>
      <xdr:col>4</xdr:col>
      <xdr:colOff>390525</xdr:colOff>
      <xdr:row>1</xdr:row>
      <xdr:rowOff>109537</xdr:rowOff>
    </xdr:from>
    <xdr:to>
      <xdr:col>5</xdr:col>
      <xdr:colOff>582750</xdr:colOff>
      <xdr:row>2</xdr:row>
      <xdr:rowOff>221887</xdr:rowOff>
    </xdr:to>
    <xdr:sp macro="" textlink="">
      <xdr:nvSpPr>
        <xdr:cNvPr id="5" name="Rectangle: Rounded Corners 4">
          <a:hlinkClick xmlns:r="http://schemas.openxmlformats.org/officeDocument/2006/relationships" r:id="rId2" tooltip="Go To"/>
          <a:extLst>
            <a:ext uri="{FF2B5EF4-FFF2-40B4-BE49-F238E27FC236}">
              <a16:creationId xmlns:a16="http://schemas.microsoft.com/office/drawing/2014/main" id="{EBC6624B-B88F-4ACD-A56D-C2CC87F23073}"/>
            </a:ext>
          </a:extLst>
        </xdr:cNvPr>
        <xdr:cNvSpPr/>
      </xdr:nvSpPr>
      <xdr:spPr>
        <a:xfrm>
          <a:off x="7315200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REPORT</a:t>
          </a:r>
        </a:p>
      </xdr:txBody>
    </xdr:sp>
    <xdr:clientData fPrintsWithSheet="0"/>
  </xdr:twoCellAnchor>
  <xdr:twoCellAnchor editAs="oneCell">
    <xdr:from>
      <xdr:col>2</xdr:col>
      <xdr:colOff>381001</xdr:colOff>
      <xdr:row>1</xdr:row>
      <xdr:rowOff>109537</xdr:rowOff>
    </xdr:from>
    <xdr:to>
      <xdr:col>2</xdr:col>
      <xdr:colOff>1821001</xdr:colOff>
      <xdr:row>2</xdr:row>
      <xdr:rowOff>221887</xdr:rowOff>
    </xdr:to>
    <xdr:sp macro="" textlink="">
      <xdr:nvSpPr>
        <xdr:cNvPr id="6" name="Rectangle: Rounded Corners 5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F8FF7D52-302A-4F88-BEFE-6E892821EF47}"/>
            </a:ext>
          </a:extLst>
        </xdr:cNvPr>
        <xdr:cNvSpPr/>
      </xdr:nvSpPr>
      <xdr:spPr>
        <a:xfrm>
          <a:off x="4010026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MATRIX</a:t>
          </a:r>
          <a:endParaRPr lang="tr-TR" sz="1100" b="1" baseline="0">
            <a:solidFill>
              <a:schemeClr val="lt1"/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76200</xdr:colOff>
      <xdr:row>1</xdr:row>
      <xdr:rowOff>19050</xdr:rowOff>
    </xdr:from>
    <xdr:to>
      <xdr:col>1</xdr:col>
      <xdr:colOff>508200</xdr:colOff>
      <xdr:row>2</xdr:row>
      <xdr:rowOff>203400</xdr:rowOff>
    </xdr:to>
    <xdr:pic>
      <xdr:nvPicPr>
        <xdr:cNvPr id="7" name="mainicon">
          <a:extLst>
            <a:ext uri="{FF2B5EF4-FFF2-40B4-BE49-F238E27FC236}">
              <a16:creationId xmlns:a16="http://schemas.microsoft.com/office/drawing/2014/main" id="{BC91C4AB-416D-434C-AFA1-477932335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104775"/>
          <a:ext cx="432000" cy="43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331575</xdr:colOff>
      <xdr:row>6</xdr:row>
      <xdr:rowOff>0</xdr:rowOff>
    </xdr:from>
    <xdr:to>
      <xdr:col>6</xdr:col>
      <xdr:colOff>56175</xdr:colOff>
      <xdr:row>17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D08E1B-7BEA-48CC-8432-25017D187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275400</xdr:colOff>
      <xdr:row>6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73A796-E228-4EAE-A2F1-1571D3B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300037</xdr:colOff>
      <xdr:row>1</xdr:row>
      <xdr:rowOff>109537</xdr:rowOff>
    </xdr:from>
    <xdr:to>
      <xdr:col>6</xdr:col>
      <xdr:colOff>292237</xdr:colOff>
      <xdr:row>2</xdr:row>
      <xdr:rowOff>221887</xdr:rowOff>
    </xdr:to>
    <xdr:sp macro="" textlink="">
      <xdr:nvSpPr>
        <xdr:cNvPr id="32" name="Rectangle: Rounded Corners 31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B8524A75-DC04-4FE1-BF7F-74FED3CB0042}"/>
            </a:ext>
          </a:extLst>
        </xdr:cNvPr>
        <xdr:cNvSpPr/>
      </xdr:nvSpPr>
      <xdr:spPr>
        <a:xfrm>
          <a:off x="5662612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</a:t>
          </a:r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LIST</a:t>
          </a:r>
        </a:p>
      </xdr:txBody>
    </xdr:sp>
    <xdr:clientData fPrintsWithSheet="0"/>
  </xdr:twoCellAnchor>
  <xdr:twoCellAnchor editAs="oneCell">
    <xdr:from>
      <xdr:col>6</xdr:col>
      <xdr:colOff>504824</xdr:colOff>
      <xdr:row>1</xdr:row>
      <xdr:rowOff>109537</xdr:rowOff>
    </xdr:from>
    <xdr:to>
      <xdr:col>7</xdr:col>
      <xdr:colOff>497024</xdr:colOff>
      <xdr:row>2</xdr:row>
      <xdr:rowOff>221887</xdr:rowOff>
    </xdr:to>
    <xdr:sp macro="" textlink="">
      <xdr:nvSpPr>
        <xdr:cNvPr id="33" name="Rectangle: Rounded Corners 32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13B01F2D-E782-4EF2-8E28-893AF9D8F9EA}"/>
            </a:ext>
          </a:extLst>
        </xdr:cNvPr>
        <xdr:cNvSpPr/>
      </xdr:nvSpPr>
      <xdr:spPr>
        <a:xfrm>
          <a:off x="7315199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 baseline="0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REPORT</a:t>
          </a:r>
        </a:p>
      </xdr:txBody>
    </xdr:sp>
    <xdr:clientData fPrintsWithSheet="0"/>
  </xdr:twoCellAnchor>
  <xdr:twoCellAnchor editAs="oneCell">
    <xdr:from>
      <xdr:col>4</xdr:col>
      <xdr:colOff>95250</xdr:colOff>
      <xdr:row>1</xdr:row>
      <xdr:rowOff>109537</xdr:rowOff>
    </xdr:from>
    <xdr:to>
      <xdr:col>5</xdr:col>
      <xdr:colOff>87450</xdr:colOff>
      <xdr:row>2</xdr:row>
      <xdr:rowOff>221887</xdr:rowOff>
    </xdr:to>
    <xdr:sp macro="" textlink="">
      <xdr:nvSpPr>
        <xdr:cNvPr id="34" name="Rectangle: Rounded Corners 33">
          <a:hlinkClick xmlns:r="http://schemas.openxmlformats.org/officeDocument/2006/relationships" r:id="rId5" tooltip="Go To"/>
          <a:extLst>
            <a:ext uri="{FF2B5EF4-FFF2-40B4-BE49-F238E27FC236}">
              <a16:creationId xmlns:a16="http://schemas.microsoft.com/office/drawing/2014/main" id="{DF41C617-4056-42CE-A892-27DE1668773F}"/>
            </a:ext>
          </a:extLst>
        </xdr:cNvPr>
        <xdr:cNvSpPr/>
      </xdr:nvSpPr>
      <xdr:spPr>
        <a:xfrm>
          <a:off x="4010025" y="195262"/>
          <a:ext cx="1440000" cy="360000"/>
        </a:xfrm>
        <a:prstGeom prst="roundRect">
          <a:avLst/>
        </a:prstGeom>
        <a:solidFill>
          <a:srgbClr val="E6394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tr-TR" sz="1100" b="1">
              <a:solidFill>
                <a:schemeClr val="lt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RISK MATRIX</a:t>
          </a:r>
          <a:endParaRPr lang="tr-TR" sz="1100" b="1" baseline="0">
            <a:solidFill>
              <a:schemeClr val="lt1"/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76199</xdr:colOff>
      <xdr:row>1</xdr:row>
      <xdr:rowOff>19050</xdr:rowOff>
    </xdr:from>
    <xdr:to>
      <xdr:col>2</xdr:col>
      <xdr:colOff>193874</xdr:colOff>
      <xdr:row>2</xdr:row>
      <xdr:rowOff>203400</xdr:rowOff>
    </xdr:to>
    <xdr:pic>
      <xdr:nvPicPr>
        <xdr:cNvPr id="35" name="mainicon">
          <a:extLst>
            <a:ext uri="{FF2B5EF4-FFF2-40B4-BE49-F238E27FC236}">
              <a16:creationId xmlns:a16="http://schemas.microsoft.com/office/drawing/2014/main" id="{99EF7319-73A6-40C1-A5C5-EFF1E90D5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49" y="104775"/>
          <a:ext cx="432000" cy="43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8420100</xdr:colOff>
      <xdr:row>1</xdr:row>
      <xdr:rowOff>47625</xdr:rowOff>
    </xdr:from>
    <xdr:to>
      <xdr:col>1</xdr:col>
      <xdr:colOff>9735671</xdr:colOff>
      <xdr:row>2</xdr:row>
      <xdr:rowOff>247444</xdr:rowOff>
    </xdr:to>
    <xdr:pic>
      <xdr:nvPicPr>
        <xdr:cNvPr id="7" name="somekalogo">
          <a:hlinkClick xmlns:r="http://schemas.openxmlformats.org/officeDocument/2006/relationships" r:id="rId1" tooltip="Someka"/>
          <a:extLst>
            <a:ext uri="{FF2B5EF4-FFF2-40B4-BE49-F238E27FC236}">
              <a16:creationId xmlns:a16="http://schemas.microsoft.com/office/drawing/2014/main" id="{2DC1D28D-804F-4B78-B0E9-7295AD4BE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667750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250869</xdr:colOff>
      <xdr:row>1</xdr:row>
      <xdr:rowOff>19050</xdr:rowOff>
    </xdr:from>
    <xdr:to>
      <xdr:col>4</xdr:col>
      <xdr:colOff>113769</xdr:colOff>
      <xdr:row>2</xdr:row>
      <xdr:rowOff>221400</xdr:rowOff>
    </xdr:to>
    <xdr:grpSp>
      <xdr:nvGrpSpPr>
        <xdr:cNvPr id="8" name="backtomenu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C20CB0B2-5E71-422B-A5A2-B8DBB024EB30}"/>
            </a:ext>
          </a:extLst>
        </xdr:cNvPr>
        <xdr:cNvGrpSpPr/>
      </xdr:nvGrpSpPr>
      <xdr:grpSpPr>
        <a:xfrm>
          <a:off x="10309269" y="104775"/>
          <a:ext cx="1044000" cy="450000"/>
          <a:chOff x="6972831" y="127063"/>
          <a:chExt cx="1044000" cy="450000"/>
        </a:xfrm>
      </xdr:grpSpPr>
      <xdr:sp macro="" textlink="">
        <xdr:nvSpPr>
          <xdr:cNvPr id="9" name="Rounded Rectangle 2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B37A016F-4646-457C-93C7-3FC7EABCD5A3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10" name="Picture 9" descr="http://swiss-delicious.com/images/1024/icons/back.png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53AE99D6-3B39-49E0-A271-B4C5FF849FA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29E30-CD2E-43DF-ACBF-9B6837543298}" name="Table1" displayName="Table1" ref="B5:H205" totalsRowShown="0" headerRowDxfId="11" dataDxfId="9" headerRowBorderDxfId="10" tableBorderDxfId="8" totalsRowBorderDxfId="7">
  <autoFilter ref="B5:H205" xr:uid="{B3A29E30-CD2E-43DF-ACBF-9B6837543298}"/>
  <tableColumns count="7">
    <tableColumn id="1" xr3:uid="{356C2B20-ABF3-4467-A933-B68001171012}" name="Fare" dataDxfId="6"/>
    <tableColumn id="3" xr3:uid="{B959830D-FBFE-4F23-9017-D1BC658E8D68}" name="Alvorlighet" dataDxfId="5"/>
    <tableColumn id="4" xr3:uid="{EB35ABC9-8026-45E3-BC46-14F77E20BDCF}" name="Sannsynlighet" dataDxfId="4"/>
    <tableColumn id="5" xr3:uid="{0A567CC8-9D2F-41AC-A459-76B4B5A16F25}" name="Påvirkning" dataDxfId="3"/>
    <tableColumn id="6" xr3:uid="{DB48BF8F-96A4-4498-B1C7-B027F0A1309D}" name="Ansvarlig" dataDxfId="2"/>
    <tableColumn id="7" xr3:uid="{251DF898-CC06-4512-8E35-59EED30951FB}" name="Håndtering" dataDxfId="1"/>
    <tableColumn id="2" xr3:uid="{511CB197-962B-4540-9121-D5065741D464}" name="Hindring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118A-9BF4-489E-9E03-DE08EACEE93E}">
  <sheetPr codeName="Sheet5">
    <pageSetUpPr autoPageBreaks="0" fitToPage="1"/>
  </sheetPr>
  <dimension ref="A1:AH16"/>
  <sheetViews>
    <sheetView showGridLines="0" showRowColHeaders="0" zoomScaleNormal="100" zoomScaleSheetLayoutView="85" workbookViewId="0">
      <pane ySplit="4" topLeftCell="A5" activePane="bottomLeft" state="frozen"/>
      <selection activeCell="N8" sqref="N8"/>
      <selection pane="bottomLeft" activeCell="A5" sqref="A5"/>
    </sheetView>
  </sheetViews>
  <sheetFormatPr defaultColWidth="8.85546875" defaultRowHeight="15" x14ac:dyDescent="0.25"/>
  <cols>
    <col min="1" max="2" width="3.7109375" style="72" customWidth="1"/>
    <col min="3" max="3" width="18.7109375" style="72" customWidth="1"/>
    <col min="4" max="4" width="1.7109375" style="72" customWidth="1"/>
    <col min="5" max="5" width="18.7109375" style="72" customWidth="1"/>
    <col min="6" max="6" width="1.7109375" style="72" customWidth="1"/>
    <col min="7" max="7" width="18.7109375" style="72" customWidth="1"/>
    <col min="8" max="8" width="1.7109375" style="72" customWidth="1"/>
    <col min="9" max="9" width="5.85546875" style="72" customWidth="1"/>
    <col min="10" max="14" width="18.7109375" style="72" customWidth="1"/>
    <col min="15" max="16" width="3.7109375" style="72" customWidth="1"/>
    <col min="17" max="16384" width="8.85546875" style="72"/>
  </cols>
  <sheetData>
    <row r="1" spans="1:34" s="48" customFormat="1" ht="6.75" customHeight="1" x14ac:dyDescent="0.25">
      <c r="B1" s="49"/>
      <c r="C1" s="49"/>
      <c r="D1" s="49"/>
      <c r="E1" s="49"/>
      <c r="F1" s="49"/>
      <c r="G1" s="49"/>
      <c r="H1" s="49"/>
      <c r="I1" s="49"/>
      <c r="L1" s="50"/>
      <c r="M1" s="50"/>
      <c r="N1" s="50"/>
    </row>
    <row r="2" spans="1:34" s="51" customFormat="1" ht="20.100000000000001" customHeight="1" x14ac:dyDescent="0.25">
      <c r="B2" s="52"/>
      <c r="C2" s="53" t="s">
        <v>19</v>
      </c>
      <c r="D2" s="52"/>
      <c r="E2" s="52"/>
      <c r="F2" s="52"/>
      <c r="G2" s="52"/>
      <c r="H2" s="52"/>
      <c r="I2" s="52"/>
      <c r="J2" s="53"/>
      <c r="K2" s="54"/>
      <c r="L2" s="54"/>
      <c r="M2" s="54"/>
      <c r="N2" s="54"/>
      <c r="O2" s="54"/>
      <c r="P2" s="55"/>
    </row>
    <row r="3" spans="1:34" s="56" customFormat="1" ht="24" customHeight="1" x14ac:dyDescent="0.25">
      <c r="B3" s="57"/>
      <c r="C3" s="58" t="s">
        <v>12</v>
      </c>
      <c r="D3" s="57"/>
      <c r="E3" s="57"/>
      <c r="F3" s="57"/>
      <c r="G3" s="57"/>
      <c r="H3" s="57"/>
      <c r="I3" s="57"/>
      <c r="J3" s="58"/>
      <c r="K3" s="59"/>
      <c r="L3" s="59"/>
      <c r="M3" s="59"/>
      <c r="N3" s="59"/>
      <c r="O3" s="59"/>
      <c r="P3" s="60"/>
    </row>
    <row r="4" spans="1:34" s="62" customFormat="1" ht="4.9000000000000004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</row>
    <row r="5" spans="1:34" s="62" customFormat="1" ht="4.9000000000000004" customHeigh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</row>
    <row r="6" spans="1:34" s="62" customFormat="1" ht="20.100000000000001" customHeight="1" x14ac:dyDescent="0.25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6"/>
      <c r="P6" s="63"/>
    </row>
    <row r="7" spans="1:34" s="62" customFormat="1" ht="39.950000000000003" customHeight="1" x14ac:dyDescent="0.25">
      <c r="B7" s="67"/>
      <c r="C7" s="83" t="s">
        <v>18</v>
      </c>
      <c r="D7" s="84"/>
      <c r="E7" s="84"/>
      <c r="F7" s="84"/>
      <c r="G7" s="85"/>
      <c r="H7" s="69"/>
      <c r="I7" s="69"/>
      <c r="J7" s="83" t="s">
        <v>9</v>
      </c>
      <c r="K7" s="84"/>
      <c r="L7" s="84"/>
      <c r="M7" s="84"/>
      <c r="N7" s="85"/>
      <c r="O7" s="68"/>
    </row>
    <row r="8" spans="1:34" s="62" customFormat="1" ht="24.95" customHeight="1" x14ac:dyDescent="0.35">
      <c r="B8" s="67"/>
      <c r="C8" s="69"/>
      <c r="D8" s="69"/>
      <c r="E8" s="69"/>
      <c r="F8" s="69"/>
      <c r="G8" s="69"/>
      <c r="H8" s="69"/>
      <c r="I8" s="69"/>
      <c r="J8" s="69"/>
      <c r="K8" s="127" t="s">
        <v>11</v>
      </c>
      <c r="L8" s="127"/>
      <c r="M8" s="127"/>
      <c r="N8" s="127"/>
      <c r="O8" s="68"/>
    </row>
    <row r="9" spans="1:34" s="62" customFormat="1" ht="39.950000000000003" customHeight="1" x14ac:dyDescent="0.25">
      <c r="B9" s="67"/>
      <c r="C9" s="70" t="s">
        <v>24</v>
      </c>
      <c r="D9" s="69"/>
      <c r="E9" s="70" t="s">
        <v>25</v>
      </c>
      <c r="F9" s="69"/>
      <c r="G9" s="70" t="s">
        <v>17</v>
      </c>
      <c r="H9" s="69"/>
      <c r="I9" s="69"/>
      <c r="J9" s="78"/>
      <c r="K9" s="47" t="str">
        <f>IFERROR(IF(LEN(E10)=0,"",E10),"")</f>
        <v>Veldig sannsynlig</v>
      </c>
      <c r="L9" s="47" t="str">
        <f>IFERROR(IF(LEN(E11)=0,"",E11),"")</f>
        <v>Sannsynslig</v>
      </c>
      <c r="M9" s="47" t="str">
        <f>IFERROR(IF(LEN(E12)=0,"",E12),"")</f>
        <v>Usannsynlig</v>
      </c>
      <c r="N9" s="47" t="str">
        <f>IFERROR(IF(LEN(E13)=0,"",E13),"")</f>
        <v>Veldig usannsynlig</v>
      </c>
      <c r="O9" s="68"/>
    </row>
    <row r="10" spans="1:34" s="62" customFormat="1" ht="39.950000000000003" customHeight="1" x14ac:dyDescent="0.25">
      <c r="B10" s="67"/>
      <c r="C10" s="77" t="s">
        <v>32</v>
      </c>
      <c r="D10" s="69"/>
      <c r="E10" s="77" t="s">
        <v>36</v>
      </c>
      <c r="F10" s="69"/>
      <c r="G10" s="77" t="s">
        <v>40</v>
      </c>
      <c r="H10" s="69"/>
      <c r="I10" s="126" t="s">
        <v>10</v>
      </c>
      <c r="J10" s="47" t="str">
        <f>IFERROR(IF(LEN(C10)=0,"",C10),"")</f>
        <v>Veldig høy</v>
      </c>
      <c r="K10" s="79" t="str">
        <f>IFERROR(IF(LEN($G$10)=0,"",$G$10),"")</f>
        <v xml:space="preserve"> Farlig</v>
      </c>
      <c r="L10" s="79" t="str">
        <f t="shared" ref="L10:M11" si="0">IFERROR(IF(LEN($G$10)=0,"",$G$10),"")</f>
        <v xml:space="preserve"> Farlig</v>
      </c>
      <c r="M10" s="79" t="str">
        <f t="shared" si="0"/>
        <v xml:space="preserve"> Farlig</v>
      </c>
      <c r="N10" s="80" t="str">
        <f t="shared" ref="N10:N11" si="1">IFERROR(IF(LEN($G$11)=0,"",$G$11),"")</f>
        <v>Litt farlig</v>
      </c>
      <c r="O10" s="68"/>
    </row>
    <row r="11" spans="1:34" s="62" customFormat="1" ht="39.950000000000003" customHeight="1" x14ac:dyDescent="0.25">
      <c r="B11" s="67"/>
      <c r="C11" s="77" t="s">
        <v>33</v>
      </c>
      <c r="D11" s="69"/>
      <c r="E11" s="77" t="s">
        <v>37</v>
      </c>
      <c r="F11" s="69"/>
      <c r="G11" s="77" t="s">
        <v>42</v>
      </c>
      <c r="H11" s="69"/>
      <c r="I11" s="126"/>
      <c r="J11" s="47" t="str">
        <f t="shared" ref="J11:J13" si="2">IFERROR(IF(LEN(C11)=0,"",C11),"")</f>
        <v>Høy</v>
      </c>
      <c r="K11" s="79" t="str">
        <f t="shared" ref="K11" si="3">IFERROR(IF(LEN($G$10)=0,"",$G$10),"")</f>
        <v xml:space="preserve"> Farlig</v>
      </c>
      <c r="L11" s="79" t="str">
        <f t="shared" si="0"/>
        <v xml:space="preserve"> Farlig</v>
      </c>
      <c r="M11" s="80" t="str">
        <f t="shared" ref="M11:M12" si="4">IFERROR(IF(LEN($G$11)=0,"",$G$11),"")</f>
        <v>Litt farlig</v>
      </c>
      <c r="N11" s="80" t="str">
        <f t="shared" si="1"/>
        <v>Litt farlig</v>
      </c>
      <c r="O11" s="68"/>
    </row>
    <row r="12" spans="1:34" s="62" customFormat="1" ht="39.950000000000003" customHeight="1" x14ac:dyDescent="0.25">
      <c r="B12" s="67"/>
      <c r="C12" s="77" t="s">
        <v>34</v>
      </c>
      <c r="D12" s="69"/>
      <c r="E12" s="77" t="s">
        <v>38</v>
      </c>
      <c r="F12" s="69"/>
      <c r="G12" s="77" t="s">
        <v>41</v>
      </c>
      <c r="H12" s="69"/>
      <c r="I12" s="126"/>
      <c r="J12" s="47" t="str">
        <f t="shared" si="2"/>
        <v>Middels</v>
      </c>
      <c r="K12" s="79" t="str">
        <f>IFERROR(IF(LEN($G$10)=0,"",$G$10),"")</f>
        <v xml:space="preserve"> Farlig</v>
      </c>
      <c r="L12" s="80" t="str">
        <f t="shared" ref="L12:L13" si="5">IFERROR(IF(LEN($G$11)=0,"",$G$11),"")</f>
        <v>Litt farlig</v>
      </c>
      <c r="M12" s="80" t="str">
        <f t="shared" si="4"/>
        <v>Litt farlig</v>
      </c>
      <c r="N12" s="81" t="str">
        <f t="shared" ref="N12:N13" si="6">IFERROR(IF(LEN($G$12)=0,"",$G$12),"")</f>
        <v>Ufarlig</v>
      </c>
      <c r="O12" s="68"/>
    </row>
    <row r="13" spans="1:34" s="62" customFormat="1" ht="39.950000000000003" customHeight="1" x14ac:dyDescent="0.25">
      <c r="B13" s="67"/>
      <c r="C13" s="77" t="s">
        <v>35</v>
      </c>
      <c r="D13" s="69"/>
      <c r="E13" s="77" t="s">
        <v>39</v>
      </c>
      <c r="F13" s="69"/>
      <c r="G13" s="71"/>
      <c r="H13" s="69"/>
      <c r="I13" s="126"/>
      <c r="J13" s="47" t="str">
        <f t="shared" si="2"/>
        <v>Lav</v>
      </c>
      <c r="K13" s="80" t="str">
        <f>IFERROR(IF(LEN($G$11)=0,"",$G$11),"")</f>
        <v>Litt farlig</v>
      </c>
      <c r="L13" s="80" t="str">
        <f t="shared" si="5"/>
        <v>Litt farlig</v>
      </c>
      <c r="M13" s="81" t="str">
        <f>IFERROR(IF(LEN($G$12)=0,"",$G$12),"")</f>
        <v>Ufarlig</v>
      </c>
      <c r="N13" s="81" t="str">
        <f t="shared" si="6"/>
        <v>Ufarlig</v>
      </c>
      <c r="O13" s="68"/>
    </row>
    <row r="14" spans="1:34" ht="20.100000000000001" customHeight="1" x14ac:dyDescent="0.25"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</row>
    <row r="15" spans="1:34" ht="7.15" customHeight="1" x14ac:dyDescent="0.25"/>
    <row r="16" spans="1:34" s="76" customFormat="1" ht="22.9" customHeight="1" x14ac:dyDescent="0.25">
      <c r="B16" s="123"/>
      <c r="C16" s="123"/>
      <c r="D16" s="123"/>
      <c r="E16" s="123"/>
      <c r="F16" s="123"/>
      <c r="G16" s="123"/>
      <c r="H16" s="123"/>
      <c r="I16" s="123"/>
      <c r="J16" s="123"/>
      <c r="K16" s="124"/>
      <c r="L16" s="125"/>
      <c r="M16" s="125"/>
      <c r="N16" s="125"/>
      <c r="O16" s="123"/>
    </row>
  </sheetData>
  <mergeCells count="2">
    <mergeCell ref="I10:I13"/>
    <mergeCell ref="K8:N8"/>
  </mergeCells>
  <printOptions horizontalCentered="1"/>
  <pageMargins left="0.31496062992125984" right="0.31496062992125984" top="0.31496062992125984" bottom="0.31496062992125984" header="0.31496062992125984" footer="0.31496062992125984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8F1C-A153-4517-9FCC-51F390D1AF29}">
  <sheetPr>
    <pageSetUpPr autoPageBreaks="0" fitToPage="1"/>
  </sheetPr>
  <dimension ref="B1:H205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.7109375" style="82" customWidth="1"/>
    <col min="2" max="2" width="50.7109375" style="82" customWidth="1"/>
    <col min="3" max="3" width="30.7109375" style="82" customWidth="1"/>
    <col min="4" max="6" width="18.7109375" style="82" customWidth="1"/>
    <col min="7" max="7" width="31.5703125" style="82" customWidth="1"/>
    <col min="8" max="8" width="43.42578125" style="82" customWidth="1"/>
    <col min="9" max="9" width="3.7109375" style="82" customWidth="1"/>
    <col min="10" max="16384" width="9.140625" style="82"/>
  </cols>
  <sheetData>
    <row r="1" spans="2:8" ht="6.75" customHeight="1" x14ac:dyDescent="0.25"/>
    <row r="2" spans="2:8" s="115" customFormat="1" ht="20.100000000000001" customHeight="1" x14ac:dyDescent="0.3">
      <c r="B2" s="113" t="s">
        <v>19</v>
      </c>
      <c r="C2" s="114"/>
      <c r="D2" s="114"/>
      <c r="E2" s="114"/>
      <c r="F2" s="114"/>
      <c r="G2" s="114"/>
      <c r="H2" s="114"/>
    </row>
    <row r="3" spans="2:8" s="116" customFormat="1" ht="24" customHeight="1" x14ac:dyDescent="0.35">
      <c r="B3" s="101" t="s">
        <v>20</v>
      </c>
      <c r="C3" s="23"/>
      <c r="D3" s="23"/>
      <c r="E3" s="23"/>
      <c r="F3" s="23"/>
      <c r="G3" s="23"/>
      <c r="H3" s="23"/>
    </row>
    <row r="4" spans="2:8" ht="5.0999999999999996" customHeight="1" x14ac:dyDescent="0.25"/>
    <row r="5" spans="2:8" ht="30" customHeight="1" x14ac:dyDescent="0.25">
      <c r="B5" s="86" t="s">
        <v>23</v>
      </c>
      <c r="C5" s="87" t="s">
        <v>24</v>
      </c>
      <c r="D5" s="87" t="s">
        <v>25</v>
      </c>
      <c r="E5" s="87" t="s">
        <v>26</v>
      </c>
      <c r="F5" s="87" t="s">
        <v>27</v>
      </c>
      <c r="G5" s="88" t="s">
        <v>29</v>
      </c>
      <c r="H5" s="87" t="s">
        <v>50</v>
      </c>
    </row>
    <row r="6" spans="2:8" ht="20.100000000000001" customHeight="1" x14ac:dyDescent="0.25">
      <c r="B6" s="89" t="s">
        <v>28</v>
      </c>
      <c r="C6" s="91" t="s">
        <v>32</v>
      </c>
      <c r="D6" s="91" t="s">
        <v>38</v>
      </c>
      <c r="E6" s="92" t="s">
        <v>43</v>
      </c>
      <c r="F6" s="91" t="s">
        <v>22</v>
      </c>
      <c r="G6" s="93" t="s">
        <v>31</v>
      </c>
      <c r="H6" s="90" t="s">
        <v>30</v>
      </c>
    </row>
    <row r="7" spans="2:8" ht="20.100000000000001" customHeight="1" x14ac:dyDescent="0.25">
      <c r="B7" s="89" t="s">
        <v>44</v>
      </c>
      <c r="C7" s="91" t="s">
        <v>32</v>
      </c>
      <c r="D7" s="91" t="s">
        <v>39</v>
      </c>
      <c r="E7" s="92" t="s">
        <v>22</v>
      </c>
      <c r="F7" s="91" t="s">
        <v>22</v>
      </c>
      <c r="G7" s="93" t="s">
        <v>45</v>
      </c>
      <c r="H7" s="90" t="s">
        <v>54</v>
      </c>
    </row>
    <row r="8" spans="2:8" ht="20.100000000000001" customHeight="1" x14ac:dyDescent="0.25">
      <c r="B8" s="89" t="s">
        <v>46</v>
      </c>
      <c r="C8" s="91" t="s">
        <v>34</v>
      </c>
      <c r="D8" s="91" t="s">
        <v>38</v>
      </c>
      <c r="E8" s="92" t="s">
        <v>47</v>
      </c>
      <c r="F8" s="91" t="s">
        <v>22</v>
      </c>
      <c r="G8" s="93" t="s">
        <v>62</v>
      </c>
      <c r="H8" s="90" t="s">
        <v>63</v>
      </c>
    </row>
    <row r="9" spans="2:8" ht="20.100000000000001" customHeight="1" x14ac:dyDescent="0.25">
      <c r="B9" s="89" t="s">
        <v>48</v>
      </c>
      <c r="C9" s="91" t="s">
        <v>33</v>
      </c>
      <c r="D9" s="91" t="s">
        <v>39</v>
      </c>
      <c r="E9" s="92" t="s">
        <v>47</v>
      </c>
      <c r="F9" s="91" t="s">
        <v>22</v>
      </c>
      <c r="G9" s="93" t="s">
        <v>49</v>
      </c>
      <c r="H9" s="90" t="s">
        <v>55</v>
      </c>
    </row>
    <row r="10" spans="2:8" ht="20.100000000000001" customHeight="1" x14ac:dyDescent="0.25">
      <c r="B10" s="89" t="s">
        <v>51</v>
      </c>
      <c r="C10" s="91" t="s">
        <v>32</v>
      </c>
      <c r="D10" s="91" t="s">
        <v>39</v>
      </c>
      <c r="E10" s="92" t="s">
        <v>22</v>
      </c>
      <c r="F10" s="91" t="s">
        <v>52</v>
      </c>
      <c r="G10" s="93" t="s">
        <v>64</v>
      </c>
      <c r="H10" s="90" t="s">
        <v>53</v>
      </c>
    </row>
    <row r="11" spans="2:8" ht="20.100000000000001" customHeight="1" x14ac:dyDescent="0.25">
      <c r="B11" s="89" t="s">
        <v>56</v>
      </c>
      <c r="C11" s="91" t="s">
        <v>35</v>
      </c>
      <c r="D11" s="91" t="s">
        <v>36</v>
      </c>
      <c r="E11" s="92" t="s">
        <v>57</v>
      </c>
      <c r="F11" s="91" t="s">
        <v>57</v>
      </c>
      <c r="G11" s="93" t="s">
        <v>58</v>
      </c>
      <c r="H11" s="90" t="s">
        <v>59</v>
      </c>
    </row>
    <row r="12" spans="2:8" ht="20.100000000000001" customHeight="1" x14ac:dyDescent="0.25">
      <c r="B12" s="89" t="s">
        <v>60</v>
      </c>
      <c r="C12" s="91" t="s">
        <v>35</v>
      </c>
      <c r="D12" s="91" t="s">
        <v>37</v>
      </c>
      <c r="E12" s="92" t="s">
        <v>57</v>
      </c>
      <c r="F12" s="91" t="s">
        <v>57</v>
      </c>
      <c r="G12" s="93" t="s">
        <v>58</v>
      </c>
      <c r="H12" s="90" t="s">
        <v>61</v>
      </c>
    </row>
    <row r="13" spans="2:8" ht="20.100000000000001" customHeight="1" x14ac:dyDescent="0.25">
      <c r="B13" s="89"/>
      <c r="C13" s="91"/>
      <c r="D13" s="91"/>
      <c r="E13" s="92"/>
      <c r="F13" s="91"/>
      <c r="G13" s="93"/>
      <c r="H13" s="90"/>
    </row>
    <row r="14" spans="2:8" ht="20.100000000000001" customHeight="1" x14ac:dyDescent="0.25">
      <c r="B14" s="89"/>
      <c r="C14" s="91"/>
      <c r="D14" s="91"/>
      <c r="E14" s="92"/>
      <c r="F14" s="91"/>
      <c r="G14" s="93"/>
      <c r="H14" s="90"/>
    </row>
    <row r="15" spans="2:8" ht="20.100000000000001" customHeight="1" x14ac:dyDescent="0.25">
      <c r="B15" s="89"/>
      <c r="C15" s="91"/>
      <c r="D15" s="91"/>
      <c r="E15" s="92"/>
      <c r="F15" s="91"/>
      <c r="G15" s="93"/>
      <c r="H15" s="90"/>
    </row>
    <row r="16" spans="2:8" ht="20.100000000000001" customHeight="1" x14ac:dyDescent="0.25">
      <c r="B16" s="89"/>
      <c r="C16" s="91"/>
      <c r="D16" s="91"/>
      <c r="E16" s="92" t="str">
        <f>IFERROR(IF(OR(LEN(B16)=0,LEN(C16)=0,LEN(D16)=0),"",INDEX(Matrix!$K$10:$N$13,MATCH(Risks!C16,Matrix!$J$10:$J$13,0),MATCH(Risks!D16,Matrix!$K$9:$N$9,0))),"")</f>
        <v/>
      </c>
      <c r="F16" s="91"/>
      <c r="G16" s="93"/>
      <c r="H16" s="90"/>
    </row>
    <row r="17" spans="2:8" ht="20.100000000000001" customHeight="1" x14ac:dyDescent="0.25">
      <c r="B17" s="89"/>
      <c r="C17" s="91"/>
      <c r="D17" s="91"/>
      <c r="E17" s="92" t="str">
        <f>IFERROR(IF(OR(LEN(B17)=0,LEN(C17)=0,LEN(D17)=0),"",INDEX(Matrix!$K$10:$N$13,MATCH(Risks!C17,Matrix!$J$10:$J$13,0),MATCH(Risks!D17,Matrix!$K$9:$N$9,0))),"")</f>
        <v/>
      </c>
      <c r="F17" s="91"/>
      <c r="G17" s="93"/>
      <c r="H17" s="90"/>
    </row>
    <row r="18" spans="2:8" ht="20.100000000000001" customHeight="1" x14ac:dyDescent="0.25">
      <c r="B18" s="89"/>
      <c r="C18" s="91"/>
      <c r="D18" s="91"/>
      <c r="E18" s="92" t="str">
        <f>IFERROR(IF(OR(LEN(B18)=0,LEN(C18)=0,LEN(D18)=0),"",INDEX(Matrix!$K$10:$N$13,MATCH(Risks!C18,Matrix!$J$10:$J$13,0),MATCH(Risks!D18,Matrix!$K$9:$N$9,0))),"")</f>
        <v/>
      </c>
      <c r="F18" s="91"/>
      <c r="G18" s="93"/>
      <c r="H18" s="90"/>
    </row>
    <row r="19" spans="2:8" ht="20.100000000000001" customHeight="1" x14ac:dyDescent="0.25">
      <c r="B19" s="90"/>
      <c r="C19" s="91"/>
      <c r="D19" s="91"/>
      <c r="E19" s="92" t="str">
        <f>IFERROR(IF(OR(LEN(B19)=0,LEN(C19)=0,LEN(D19)=0),"",INDEX(Matrix!$K$10:$N$13,MATCH(Risks!C19,Matrix!$J$10:$J$13,0),MATCH(Risks!D19,Matrix!$K$9:$N$9,0))),"")</f>
        <v/>
      </c>
      <c r="F19" s="91"/>
      <c r="G19" s="90"/>
      <c r="H19" s="90"/>
    </row>
    <row r="20" spans="2:8" ht="20.100000000000001" customHeight="1" x14ac:dyDescent="0.25">
      <c r="B20" s="90"/>
      <c r="C20" s="91"/>
      <c r="D20" s="91"/>
      <c r="E20" s="92" t="str">
        <f>IFERROR(IF(OR(LEN(B20)=0,LEN(C20)=0,LEN(D20)=0),"",INDEX(Matrix!$K$10:$N$13,MATCH(Risks!C20,Matrix!$J$10:$J$13,0),MATCH(Risks!D20,Matrix!$K$9:$N$9,0))),"")</f>
        <v/>
      </c>
      <c r="F20" s="91"/>
      <c r="G20" s="90"/>
      <c r="H20" s="90"/>
    </row>
    <row r="21" spans="2:8" ht="20.100000000000001" customHeight="1" x14ac:dyDescent="0.25">
      <c r="B21" s="118"/>
      <c r="C21" s="119"/>
      <c r="D21" s="119"/>
      <c r="E21" s="120"/>
      <c r="F21" s="119"/>
      <c r="G21" s="118"/>
      <c r="H21" s="118"/>
    </row>
    <row r="22" spans="2:8" ht="20.100000000000001" customHeight="1" x14ac:dyDescent="0.25">
      <c r="B22" s="118"/>
      <c r="C22" s="119"/>
      <c r="D22" s="119"/>
      <c r="E22" s="120"/>
      <c r="F22" s="119"/>
      <c r="G22" s="118"/>
      <c r="H22" s="118"/>
    </row>
    <row r="23" spans="2:8" ht="20.100000000000001" customHeight="1" x14ac:dyDescent="0.25">
      <c r="B23" s="118"/>
      <c r="C23" s="119"/>
      <c r="D23" s="119"/>
      <c r="E23" s="120"/>
      <c r="F23" s="119"/>
      <c r="G23" s="118"/>
      <c r="H23" s="118"/>
    </row>
    <row r="24" spans="2:8" ht="20.100000000000001" customHeight="1" x14ac:dyDescent="0.25">
      <c r="B24" s="118"/>
      <c r="C24" s="119"/>
      <c r="D24" s="119"/>
      <c r="E24" s="120"/>
      <c r="F24" s="119"/>
      <c r="G24" s="118"/>
      <c r="H24" s="118"/>
    </row>
    <row r="25" spans="2:8" ht="20.100000000000001" customHeight="1" x14ac:dyDescent="0.25">
      <c r="B25" s="118"/>
      <c r="C25" s="119"/>
      <c r="D25" s="119"/>
      <c r="E25" s="120"/>
      <c r="F25" s="119"/>
      <c r="G25" s="118"/>
      <c r="H25" s="118"/>
    </row>
    <row r="26" spans="2:8" ht="20.100000000000001" customHeight="1" x14ac:dyDescent="0.25">
      <c r="B26" s="118"/>
      <c r="C26" s="119"/>
      <c r="D26" s="119"/>
      <c r="E26" s="120"/>
      <c r="F26" s="119"/>
      <c r="G26" s="118"/>
      <c r="H26" s="118"/>
    </row>
    <row r="27" spans="2:8" ht="20.100000000000001" customHeight="1" x14ac:dyDescent="0.25">
      <c r="B27" s="118"/>
      <c r="C27" s="119"/>
      <c r="D27" s="119"/>
      <c r="E27" s="120"/>
      <c r="F27" s="119"/>
      <c r="G27" s="118"/>
      <c r="H27" s="118"/>
    </row>
    <row r="28" spans="2:8" ht="20.100000000000001" customHeight="1" x14ac:dyDescent="0.25">
      <c r="B28" s="118"/>
      <c r="C28" s="119"/>
      <c r="D28" s="119"/>
      <c r="E28" s="120"/>
      <c r="F28" s="119"/>
      <c r="G28" s="118"/>
      <c r="H28" s="118"/>
    </row>
    <row r="29" spans="2:8" ht="20.100000000000001" customHeight="1" x14ac:dyDescent="0.25">
      <c r="B29" s="118"/>
      <c r="C29" s="119"/>
      <c r="D29" s="119"/>
      <c r="E29" s="120"/>
      <c r="F29" s="119"/>
      <c r="G29" s="118"/>
      <c r="H29" s="118"/>
    </row>
    <row r="30" spans="2:8" ht="20.100000000000001" customHeight="1" x14ac:dyDescent="0.25">
      <c r="B30" s="118"/>
      <c r="C30" s="119"/>
      <c r="D30" s="119"/>
      <c r="E30" s="120"/>
      <c r="F30" s="119"/>
      <c r="G30" s="118"/>
      <c r="H30" s="118"/>
    </row>
    <row r="31" spans="2:8" ht="20.100000000000001" customHeight="1" x14ac:dyDescent="0.25">
      <c r="B31" s="118"/>
      <c r="C31" s="119"/>
      <c r="D31" s="119"/>
      <c r="E31" s="120"/>
      <c r="F31" s="119"/>
      <c r="G31" s="118"/>
      <c r="H31" s="118"/>
    </row>
    <row r="32" spans="2:8" ht="20.100000000000001" customHeight="1" x14ac:dyDescent="0.25">
      <c r="B32" s="118"/>
      <c r="C32" s="119"/>
      <c r="D32" s="119"/>
      <c r="E32" s="120"/>
      <c r="F32" s="119"/>
      <c r="G32" s="118"/>
      <c r="H32" s="118"/>
    </row>
    <row r="33" spans="2:8" ht="20.100000000000001" customHeight="1" x14ac:dyDescent="0.25">
      <c r="B33" s="118"/>
      <c r="C33" s="119"/>
      <c r="D33" s="119"/>
      <c r="E33" s="120"/>
      <c r="F33" s="119"/>
      <c r="G33" s="118"/>
      <c r="H33" s="118"/>
    </row>
    <row r="34" spans="2:8" ht="20.100000000000001" customHeight="1" x14ac:dyDescent="0.25">
      <c r="B34" s="118"/>
      <c r="C34" s="119"/>
      <c r="D34" s="119"/>
      <c r="E34" s="120"/>
      <c r="F34" s="119"/>
      <c r="G34" s="118"/>
      <c r="H34" s="118"/>
    </row>
    <row r="35" spans="2:8" ht="20.100000000000001" customHeight="1" x14ac:dyDescent="0.25">
      <c r="B35" s="118"/>
      <c r="C35" s="119"/>
      <c r="D35" s="119"/>
      <c r="E35" s="120"/>
      <c r="F35" s="119"/>
      <c r="G35" s="118"/>
      <c r="H35" s="118"/>
    </row>
    <row r="36" spans="2:8" ht="20.100000000000001" customHeight="1" x14ac:dyDescent="0.25">
      <c r="B36" s="118"/>
      <c r="C36" s="119"/>
      <c r="D36" s="119"/>
      <c r="E36" s="120"/>
      <c r="F36" s="119"/>
      <c r="G36" s="118"/>
      <c r="H36" s="118"/>
    </row>
    <row r="37" spans="2:8" ht="20.100000000000001" customHeight="1" x14ac:dyDescent="0.25">
      <c r="B37" s="118"/>
      <c r="C37" s="119"/>
      <c r="D37" s="119"/>
      <c r="E37" s="120"/>
      <c r="F37" s="119"/>
      <c r="G37" s="118"/>
      <c r="H37" s="118"/>
    </row>
    <row r="38" spans="2:8" ht="20.100000000000001" customHeight="1" x14ac:dyDescent="0.25">
      <c r="B38" s="118"/>
      <c r="C38" s="119"/>
      <c r="D38" s="119"/>
      <c r="E38" s="120"/>
      <c r="F38" s="119"/>
      <c r="G38" s="118"/>
      <c r="H38" s="118"/>
    </row>
    <row r="39" spans="2:8" ht="20.100000000000001" customHeight="1" x14ac:dyDescent="0.25">
      <c r="B39" s="118"/>
      <c r="C39" s="119"/>
      <c r="D39" s="119"/>
      <c r="E39" s="120"/>
      <c r="F39" s="119"/>
      <c r="G39" s="118"/>
      <c r="H39" s="118"/>
    </row>
    <row r="40" spans="2:8" ht="20.100000000000001" customHeight="1" x14ac:dyDescent="0.25">
      <c r="B40" s="118"/>
      <c r="C40" s="119"/>
      <c r="D40" s="119"/>
      <c r="E40" s="120"/>
      <c r="F40" s="119"/>
      <c r="G40" s="118"/>
      <c r="H40" s="118"/>
    </row>
    <row r="41" spans="2:8" ht="20.100000000000001" customHeight="1" x14ac:dyDescent="0.25">
      <c r="B41" s="118"/>
      <c r="C41" s="119"/>
      <c r="D41" s="119"/>
      <c r="E41" s="120"/>
      <c r="F41" s="119"/>
      <c r="G41" s="118"/>
      <c r="H41" s="118"/>
    </row>
    <row r="42" spans="2:8" ht="20.100000000000001" customHeight="1" x14ac:dyDescent="0.25">
      <c r="B42" s="118"/>
      <c r="C42" s="119"/>
      <c r="D42" s="119"/>
      <c r="E42" s="120"/>
      <c r="F42" s="119"/>
      <c r="G42" s="118"/>
      <c r="H42" s="118"/>
    </row>
    <row r="43" spans="2:8" ht="20.100000000000001" customHeight="1" x14ac:dyDescent="0.25">
      <c r="B43" s="118"/>
      <c r="C43" s="119"/>
      <c r="D43" s="119"/>
      <c r="E43" s="120"/>
      <c r="F43" s="119"/>
      <c r="G43" s="118"/>
      <c r="H43" s="118"/>
    </row>
    <row r="44" spans="2:8" ht="20.100000000000001" customHeight="1" x14ac:dyDescent="0.25">
      <c r="B44" s="118"/>
      <c r="C44" s="119"/>
      <c r="D44" s="119"/>
      <c r="E44" s="120"/>
      <c r="F44" s="119"/>
      <c r="G44" s="118"/>
      <c r="H44" s="118"/>
    </row>
    <row r="45" spans="2:8" ht="20.100000000000001" customHeight="1" x14ac:dyDescent="0.25">
      <c r="B45" s="118"/>
      <c r="C45" s="119"/>
      <c r="D45" s="119"/>
      <c r="E45" s="120"/>
      <c r="F45" s="119"/>
      <c r="G45" s="118"/>
      <c r="H45" s="118"/>
    </row>
    <row r="46" spans="2:8" ht="20.100000000000001" customHeight="1" x14ac:dyDescent="0.25">
      <c r="B46" s="118"/>
      <c r="C46" s="119"/>
      <c r="D46" s="119"/>
      <c r="E46" s="120"/>
      <c r="F46" s="119"/>
      <c r="G46" s="118"/>
      <c r="H46" s="118"/>
    </row>
    <row r="47" spans="2:8" ht="20.100000000000001" customHeight="1" x14ac:dyDescent="0.25">
      <c r="B47" s="118"/>
      <c r="C47" s="119"/>
      <c r="D47" s="119"/>
      <c r="E47" s="120"/>
      <c r="F47" s="119"/>
      <c r="G47" s="118"/>
      <c r="H47" s="118"/>
    </row>
    <row r="48" spans="2:8" ht="20.100000000000001" customHeight="1" x14ac:dyDescent="0.25">
      <c r="B48" s="118"/>
      <c r="C48" s="119"/>
      <c r="D48" s="119"/>
      <c r="E48" s="120"/>
      <c r="F48" s="119"/>
      <c r="G48" s="118"/>
      <c r="H48" s="118"/>
    </row>
    <row r="49" spans="2:8" ht="20.100000000000001" customHeight="1" x14ac:dyDescent="0.25">
      <c r="B49" s="118"/>
      <c r="C49" s="119"/>
      <c r="D49" s="119"/>
      <c r="E49" s="120"/>
      <c r="F49" s="119"/>
      <c r="G49" s="118"/>
      <c r="H49" s="118"/>
    </row>
    <row r="50" spans="2:8" ht="20.100000000000001" customHeight="1" x14ac:dyDescent="0.25">
      <c r="B50" s="118"/>
      <c r="C50" s="119"/>
      <c r="D50" s="119"/>
      <c r="E50" s="120"/>
      <c r="F50" s="119"/>
      <c r="G50" s="118"/>
      <c r="H50" s="118"/>
    </row>
    <row r="51" spans="2:8" ht="20.100000000000001" customHeight="1" x14ac:dyDescent="0.25">
      <c r="B51" s="118"/>
      <c r="C51" s="119"/>
      <c r="D51" s="119"/>
      <c r="E51" s="120"/>
      <c r="F51" s="119"/>
      <c r="G51" s="118"/>
      <c r="H51" s="118"/>
    </row>
    <row r="52" spans="2:8" ht="20.100000000000001" customHeight="1" x14ac:dyDescent="0.25">
      <c r="B52" s="118"/>
      <c r="C52" s="119"/>
      <c r="D52" s="119"/>
      <c r="E52" s="120"/>
      <c r="F52" s="119"/>
      <c r="G52" s="118"/>
      <c r="H52" s="118"/>
    </row>
    <row r="53" spans="2:8" ht="20.100000000000001" customHeight="1" x14ac:dyDescent="0.25">
      <c r="B53" s="118"/>
      <c r="C53" s="119"/>
      <c r="D53" s="119"/>
      <c r="E53" s="120"/>
      <c r="F53" s="119"/>
      <c r="G53" s="118"/>
      <c r="H53" s="118"/>
    </row>
    <row r="54" spans="2:8" ht="20.100000000000001" customHeight="1" x14ac:dyDescent="0.25">
      <c r="B54" s="118"/>
      <c r="C54" s="119"/>
      <c r="D54" s="119"/>
      <c r="E54" s="120"/>
      <c r="F54" s="119"/>
      <c r="G54" s="118"/>
      <c r="H54" s="118"/>
    </row>
    <row r="55" spans="2:8" ht="20.100000000000001" customHeight="1" x14ac:dyDescent="0.25">
      <c r="B55" s="118"/>
      <c r="C55" s="119"/>
      <c r="D55" s="119"/>
      <c r="E55" s="120"/>
      <c r="F55" s="119"/>
      <c r="G55" s="118"/>
      <c r="H55" s="118"/>
    </row>
    <row r="56" spans="2:8" ht="20.100000000000001" customHeight="1" x14ac:dyDescent="0.25">
      <c r="B56" s="118"/>
      <c r="C56" s="119"/>
      <c r="D56" s="119"/>
      <c r="E56" s="120"/>
      <c r="F56" s="119"/>
      <c r="G56" s="118"/>
      <c r="H56" s="118"/>
    </row>
    <row r="57" spans="2:8" ht="20.100000000000001" customHeight="1" x14ac:dyDescent="0.25">
      <c r="B57" s="118"/>
      <c r="C57" s="119"/>
      <c r="D57" s="119"/>
      <c r="E57" s="120"/>
      <c r="F57" s="119"/>
      <c r="G57" s="118"/>
      <c r="H57" s="118"/>
    </row>
    <row r="58" spans="2:8" ht="20.100000000000001" customHeight="1" x14ac:dyDescent="0.25">
      <c r="B58" s="118"/>
      <c r="C58" s="119"/>
      <c r="D58" s="119"/>
      <c r="E58" s="120"/>
      <c r="F58" s="119"/>
      <c r="G58" s="118"/>
      <c r="H58" s="118"/>
    </row>
    <row r="59" spans="2:8" ht="20.100000000000001" customHeight="1" x14ac:dyDescent="0.25">
      <c r="B59" s="118"/>
      <c r="C59" s="119"/>
      <c r="D59" s="119"/>
      <c r="E59" s="120"/>
      <c r="F59" s="119"/>
      <c r="G59" s="118"/>
      <c r="H59" s="118"/>
    </row>
    <row r="60" spans="2:8" ht="20.100000000000001" customHeight="1" x14ac:dyDescent="0.25">
      <c r="B60" s="118"/>
      <c r="C60" s="119"/>
      <c r="D60" s="119"/>
      <c r="E60" s="120"/>
      <c r="F60" s="119"/>
      <c r="G60" s="118"/>
      <c r="H60" s="118"/>
    </row>
    <row r="61" spans="2:8" ht="20.100000000000001" customHeight="1" x14ac:dyDescent="0.25">
      <c r="B61" s="118"/>
      <c r="C61" s="119"/>
      <c r="D61" s="119"/>
      <c r="E61" s="120"/>
      <c r="F61" s="119"/>
      <c r="G61" s="118"/>
      <c r="H61" s="118"/>
    </row>
    <row r="62" spans="2:8" ht="20.100000000000001" customHeight="1" x14ac:dyDescent="0.25">
      <c r="B62" s="118"/>
      <c r="C62" s="119"/>
      <c r="D62" s="119"/>
      <c r="E62" s="120"/>
      <c r="F62" s="119"/>
      <c r="G62" s="118"/>
      <c r="H62" s="118"/>
    </row>
    <row r="63" spans="2:8" ht="20.100000000000001" customHeight="1" x14ac:dyDescent="0.25">
      <c r="B63" s="118"/>
      <c r="C63" s="119"/>
      <c r="D63" s="119"/>
      <c r="E63" s="120"/>
      <c r="F63" s="119"/>
      <c r="G63" s="118"/>
      <c r="H63" s="118"/>
    </row>
    <row r="64" spans="2:8" ht="20.100000000000001" customHeight="1" x14ac:dyDescent="0.25">
      <c r="B64" s="118"/>
      <c r="C64" s="119"/>
      <c r="D64" s="119"/>
      <c r="E64" s="120"/>
      <c r="F64" s="119"/>
      <c r="G64" s="118"/>
      <c r="H64" s="118"/>
    </row>
    <row r="65" spans="2:8" ht="20.100000000000001" customHeight="1" x14ac:dyDescent="0.25">
      <c r="B65" s="118"/>
      <c r="C65" s="119"/>
      <c r="D65" s="119"/>
      <c r="E65" s="120"/>
      <c r="F65" s="119"/>
      <c r="G65" s="118"/>
      <c r="H65" s="118"/>
    </row>
    <row r="66" spans="2:8" ht="20.100000000000001" customHeight="1" x14ac:dyDescent="0.25">
      <c r="B66" s="118"/>
      <c r="C66" s="119"/>
      <c r="D66" s="119"/>
      <c r="E66" s="120"/>
      <c r="F66" s="119"/>
      <c r="G66" s="118"/>
      <c r="H66" s="118"/>
    </row>
    <row r="67" spans="2:8" ht="20.100000000000001" customHeight="1" x14ac:dyDescent="0.25">
      <c r="B67" s="118"/>
      <c r="C67" s="119"/>
      <c r="D67" s="119"/>
      <c r="E67" s="120"/>
      <c r="F67" s="119"/>
      <c r="G67" s="118"/>
      <c r="H67" s="118"/>
    </row>
    <row r="68" spans="2:8" ht="20.100000000000001" customHeight="1" x14ac:dyDescent="0.25">
      <c r="B68" s="118"/>
      <c r="C68" s="119"/>
      <c r="D68" s="119"/>
      <c r="E68" s="120"/>
      <c r="F68" s="119"/>
      <c r="G68" s="118"/>
      <c r="H68" s="118"/>
    </row>
    <row r="69" spans="2:8" ht="20.100000000000001" customHeight="1" x14ac:dyDescent="0.25">
      <c r="B69" s="118"/>
      <c r="C69" s="119"/>
      <c r="D69" s="119"/>
      <c r="E69" s="120"/>
      <c r="F69" s="119"/>
      <c r="G69" s="118"/>
      <c r="H69" s="118"/>
    </row>
    <row r="70" spans="2:8" ht="20.100000000000001" customHeight="1" x14ac:dyDescent="0.25">
      <c r="B70" s="118"/>
      <c r="C70" s="119"/>
      <c r="D70" s="119"/>
      <c r="E70" s="120"/>
      <c r="F70" s="119"/>
      <c r="G70" s="118"/>
      <c r="H70" s="118"/>
    </row>
    <row r="71" spans="2:8" ht="20.100000000000001" customHeight="1" x14ac:dyDescent="0.25">
      <c r="B71" s="118"/>
      <c r="C71" s="119"/>
      <c r="D71" s="119"/>
      <c r="E71" s="120"/>
      <c r="F71" s="119"/>
      <c r="G71" s="118"/>
      <c r="H71" s="118"/>
    </row>
    <row r="72" spans="2:8" ht="20.100000000000001" customHeight="1" x14ac:dyDescent="0.25">
      <c r="B72" s="118"/>
      <c r="C72" s="119"/>
      <c r="D72" s="119"/>
      <c r="E72" s="120"/>
      <c r="F72" s="119"/>
      <c r="G72" s="118"/>
      <c r="H72" s="118"/>
    </row>
    <row r="73" spans="2:8" ht="20.100000000000001" customHeight="1" x14ac:dyDescent="0.25">
      <c r="B73" s="118"/>
      <c r="C73" s="119"/>
      <c r="D73" s="119"/>
      <c r="E73" s="120"/>
      <c r="F73" s="119"/>
      <c r="G73" s="118"/>
      <c r="H73" s="118"/>
    </row>
    <row r="74" spans="2:8" ht="20.100000000000001" customHeight="1" x14ac:dyDescent="0.25">
      <c r="B74" s="118"/>
      <c r="C74" s="119"/>
      <c r="D74" s="119"/>
      <c r="E74" s="120"/>
      <c r="F74" s="119"/>
      <c r="G74" s="118"/>
      <c r="H74" s="118"/>
    </row>
    <row r="75" spans="2:8" ht="20.100000000000001" customHeight="1" x14ac:dyDescent="0.25">
      <c r="B75" s="118"/>
      <c r="C75" s="119"/>
      <c r="D75" s="119"/>
      <c r="E75" s="120"/>
      <c r="F75" s="119"/>
      <c r="G75" s="118"/>
      <c r="H75" s="118"/>
    </row>
    <row r="76" spans="2:8" ht="20.100000000000001" customHeight="1" x14ac:dyDescent="0.25">
      <c r="B76" s="118"/>
      <c r="C76" s="119"/>
      <c r="D76" s="119"/>
      <c r="E76" s="120"/>
      <c r="F76" s="119"/>
      <c r="G76" s="118"/>
      <c r="H76" s="118"/>
    </row>
    <row r="77" spans="2:8" ht="20.100000000000001" customHeight="1" x14ac:dyDescent="0.25">
      <c r="B77" s="118"/>
      <c r="C77" s="119"/>
      <c r="D77" s="119"/>
      <c r="E77" s="120"/>
      <c r="F77" s="119"/>
      <c r="G77" s="118"/>
      <c r="H77" s="118"/>
    </row>
    <row r="78" spans="2:8" ht="20.100000000000001" customHeight="1" x14ac:dyDescent="0.25">
      <c r="B78" s="118"/>
      <c r="C78" s="119"/>
      <c r="D78" s="119"/>
      <c r="E78" s="120"/>
      <c r="F78" s="119"/>
      <c r="G78" s="118"/>
      <c r="H78" s="118"/>
    </row>
    <row r="79" spans="2:8" ht="20.100000000000001" customHeight="1" x14ac:dyDescent="0.25">
      <c r="B79" s="118"/>
      <c r="C79" s="119"/>
      <c r="D79" s="119"/>
      <c r="E79" s="120"/>
      <c r="F79" s="119"/>
      <c r="G79" s="118"/>
      <c r="H79" s="118"/>
    </row>
    <row r="80" spans="2:8" ht="20.100000000000001" customHeight="1" x14ac:dyDescent="0.25">
      <c r="B80" s="118"/>
      <c r="C80" s="119"/>
      <c r="D80" s="119"/>
      <c r="E80" s="120"/>
      <c r="F80" s="119"/>
      <c r="G80" s="118"/>
      <c r="H80" s="118"/>
    </row>
    <row r="81" spans="2:8" ht="20.100000000000001" customHeight="1" x14ac:dyDescent="0.25">
      <c r="B81" s="118"/>
      <c r="C81" s="119"/>
      <c r="D81" s="119"/>
      <c r="E81" s="120"/>
      <c r="F81" s="119"/>
      <c r="G81" s="118"/>
      <c r="H81" s="118"/>
    </row>
    <row r="82" spans="2:8" ht="20.100000000000001" customHeight="1" x14ac:dyDescent="0.25">
      <c r="B82" s="118"/>
      <c r="C82" s="119"/>
      <c r="D82" s="119"/>
      <c r="E82" s="120"/>
      <c r="F82" s="119"/>
      <c r="G82" s="118"/>
      <c r="H82" s="118"/>
    </row>
    <row r="83" spans="2:8" ht="20.100000000000001" customHeight="1" x14ac:dyDescent="0.25">
      <c r="B83" s="118"/>
      <c r="C83" s="119"/>
      <c r="D83" s="119"/>
      <c r="E83" s="120"/>
      <c r="F83" s="119"/>
      <c r="G83" s="118"/>
      <c r="H83" s="118"/>
    </row>
    <row r="84" spans="2:8" ht="20.100000000000001" customHeight="1" x14ac:dyDescent="0.25">
      <c r="B84" s="118"/>
      <c r="C84" s="119"/>
      <c r="D84" s="119"/>
      <c r="E84" s="120"/>
      <c r="F84" s="119"/>
      <c r="G84" s="118"/>
      <c r="H84" s="118"/>
    </row>
    <row r="85" spans="2:8" ht="20.100000000000001" customHeight="1" x14ac:dyDescent="0.25">
      <c r="B85" s="118"/>
      <c r="C85" s="119"/>
      <c r="D85" s="119"/>
      <c r="E85" s="120"/>
      <c r="F85" s="119"/>
      <c r="G85" s="118"/>
      <c r="H85" s="118"/>
    </row>
    <row r="86" spans="2:8" ht="20.100000000000001" customHeight="1" x14ac:dyDescent="0.25">
      <c r="B86" s="118"/>
      <c r="C86" s="119"/>
      <c r="D86" s="119"/>
      <c r="E86" s="120"/>
      <c r="F86" s="119"/>
      <c r="G86" s="118"/>
      <c r="H86" s="118"/>
    </row>
    <row r="87" spans="2:8" ht="20.100000000000001" customHeight="1" x14ac:dyDescent="0.25">
      <c r="B87" s="118"/>
      <c r="C87" s="119"/>
      <c r="D87" s="119"/>
      <c r="E87" s="120"/>
      <c r="F87" s="119"/>
      <c r="G87" s="118"/>
      <c r="H87" s="118"/>
    </row>
    <row r="88" spans="2:8" ht="20.100000000000001" customHeight="1" x14ac:dyDescent="0.25">
      <c r="B88" s="118"/>
      <c r="C88" s="119"/>
      <c r="D88" s="119"/>
      <c r="E88" s="120"/>
      <c r="F88" s="119"/>
      <c r="G88" s="118"/>
      <c r="H88" s="118"/>
    </row>
    <row r="89" spans="2:8" ht="20.100000000000001" customHeight="1" x14ac:dyDescent="0.25">
      <c r="B89" s="118"/>
      <c r="C89" s="119"/>
      <c r="D89" s="119"/>
      <c r="E89" s="120"/>
      <c r="F89" s="119"/>
      <c r="G89" s="118"/>
      <c r="H89" s="118"/>
    </row>
    <row r="90" spans="2:8" ht="20.100000000000001" customHeight="1" x14ac:dyDescent="0.25">
      <c r="B90" s="118"/>
      <c r="C90" s="119"/>
      <c r="D90" s="119"/>
      <c r="E90" s="120"/>
      <c r="F90" s="119"/>
      <c r="G90" s="118"/>
      <c r="H90" s="118"/>
    </row>
    <row r="91" spans="2:8" ht="20.100000000000001" customHeight="1" x14ac:dyDescent="0.25">
      <c r="B91" s="118"/>
      <c r="C91" s="119"/>
      <c r="D91" s="119"/>
      <c r="E91" s="120"/>
      <c r="F91" s="119"/>
      <c r="G91" s="118"/>
      <c r="H91" s="118"/>
    </row>
    <row r="92" spans="2:8" ht="20.100000000000001" customHeight="1" x14ac:dyDescent="0.25">
      <c r="B92" s="118"/>
      <c r="C92" s="119"/>
      <c r="D92" s="119"/>
      <c r="E92" s="120"/>
      <c r="F92" s="119"/>
      <c r="G92" s="118"/>
      <c r="H92" s="118"/>
    </row>
    <row r="93" spans="2:8" ht="20.100000000000001" customHeight="1" x14ac:dyDescent="0.25">
      <c r="B93" s="118"/>
      <c r="C93" s="119"/>
      <c r="D93" s="119"/>
      <c r="E93" s="120"/>
      <c r="F93" s="119"/>
      <c r="G93" s="118"/>
      <c r="H93" s="118"/>
    </row>
    <row r="94" spans="2:8" ht="20.100000000000001" customHeight="1" x14ac:dyDescent="0.25">
      <c r="B94" s="118"/>
      <c r="C94" s="119"/>
      <c r="D94" s="119"/>
      <c r="E94" s="120"/>
      <c r="F94" s="119"/>
      <c r="G94" s="118"/>
      <c r="H94" s="118"/>
    </row>
    <row r="95" spans="2:8" ht="20.100000000000001" customHeight="1" x14ac:dyDescent="0.25">
      <c r="B95" s="118"/>
      <c r="C95" s="119"/>
      <c r="D95" s="119"/>
      <c r="E95" s="120"/>
      <c r="F95" s="119"/>
      <c r="G95" s="118"/>
      <c r="H95" s="118"/>
    </row>
    <row r="96" spans="2:8" ht="20.100000000000001" customHeight="1" x14ac:dyDescent="0.25">
      <c r="B96" s="118"/>
      <c r="C96" s="119"/>
      <c r="D96" s="119"/>
      <c r="E96" s="120"/>
      <c r="F96" s="119"/>
      <c r="G96" s="118"/>
      <c r="H96" s="118"/>
    </row>
    <row r="97" spans="2:8" ht="20.100000000000001" customHeight="1" x14ac:dyDescent="0.25">
      <c r="B97" s="118"/>
      <c r="C97" s="119"/>
      <c r="D97" s="119"/>
      <c r="E97" s="120"/>
      <c r="F97" s="119"/>
      <c r="G97" s="118"/>
      <c r="H97" s="118"/>
    </row>
    <row r="98" spans="2:8" ht="20.100000000000001" customHeight="1" x14ac:dyDescent="0.25">
      <c r="B98" s="118"/>
      <c r="C98" s="119"/>
      <c r="D98" s="119"/>
      <c r="E98" s="120"/>
      <c r="F98" s="119"/>
      <c r="G98" s="118"/>
      <c r="H98" s="118"/>
    </row>
    <row r="99" spans="2:8" ht="20.100000000000001" customHeight="1" x14ac:dyDescent="0.25">
      <c r="B99" s="118"/>
      <c r="C99" s="119"/>
      <c r="D99" s="119"/>
      <c r="E99" s="120"/>
      <c r="F99" s="119"/>
      <c r="G99" s="118"/>
      <c r="H99" s="118"/>
    </row>
    <row r="100" spans="2:8" ht="20.100000000000001" customHeight="1" x14ac:dyDescent="0.25">
      <c r="B100" s="118"/>
      <c r="C100" s="119"/>
      <c r="D100" s="119"/>
      <c r="E100" s="120"/>
      <c r="F100" s="119"/>
      <c r="G100" s="118"/>
      <c r="H100" s="118"/>
    </row>
    <row r="101" spans="2:8" ht="20.100000000000001" customHeight="1" x14ac:dyDescent="0.25">
      <c r="B101" s="118"/>
      <c r="C101" s="119"/>
      <c r="D101" s="119"/>
      <c r="E101" s="120"/>
      <c r="F101" s="119"/>
      <c r="G101" s="118"/>
      <c r="H101" s="118"/>
    </row>
    <row r="102" spans="2:8" ht="20.100000000000001" customHeight="1" x14ac:dyDescent="0.25">
      <c r="B102" s="118"/>
      <c r="C102" s="119"/>
      <c r="D102" s="119"/>
      <c r="E102" s="120"/>
      <c r="F102" s="119"/>
      <c r="G102" s="118"/>
      <c r="H102" s="118"/>
    </row>
    <row r="103" spans="2:8" ht="20.100000000000001" customHeight="1" x14ac:dyDescent="0.25">
      <c r="B103" s="118"/>
      <c r="C103" s="119"/>
      <c r="D103" s="119"/>
      <c r="E103" s="120"/>
      <c r="F103" s="119"/>
      <c r="G103" s="118"/>
      <c r="H103" s="118"/>
    </row>
    <row r="104" spans="2:8" ht="20.100000000000001" customHeight="1" x14ac:dyDescent="0.25">
      <c r="B104" s="118"/>
      <c r="C104" s="119"/>
      <c r="D104" s="119"/>
      <c r="E104" s="120"/>
      <c r="F104" s="119"/>
      <c r="G104" s="118"/>
      <c r="H104" s="118"/>
    </row>
    <row r="105" spans="2:8" ht="20.100000000000001" customHeight="1" x14ac:dyDescent="0.25">
      <c r="B105" s="118"/>
      <c r="C105" s="119"/>
      <c r="D105" s="119"/>
      <c r="E105" s="120"/>
      <c r="F105" s="119"/>
      <c r="G105" s="118"/>
      <c r="H105" s="118"/>
    </row>
    <row r="106" spans="2:8" ht="20.100000000000001" customHeight="1" x14ac:dyDescent="0.25">
      <c r="B106" s="118"/>
      <c r="C106" s="119"/>
      <c r="D106" s="119"/>
      <c r="E106" s="120"/>
      <c r="F106" s="119"/>
      <c r="G106" s="118"/>
      <c r="H106" s="118"/>
    </row>
    <row r="107" spans="2:8" ht="20.100000000000001" customHeight="1" x14ac:dyDescent="0.25">
      <c r="B107" s="118"/>
      <c r="C107" s="119"/>
      <c r="D107" s="119"/>
      <c r="E107" s="120"/>
      <c r="F107" s="119"/>
      <c r="G107" s="118"/>
      <c r="H107" s="118"/>
    </row>
    <row r="108" spans="2:8" ht="20.100000000000001" customHeight="1" x14ac:dyDescent="0.25">
      <c r="B108" s="118"/>
      <c r="C108" s="119"/>
      <c r="D108" s="119"/>
      <c r="E108" s="120"/>
      <c r="F108" s="119"/>
      <c r="G108" s="118"/>
      <c r="H108" s="118"/>
    </row>
    <row r="109" spans="2:8" ht="20.100000000000001" customHeight="1" x14ac:dyDescent="0.25">
      <c r="B109" s="118"/>
      <c r="C109" s="119"/>
      <c r="D109" s="119"/>
      <c r="E109" s="120"/>
      <c r="F109" s="119"/>
      <c r="G109" s="118"/>
      <c r="H109" s="118"/>
    </row>
    <row r="110" spans="2:8" ht="20.100000000000001" customHeight="1" x14ac:dyDescent="0.25">
      <c r="B110" s="118"/>
      <c r="C110" s="119"/>
      <c r="D110" s="119"/>
      <c r="E110" s="120"/>
      <c r="F110" s="119"/>
      <c r="G110" s="118"/>
      <c r="H110" s="118"/>
    </row>
    <row r="111" spans="2:8" ht="20.100000000000001" customHeight="1" x14ac:dyDescent="0.25">
      <c r="B111" s="118"/>
      <c r="C111" s="119"/>
      <c r="D111" s="119"/>
      <c r="E111" s="120"/>
      <c r="F111" s="119"/>
      <c r="G111" s="118"/>
      <c r="H111" s="118"/>
    </row>
    <row r="112" spans="2:8" ht="20.100000000000001" customHeight="1" x14ac:dyDescent="0.25">
      <c r="B112" s="118"/>
      <c r="C112" s="119"/>
      <c r="D112" s="119"/>
      <c r="E112" s="120"/>
      <c r="F112" s="119"/>
      <c r="G112" s="118"/>
      <c r="H112" s="118"/>
    </row>
    <row r="113" spans="2:8" ht="20.100000000000001" customHeight="1" x14ac:dyDescent="0.25">
      <c r="B113" s="118"/>
      <c r="C113" s="119"/>
      <c r="D113" s="119"/>
      <c r="E113" s="120"/>
      <c r="F113" s="119"/>
      <c r="G113" s="118"/>
      <c r="H113" s="118"/>
    </row>
    <row r="114" spans="2:8" ht="20.100000000000001" customHeight="1" x14ac:dyDescent="0.25">
      <c r="B114" s="118"/>
      <c r="C114" s="119"/>
      <c r="D114" s="119"/>
      <c r="E114" s="120"/>
      <c r="F114" s="119"/>
      <c r="G114" s="118"/>
      <c r="H114" s="118"/>
    </row>
    <row r="115" spans="2:8" ht="20.100000000000001" customHeight="1" x14ac:dyDescent="0.25">
      <c r="B115" s="118"/>
      <c r="C115" s="119"/>
      <c r="D115" s="119"/>
      <c r="E115" s="120"/>
      <c r="F115" s="119"/>
      <c r="G115" s="118"/>
      <c r="H115" s="118"/>
    </row>
    <row r="116" spans="2:8" ht="20.100000000000001" customHeight="1" x14ac:dyDescent="0.25">
      <c r="B116" s="118"/>
      <c r="C116" s="119"/>
      <c r="D116" s="119"/>
      <c r="E116" s="120"/>
      <c r="F116" s="119"/>
      <c r="G116" s="118"/>
      <c r="H116" s="118"/>
    </row>
    <row r="117" spans="2:8" ht="20.100000000000001" customHeight="1" x14ac:dyDescent="0.25">
      <c r="B117" s="118"/>
      <c r="C117" s="119"/>
      <c r="D117" s="119"/>
      <c r="E117" s="120"/>
      <c r="F117" s="119"/>
      <c r="G117" s="118"/>
      <c r="H117" s="118"/>
    </row>
    <row r="118" spans="2:8" ht="20.100000000000001" customHeight="1" x14ac:dyDescent="0.25">
      <c r="B118" s="118"/>
      <c r="C118" s="119"/>
      <c r="D118" s="119"/>
      <c r="E118" s="120"/>
      <c r="F118" s="119"/>
      <c r="G118" s="118"/>
      <c r="H118" s="118"/>
    </row>
    <row r="119" spans="2:8" ht="20.100000000000001" customHeight="1" x14ac:dyDescent="0.25">
      <c r="B119" s="118"/>
      <c r="C119" s="119"/>
      <c r="D119" s="119"/>
      <c r="E119" s="120"/>
      <c r="F119" s="119"/>
      <c r="G119" s="118"/>
      <c r="H119" s="118"/>
    </row>
    <row r="120" spans="2:8" ht="20.100000000000001" customHeight="1" x14ac:dyDescent="0.25">
      <c r="B120" s="118"/>
      <c r="C120" s="119"/>
      <c r="D120" s="119"/>
      <c r="E120" s="120"/>
      <c r="F120" s="119"/>
      <c r="G120" s="118"/>
      <c r="H120" s="118"/>
    </row>
    <row r="121" spans="2:8" ht="20.100000000000001" customHeight="1" x14ac:dyDescent="0.25">
      <c r="B121" s="118"/>
      <c r="C121" s="119"/>
      <c r="D121" s="119"/>
      <c r="E121" s="120"/>
      <c r="F121" s="119"/>
      <c r="G121" s="118"/>
      <c r="H121" s="118"/>
    </row>
    <row r="122" spans="2:8" ht="20.100000000000001" customHeight="1" x14ac:dyDescent="0.25">
      <c r="B122" s="118"/>
      <c r="C122" s="119"/>
      <c r="D122" s="119"/>
      <c r="E122" s="120"/>
      <c r="F122" s="119"/>
      <c r="G122" s="118"/>
      <c r="H122" s="118"/>
    </row>
    <row r="123" spans="2:8" ht="20.100000000000001" customHeight="1" x14ac:dyDescent="0.25">
      <c r="B123" s="118"/>
      <c r="C123" s="119"/>
      <c r="D123" s="119"/>
      <c r="E123" s="120"/>
      <c r="F123" s="119"/>
      <c r="G123" s="118"/>
      <c r="H123" s="118"/>
    </row>
    <row r="124" spans="2:8" ht="20.100000000000001" customHeight="1" x14ac:dyDescent="0.25">
      <c r="B124" s="118"/>
      <c r="C124" s="119"/>
      <c r="D124" s="119"/>
      <c r="E124" s="120"/>
      <c r="F124" s="119"/>
      <c r="G124" s="118"/>
      <c r="H124" s="118"/>
    </row>
    <row r="125" spans="2:8" ht="20.100000000000001" customHeight="1" x14ac:dyDescent="0.25">
      <c r="B125" s="118"/>
      <c r="C125" s="119"/>
      <c r="D125" s="119"/>
      <c r="E125" s="120"/>
      <c r="F125" s="119"/>
      <c r="G125" s="118"/>
      <c r="H125" s="118"/>
    </row>
    <row r="126" spans="2:8" ht="20.100000000000001" customHeight="1" x14ac:dyDescent="0.25">
      <c r="B126" s="118"/>
      <c r="C126" s="119"/>
      <c r="D126" s="119"/>
      <c r="E126" s="120"/>
      <c r="F126" s="119"/>
      <c r="G126" s="118"/>
      <c r="H126" s="118"/>
    </row>
    <row r="127" spans="2:8" ht="20.100000000000001" customHeight="1" x14ac:dyDescent="0.25">
      <c r="B127" s="118"/>
      <c r="C127" s="119"/>
      <c r="D127" s="119"/>
      <c r="E127" s="120"/>
      <c r="F127" s="119"/>
      <c r="G127" s="118"/>
      <c r="H127" s="118"/>
    </row>
    <row r="128" spans="2:8" ht="20.100000000000001" customHeight="1" x14ac:dyDescent="0.25">
      <c r="B128" s="118"/>
      <c r="C128" s="119"/>
      <c r="D128" s="119"/>
      <c r="E128" s="120"/>
      <c r="F128" s="119"/>
      <c r="G128" s="118"/>
      <c r="H128" s="118"/>
    </row>
    <row r="129" spans="2:8" ht="20.100000000000001" customHeight="1" x14ac:dyDescent="0.25">
      <c r="B129" s="118"/>
      <c r="C129" s="119"/>
      <c r="D129" s="119"/>
      <c r="E129" s="120"/>
      <c r="F129" s="119"/>
      <c r="G129" s="118"/>
      <c r="H129" s="118"/>
    </row>
    <row r="130" spans="2:8" ht="20.100000000000001" customHeight="1" x14ac:dyDescent="0.25">
      <c r="B130" s="118"/>
      <c r="C130" s="119"/>
      <c r="D130" s="119"/>
      <c r="E130" s="120"/>
      <c r="F130" s="119"/>
      <c r="G130" s="118"/>
      <c r="H130" s="118"/>
    </row>
    <row r="131" spans="2:8" ht="20.100000000000001" customHeight="1" x14ac:dyDescent="0.25">
      <c r="B131" s="118"/>
      <c r="C131" s="119"/>
      <c r="D131" s="119"/>
      <c r="E131" s="120"/>
      <c r="F131" s="119"/>
      <c r="G131" s="118"/>
      <c r="H131" s="118"/>
    </row>
    <row r="132" spans="2:8" ht="20.100000000000001" customHeight="1" x14ac:dyDescent="0.25">
      <c r="B132" s="118"/>
      <c r="C132" s="119"/>
      <c r="D132" s="119"/>
      <c r="E132" s="120"/>
      <c r="F132" s="119"/>
      <c r="G132" s="118"/>
      <c r="H132" s="118"/>
    </row>
    <row r="133" spans="2:8" ht="20.100000000000001" customHeight="1" x14ac:dyDescent="0.25">
      <c r="B133" s="118"/>
      <c r="C133" s="119"/>
      <c r="D133" s="119"/>
      <c r="E133" s="120"/>
      <c r="F133" s="119"/>
      <c r="G133" s="118"/>
      <c r="H133" s="118"/>
    </row>
    <row r="134" spans="2:8" ht="20.100000000000001" customHeight="1" x14ac:dyDescent="0.25">
      <c r="B134" s="118"/>
      <c r="C134" s="119"/>
      <c r="D134" s="119"/>
      <c r="E134" s="120"/>
      <c r="F134" s="119"/>
      <c r="G134" s="118"/>
      <c r="H134" s="118"/>
    </row>
    <row r="135" spans="2:8" ht="20.100000000000001" customHeight="1" x14ac:dyDescent="0.25">
      <c r="B135" s="118"/>
      <c r="C135" s="119"/>
      <c r="D135" s="119"/>
      <c r="E135" s="120"/>
      <c r="F135" s="119"/>
      <c r="G135" s="118"/>
      <c r="H135" s="118"/>
    </row>
    <row r="136" spans="2:8" ht="20.100000000000001" customHeight="1" x14ac:dyDescent="0.25">
      <c r="B136" s="118"/>
      <c r="C136" s="119"/>
      <c r="D136" s="119"/>
      <c r="E136" s="120"/>
      <c r="F136" s="119"/>
      <c r="G136" s="118"/>
      <c r="H136" s="118"/>
    </row>
    <row r="137" spans="2:8" ht="20.100000000000001" customHeight="1" x14ac:dyDescent="0.25">
      <c r="B137" s="118"/>
      <c r="C137" s="119"/>
      <c r="D137" s="119"/>
      <c r="E137" s="120"/>
      <c r="F137" s="119"/>
      <c r="G137" s="118"/>
      <c r="H137" s="118"/>
    </row>
    <row r="138" spans="2:8" ht="20.100000000000001" customHeight="1" x14ac:dyDescent="0.25">
      <c r="B138" s="118"/>
      <c r="C138" s="119"/>
      <c r="D138" s="119"/>
      <c r="E138" s="120"/>
      <c r="F138" s="119"/>
      <c r="G138" s="118"/>
      <c r="H138" s="118"/>
    </row>
    <row r="139" spans="2:8" ht="20.100000000000001" customHeight="1" x14ac:dyDescent="0.25">
      <c r="B139" s="118"/>
      <c r="C139" s="119"/>
      <c r="D139" s="119"/>
      <c r="E139" s="120"/>
      <c r="F139" s="119"/>
      <c r="G139" s="118"/>
      <c r="H139" s="118"/>
    </row>
    <row r="140" spans="2:8" ht="20.100000000000001" customHeight="1" x14ac:dyDescent="0.25">
      <c r="B140" s="118"/>
      <c r="C140" s="119"/>
      <c r="D140" s="119"/>
      <c r="E140" s="120"/>
      <c r="F140" s="119"/>
      <c r="G140" s="118"/>
      <c r="H140" s="118"/>
    </row>
    <row r="141" spans="2:8" ht="20.100000000000001" customHeight="1" x14ac:dyDescent="0.25">
      <c r="B141" s="118"/>
      <c r="C141" s="119"/>
      <c r="D141" s="119"/>
      <c r="E141" s="120"/>
      <c r="F141" s="119"/>
      <c r="G141" s="118"/>
      <c r="H141" s="118"/>
    </row>
    <row r="142" spans="2:8" ht="20.100000000000001" customHeight="1" x14ac:dyDescent="0.25">
      <c r="B142" s="118"/>
      <c r="C142" s="119"/>
      <c r="D142" s="119"/>
      <c r="E142" s="120"/>
      <c r="F142" s="119"/>
      <c r="G142" s="118"/>
      <c r="H142" s="118"/>
    </row>
    <row r="143" spans="2:8" ht="20.100000000000001" customHeight="1" x14ac:dyDescent="0.25">
      <c r="B143" s="118"/>
      <c r="C143" s="119"/>
      <c r="D143" s="119"/>
      <c r="E143" s="120"/>
      <c r="F143" s="119"/>
      <c r="G143" s="118"/>
      <c r="H143" s="118"/>
    </row>
    <row r="144" spans="2:8" ht="20.100000000000001" customHeight="1" x14ac:dyDescent="0.25">
      <c r="B144" s="118"/>
      <c r="C144" s="119"/>
      <c r="D144" s="119"/>
      <c r="E144" s="120"/>
      <c r="F144" s="119"/>
      <c r="G144" s="118"/>
      <c r="H144" s="118"/>
    </row>
    <row r="145" spans="2:8" ht="20.100000000000001" customHeight="1" x14ac:dyDescent="0.25">
      <c r="B145" s="118"/>
      <c r="C145" s="119"/>
      <c r="D145" s="119"/>
      <c r="E145" s="120"/>
      <c r="F145" s="119"/>
      <c r="G145" s="118"/>
      <c r="H145" s="118"/>
    </row>
    <row r="146" spans="2:8" ht="20.100000000000001" customHeight="1" x14ac:dyDescent="0.25">
      <c r="B146" s="118"/>
      <c r="C146" s="119"/>
      <c r="D146" s="119"/>
      <c r="E146" s="120"/>
      <c r="F146" s="119"/>
      <c r="G146" s="118"/>
      <c r="H146" s="118"/>
    </row>
    <row r="147" spans="2:8" ht="20.100000000000001" customHeight="1" x14ac:dyDescent="0.25">
      <c r="B147" s="118"/>
      <c r="C147" s="119"/>
      <c r="D147" s="119"/>
      <c r="E147" s="120"/>
      <c r="F147" s="119"/>
      <c r="G147" s="118"/>
      <c r="H147" s="118"/>
    </row>
    <row r="148" spans="2:8" ht="20.100000000000001" customHeight="1" x14ac:dyDescent="0.25">
      <c r="B148" s="118"/>
      <c r="C148" s="119"/>
      <c r="D148" s="119"/>
      <c r="E148" s="120"/>
      <c r="F148" s="119"/>
      <c r="G148" s="118"/>
      <c r="H148" s="118"/>
    </row>
    <row r="149" spans="2:8" ht="20.100000000000001" customHeight="1" x14ac:dyDescent="0.25">
      <c r="B149" s="118"/>
      <c r="C149" s="119"/>
      <c r="D149" s="119"/>
      <c r="E149" s="120"/>
      <c r="F149" s="119"/>
      <c r="G149" s="118"/>
      <c r="H149" s="118"/>
    </row>
    <row r="150" spans="2:8" ht="20.100000000000001" customHeight="1" x14ac:dyDescent="0.25">
      <c r="B150" s="118"/>
      <c r="C150" s="119"/>
      <c r="D150" s="119"/>
      <c r="E150" s="120"/>
      <c r="F150" s="119"/>
      <c r="G150" s="118"/>
      <c r="H150" s="118"/>
    </row>
    <row r="151" spans="2:8" ht="20.100000000000001" customHeight="1" x14ac:dyDescent="0.25">
      <c r="B151" s="118"/>
      <c r="C151" s="119"/>
      <c r="D151" s="119"/>
      <c r="E151" s="120"/>
      <c r="F151" s="119"/>
      <c r="G151" s="118"/>
      <c r="H151" s="118"/>
    </row>
    <row r="152" spans="2:8" ht="20.100000000000001" customHeight="1" x14ac:dyDescent="0.25">
      <c r="B152" s="118"/>
      <c r="C152" s="119"/>
      <c r="D152" s="119"/>
      <c r="E152" s="120"/>
      <c r="F152" s="119"/>
      <c r="G152" s="118"/>
      <c r="H152" s="118"/>
    </row>
    <row r="153" spans="2:8" ht="20.100000000000001" customHeight="1" x14ac:dyDescent="0.25">
      <c r="B153" s="118"/>
      <c r="C153" s="119"/>
      <c r="D153" s="119"/>
      <c r="E153" s="120"/>
      <c r="F153" s="119"/>
      <c r="G153" s="118"/>
      <c r="H153" s="118"/>
    </row>
    <row r="154" spans="2:8" ht="20.100000000000001" customHeight="1" x14ac:dyDescent="0.25">
      <c r="B154" s="118"/>
      <c r="C154" s="119"/>
      <c r="D154" s="119"/>
      <c r="E154" s="120"/>
      <c r="F154" s="119"/>
      <c r="G154" s="118"/>
      <c r="H154" s="118"/>
    </row>
    <row r="155" spans="2:8" ht="20.100000000000001" customHeight="1" x14ac:dyDescent="0.25">
      <c r="B155" s="118"/>
      <c r="C155" s="119"/>
      <c r="D155" s="119"/>
      <c r="E155" s="120"/>
      <c r="F155" s="119"/>
      <c r="G155" s="118"/>
      <c r="H155" s="118"/>
    </row>
    <row r="156" spans="2:8" ht="20.100000000000001" customHeight="1" x14ac:dyDescent="0.25">
      <c r="B156" s="118"/>
      <c r="C156" s="119"/>
      <c r="D156" s="119"/>
      <c r="E156" s="120"/>
      <c r="F156" s="119"/>
      <c r="G156" s="118"/>
      <c r="H156" s="118"/>
    </row>
    <row r="157" spans="2:8" ht="20.100000000000001" customHeight="1" x14ac:dyDescent="0.25">
      <c r="B157" s="118"/>
      <c r="C157" s="119"/>
      <c r="D157" s="119"/>
      <c r="E157" s="120"/>
      <c r="F157" s="119"/>
      <c r="G157" s="118"/>
      <c r="H157" s="118"/>
    </row>
    <row r="158" spans="2:8" ht="20.100000000000001" customHeight="1" x14ac:dyDescent="0.25">
      <c r="B158" s="118"/>
      <c r="C158" s="119"/>
      <c r="D158" s="119"/>
      <c r="E158" s="120"/>
      <c r="F158" s="119"/>
      <c r="G158" s="118"/>
      <c r="H158" s="118"/>
    </row>
    <row r="159" spans="2:8" ht="20.100000000000001" customHeight="1" x14ac:dyDescent="0.25">
      <c r="B159" s="118"/>
      <c r="C159" s="119"/>
      <c r="D159" s="119"/>
      <c r="E159" s="120"/>
      <c r="F159" s="119"/>
      <c r="G159" s="118"/>
      <c r="H159" s="118"/>
    </row>
    <row r="160" spans="2:8" ht="20.100000000000001" customHeight="1" x14ac:dyDescent="0.25">
      <c r="B160" s="118"/>
      <c r="C160" s="119"/>
      <c r="D160" s="119"/>
      <c r="E160" s="120"/>
      <c r="F160" s="119"/>
      <c r="G160" s="118"/>
      <c r="H160" s="118"/>
    </row>
    <row r="161" spans="2:8" ht="20.100000000000001" customHeight="1" x14ac:dyDescent="0.25">
      <c r="B161" s="118"/>
      <c r="C161" s="119"/>
      <c r="D161" s="119"/>
      <c r="E161" s="120"/>
      <c r="F161" s="119"/>
      <c r="G161" s="118"/>
      <c r="H161" s="118"/>
    </row>
    <row r="162" spans="2:8" ht="20.100000000000001" customHeight="1" x14ac:dyDescent="0.25">
      <c r="B162" s="118"/>
      <c r="C162" s="119"/>
      <c r="D162" s="119"/>
      <c r="E162" s="120"/>
      <c r="F162" s="119"/>
      <c r="G162" s="118"/>
      <c r="H162" s="118"/>
    </row>
    <row r="163" spans="2:8" ht="20.100000000000001" customHeight="1" x14ac:dyDescent="0.25">
      <c r="B163" s="118"/>
      <c r="C163" s="119"/>
      <c r="D163" s="119"/>
      <c r="E163" s="120"/>
      <c r="F163" s="119"/>
      <c r="G163" s="118"/>
      <c r="H163" s="118"/>
    </row>
    <row r="164" spans="2:8" ht="20.100000000000001" customHeight="1" x14ac:dyDescent="0.25">
      <c r="B164" s="118"/>
      <c r="C164" s="119"/>
      <c r="D164" s="119"/>
      <c r="E164" s="120"/>
      <c r="F164" s="119"/>
      <c r="G164" s="118"/>
      <c r="H164" s="118"/>
    </row>
    <row r="165" spans="2:8" ht="20.100000000000001" customHeight="1" x14ac:dyDescent="0.25">
      <c r="B165" s="118"/>
      <c r="C165" s="119"/>
      <c r="D165" s="119"/>
      <c r="E165" s="120"/>
      <c r="F165" s="119"/>
      <c r="G165" s="118"/>
      <c r="H165" s="118"/>
    </row>
    <row r="166" spans="2:8" ht="20.100000000000001" customHeight="1" x14ac:dyDescent="0.25">
      <c r="B166" s="118"/>
      <c r="C166" s="119"/>
      <c r="D166" s="119"/>
      <c r="E166" s="120"/>
      <c r="F166" s="119"/>
      <c r="G166" s="118"/>
      <c r="H166" s="118"/>
    </row>
    <row r="167" spans="2:8" ht="20.100000000000001" customHeight="1" x14ac:dyDescent="0.25">
      <c r="B167" s="118"/>
      <c r="C167" s="119"/>
      <c r="D167" s="119"/>
      <c r="E167" s="120"/>
      <c r="F167" s="119"/>
      <c r="G167" s="118"/>
      <c r="H167" s="118"/>
    </row>
    <row r="168" spans="2:8" ht="20.100000000000001" customHeight="1" x14ac:dyDescent="0.25">
      <c r="B168" s="118"/>
      <c r="C168" s="119"/>
      <c r="D168" s="119"/>
      <c r="E168" s="120"/>
      <c r="F168" s="119"/>
      <c r="G168" s="118"/>
      <c r="H168" s="118"/>
    </row>
    <row r="169" spans="2:8" ht="20.100000000000001" customHeight="1" x14ac:dyDescent="0.25">
      <c r="B169" s="118"/>
      <c r="C169" s="119"/>
      <c r="D169" s="119"/>
      <c r="E169" s="120"/>
      <c r="F169" s="119"/>
      <c r="G169" s="118"/>
      <c r="H169" s="118"/>
    </row>
    <row r="170" spans="2:8" ht="20.100000000000001" customHeight="1" x14ac:dyDescent="0.25">
      <c r="B170" s="118"/>
      <c r="C170" s="119"/>
      <c r="D170" s="119"/>
      <c r="E170" s="120"/>
      <c r="F170" s="119"/>
      <c r="G170" s="118"/>
      <c r="H170" s="118"/>
    </row>
    <row r="171" spans="2:8" ht="20.100000000000001" customHeight="1" x14ac:dyDescent="0.25">
      <c r="B171" s="118"/>
      <c r="C171" s="119"/>
      <c r="D171" s="119"/>
      <c r="E171" s="120"/>
      <c r="F171" s="119"/>
      <c r="G171" s="118"/>
      <c r="H171" s="118"/>
    </row>
    <row r="172" spans="2:8" ht="20.100000000000001" customHeight="1" x14ac:dyDescent="0.25">
      <c r="B172" s="118"/>
      <c r="C172" s="119"/>
      <c r="D172" s="119"/>
      <c r="E172" s="120"/>
      <c r="F172" s="119"/>
      <c r="G172" s="118"/>
      <c r="H172" s="118"/>
    </row>
    <row r="173" spans="2:8" ht="20.100000000000001" customHeight="1" x14ac:dyDescent="0.25">
      <c r="B173" s="118"/>
      <c r="C173" s="119"/>
      <c r="D173" s="119"/>
      <c r="E173" s="120"/>
      <c r="F173" s="119"/>
      <c r="G173" s="118"/>
      <c r="H173" s="118"/>
    </row>
    <row r="174" spans="2:8" ht="20.100000000000001" customHeight="1" x14ac:dyDescent="0.25">
      <c r="B174" s="118"/>
      <c r="C174" s="119"/>
      <c r="D174" s="119"/>
      <c r="E174" s="120"/>
      <c r="F174" s="119"/>
      <c r="G174" s="118"/>
      <c r="H174" s="118"/>
    </row>
    <row r="175" spans="2:8" ht="20.100000000000001" customHeight="1" x14ac:dyDescent="0.25">
      <c r="B175" s="118"/>
      <c r="C175" s="119"/>
      <c r="D175" s="119"/>
      <c r="E175" s="120"/>
      <c r="F175" s="119"/>
      <c r="G175" s="118"/>
      <c r="H175" s="118"/>
    </row>
    <row r="176" spans="2:8" ht="20.100000000000001" customHeight="1" x14ac:dyDescent="0.25">
      <c r="B176" s="118"/>
      <c r="C176" s="119"/>
      <c r="D176" s="119"/>
      <c r="E176" s="120"/>
      <c r="F176" s="119"/>
      <c r="G176" s="118"/>
      <c r="H176" s="118"/>
    </row>
    <row r="177" spans="2:8" ht="20.100000000000001" customHeight="1" x14ac:dyDescent="0.25">
      <c r="B177" s="118"/>
      <c r="C177" s="119"/>
      <c r="D177" s="119"/>
      <c r="E177" s="120"/>
      <c r="F177" s="119"/>
      <c r="G177" s="118"/>
      <c r="H177" s="118"/>
    </row>
    <row r="178" spans="2:8" ht="20.100000000000001" customHeight="1" x14ac:dyDescent="0.25">
      <c r="B178" s="118"/>
      <c r="C178" s="119"/>
      <c r="D178" s="119"/>
      <c r="E178" s="120"/>
      <c r="F178" s="119"/>
      <c r="G178" s="118"/>
      <c r="H178" s="118"/>
    </row>
    <row r="179" spans="2:8" ht="20.100000000000001" customHeight="1" x14ac:dyDescent="0.25">
      <c r="B179" s="118"/>
      <c r="C179" s="119"/>
      <c r="D179" s="119"/>
      <c r="E179" s="120"/>
      <c r="F179" s="119"/>
      <c r="G179" s="118"/>
      <c r="H179" s="118"/>
    </row>
    <row r="180" spans="2:8" ht="20.100000000000001" customHeight="1" x14ac:dyDescent="0.25">
      <c r="B180" s="118"/>
      <c r="C180" s="119"/>
      <c r="D180" s="119"/>
      <c r="E180" s="120"/>
      <c r="F180" s="119"/>
      <c r="G180" s="118"/>
      <c r="H180" s="118"/>
    </row>
    <row r="181" spans="2:8" ht="20.100000000000001" customHeight="1" x14ac:dyDescent="0.25">
      <c r="B181" s="118"/>
      <c r="C181" s="119"/>
      <c r="D181" s="119"/>
      <c r="E181" s="120"/>
      <c r="F181" s="119"/>
      <c r="G181" s="118"/>
      <c r="H181" s="118"/>
    </row>
    <row r="182" spans="2:8" ht="20.100000000000001" customHeight="1" x14ac:dyDescent="0.25">
      <c r="B182" s="118"/>
      <c r="C182" s="119"/>
      <c r="D182" s="119"/>
      <c r="E182" s="120"/>
      <c r="F182" s="119"/>
      <c r="G182" s="118"/>
      <c r="H182" s="118"/>
    </row>
    <row r="183" spans="2:8" ht="20.100000000000001" customHeight="1" x14ac:dyDescent="0.25">
      <c r="B183" s="118"/>
      <c r="C183" s="119"/>
      <c r="D183" s="119"/>
      <c r="E183" s="120"/>
      <c r="F183" s="119"/>
      <c r="G183" s="118"/>
      <c r="H183" s="118"/>
    </row>
    <row r="184" spans="2:8" ht="20.100000000000001" customHeight="1" x14ac:dyDescent="0.25">
      <c r="B184" s="118"/>
      <c r="C184" s="119"/>
      <c r="D184" s="119"/>
      <c r="E184" s="120"/>
      <c r="F184" s="119"/>
      <c r="G184" s="118"/>
      <c r="H184" s="118"/>
    </row>
    <row r="185" spans="2:8" ht="20.100000000000001" customHeight="1" x14ac:dyDescent="0.25">
      <c r="B185" s="118"/>
      <c r="C185" s="119"/>
      <c r="D185" s="119"/>
      <c r="E185" s="120"/>
      <c r="F185" s="119"/>
      <c r="G185" s="118"/>
      <c r="H185" s="118"/>
    </row>
    <row r="186" spans="2:8" ht="20.100000000000001" customHeight="1" x14ac:dyDescent="0.25">
      <c r="B186" s="118"/>
      <c r="C186" s="119"/>
      <c r="D186" s="119"/>
      <c r="E186" s="120"/>
      <c r="F186" s="119"/>
      <c r="G186" s="118"/>
      <c r="H186" s="118"/>
    </row>
    <row r="187" spans="2:8" ht="20.100000000000001" customHeight="1" x14ac:dyDescent="0.25">
      <c r="B187" s="118"/>
      <c r="C187" s="119"/>
      <c r="D187" s="119"/>
      <c r="E187" s="120"/>
      <c r="F187" s="119"/>
      <c r="G187" s="118"/>
      <c r="H187" s="118"/>
    </row>
    <row r="188" spans="2:8" ht="20.100000000000001" customHeight="1" x14ac:dyDescent="0.25">
      <c r="B188" s="118"/>
      <c r="C188" s="119"/>
      <c r="D188" s="119"/>
      <c r="E188" s="120"/>
      <c r="F188" s="119"/>
      <c r="G188" s="118"/>
      <c r="H188" s="118"/>
    </row>
    <row r="189" spans="2:8" ht="20.100000000000001" customHeight="1" x14ac:dyDescent="0.25">
      <c r="B189" s="118"/>
      <c r="C189" s="119"/>
      <c r="D189" s="119"/>
      <c r="E189" s="120"/>
      <c r="F189" s="119"/>
      <c r="G189" s="118"/>
      <c r="H189" s="118"/>
    </row>
    <row r="190" spans="2:8" ht="20.100000000000001" customHeight="1" x14ac:dyDescent="0.25">
      <c r="B190" s="118"/>
      <c r="C190" s="119"/>
      <c r="D190" s="119"/>
      <c r="E190" s="120"/>
      <c r="F190" s="119"/>
      <c r="G190" s="118"/>
      <c r="H190" s="118"/>
    </row>
    <row r="191" spans="2:8" ht="20.100000000000001" customHeight="1" x14ac:dyDescent="0.25">
      <c r="B191" s="118"/>
      <c r="C191" s="119"/>
      <c r="D191" s="119"/>
      <c r="E191" s="120"/>
      <c r="F191" s="119"/>
      <c r="G191" s="118"/>
      <c r="H191" s="118"/>
    </row>
    <row r="192" spans="2:8" ht="20.100000000000001" customHeight="1" x14ac:dyDescent="0.25">
      <c r="B192" s="118"/>
      <c r="C192" s="119"/>
      <c r="D192" s="119"/>
      <c r="E192" s="120"/>
      <c r="F192" s="119"/>
      <c r="G192" s="118"/>
      <c r="H192" s="118"/>
    </row>
    <row r="193" spans="2:8" ht="20.100000000000001" customHeight="1" x14ac:dyDescent="0.25">
      <c r="B193" s="118"/>
      <c r="C193" s="119"/>
      <c r="D193" s="119"/>
      <c r="E193" s="120"/>
      <c r="F193" s="119"/>
      <c r="G193" s="118"/>
      <c r="H193" s="118"/>
    </row>
    <row r="194" spans="2:8" ht="20.100000000000001" customHeight="1" x14ac:dyDescent="0.25">
      <c r="B194" s="118"/>
      <c r="C194" s="119"/>
      <c r="D194" s="119"/>
      <c r="E194" s="120"/>
      <c r="F194" s="119"/>
      <c r="G194" s="118"/>
      <c r="H194" s="118"/>
    </row>
    <row r="195" spans="2:8" ht="20.100000000000001" customHeight="1" x14ac:dyDescent="0.25">
      <c r="B195" s="118"/>
      <c r="C195" s="119"/>
      <c r="D195" s="119"/>
      <c r="E195" s="120"/>
      <c r="F195" s="119"/>
      <c r="G195" s="118"/>
      <c r="H195" s="118"/>
    </row>
    <row r="196" spans="2:8" ht="20.100000000000001" customHeight="1" x14ac:dyDescent="0.25">
      <c r="B196" s="118"/>
      <c r="C196" s="119"/>
      <c r="D196" s="119"/>
      <c r="E196" s="120"/>
      <c r="F196" s="119"/>
      <c r="G196" s="118"/>
      <c r="H196" s="118"/>
    </row>
    <row r="197" spans="2:8" ht="20.100000000000001" customHeight="1" x14ac:dyDescent="0.25">
      <c r="B197" s="118"/>
      <c r="C197" s="119"/>
      <c r="D197" s="119"/>
      <c r="E197" s="120"/>
      <c r="F197" s="119"/>
      <c r="G197" s="118"/>
      <c r="H197" s="118"/>
    </row>
    <row r="198" spans="2:8" ht="20.100000000000001" customHeight="1" x14ac:dyDescent="0.25">
      <c r="B198" s="118"/>
      <c r="C198" s="119"/>
      <c r="D198" s="119"/>
      <c r="E198" s="120"/>
      <c r="F198" s="119"/>
      <c r="G198" s="118"/>
      <c r="H198" s="118"/>
    </row>
    <row r="199" spans="2:8" ht="20.100000000000001" customHeight="1" x14ac:dyDescent="0.25">
      <c r="B199" s="118"/>
      <c r="C199" s="119"/>
      <c r="D199" s="119"/>
      <c r="E199" s="120"/>
      <c r="F199" s="119"/>
      <c r="G199" s="118"/>
      <c r="H199" s="118"/>
    </row>
    <row r="200" spans="2:8" ht="20.100000000000001" customHeight="1" x14ac:dyDescent="0.25">
      <c r="B200" s="118"/>
      <c r="C200" s="119"/>
      <c r="D200" s="119"/>
      <c r="E200" s="120"/>
      <c r="F200" s="119"/>
      <c r="G200" s="118"/>
      <c r="H200" s="118"/>
    </row>
    <row r="201" spans="2:8" ht="20.100000000000001" customHeight="1" x14ac:dyDescent="0.25">
      <c r="B201" s="118"/>
      <c r="C201" s="119"/>
      <c r="D201" s="119"/>
      <c r="E201" s="120"/>
      <c r="F201" s="119"/>
      <c r="G201" s="118"/>
      <c r="H201" s="118"/>
    </row>
    <row r="202" spans="2:8" ht="20.100000000000001" customHeight="1" x14ac:dyDescent="0.25">
      <c r="B202" s="118"/>
      <c r="C202" s="119"/>
      <c r="D202" s="119"/>
      <c r="E202" s="120"/>
      <c r="F202" s="119"/>
      <c r="G202" s="118"/>
      <c r="H202" s="118"/>
    </row>
    <row r="203" spans="2:8" ht="20.100000000000001" customHeight="1" x14ac:dyDescent="0.25">
      <c r="B203" s="118"/>
      <c r="C203" s="119"/>
      <c r="D203" s="119"/>
      <c r="E203" s="120"/>
      <c r="F203" s="119"/>
      <c r="G203" s="118"/>
      <c r="H203" s="118"/>
    </row>
    <row r="204" spans="2:8" ht="20.100000000000001" customHeight="1" x14ac:dyDescent="0.25">
      <c r="B204" s="118"/>
      <c r="C204" s="119"/>
      <c r="D204" s="119"/>
      <c r="E204" s="120"/>
      <c r="F204" s="119"/>
      <c r="G204" s="118"/>
      <c r="H204" s="118"/>
    </row>
    <row r="205" spans="2:8" ht="20.100000000000001" customHeight="1" x14ac:dyDescent="0.25">
      <c r="B205" s="118"/>
      <c r="C205" s="119"/>
      <c r="D205" s="119"/>
      <c r="E205" s="120"/>
      <c r="F205" s="119"/>
      <c r="G205" s="118"/>
      <c r="H205" s="118"/>
    </row>
  </sheetData>
  <conditionalFormatting sqref="E6:E20">
    <cfRule type="expression" dxfId="17" priority="10">
      <formula>OR(LEN($B6)&lt;1,LEN($E6)&lt;1)</formula>
    </cfRule>
  </conditionalFormatting>
  <pageMargins left="0.31496062992125984" right="0.31496062992125984" top="0.31496062992125984" bottom="0.31496062992125984" header="0.31496062992125984" footer="0.31496062992125984"/>
  <pageSetup scale="67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537A30E-22DE-427F-A3CA-44010C9B4AE3}">
            <xm:f>$E6=Matrix!$G$11</xm:f>
            <x14:dxf>
              <font>
                <color auto="1"/>
              </font>
              <fill>
                <patternFill>
                  <bgColor rgb="FFF2CC8F"/>
                </patternFill>
              </fill>
            </x14:dxf>
          </x14:cfRule>
          <x14:cfRule type="expression" priority="8" id="{78FE75F3-C2A0-44D8-AFF5-18C3FA6A27F4}">
            <xm:f>$E6=Matrix!$G$12</xm:f>
            <x14:dxf>
              <font>
                <color theme="0"/>
              </font>
              <fill>
                <patternFill>
                  <bgColor rgb="FF81B29A"/>
                </patternFill>
              </fill>
            </x14:dxf>
          </x14:cfRule>
          <x14:cfRule type="expression" priority="9" id="{AB883D21-3741-4B06-9148-90889F0815DA}">
            <xm:f>$E6=Matrix!$G$10</xm:f>
            <x14:dxf>
              <font>
                <color theme="0"/>
              </font>
              <fill>
                <patternFill>
                  <bgColor rgb="FFE07A5F"/>
                </patternFill>
              </fill>
            </x14:dxf>
          </x14:cfRule>
          <xm:sqref>E6:E20</xm:sqref>
        </x14:conditionalFormatting>
        <x14:conditionalFormatting xmlns:xm="http://schemas.microsoft.com/office/excel/2006/main">
          <x14:cfRule type="expression" priority="3" id="{EE729253-59B7-4A12-B7E9-A4FA23B0D068}">
            <xm:f>AND(COUNTIF(Matrix!$C$10:$C$13,C6)&lt;1,LEN(C6)&gt;0)</xm:f>
            <x14:dxf>
              <fill>
                <patternFill>
                  <bgColor rgb="FFFFD5DC"/>
                </patternFill>
              </fill>
            </x14:dxf>
          </x14:cfRule>
          <xm:sqref>C6:C20</xm:sqref>
        </x14:conditionalFormatting>
        <x14:conditionalFormatting xmlns:xm="http://schemas.microsoft.com/office/excel/2006/main">
          <x14:cfRule type="expression" priority="2" id="{2CA82E64-CBEE-4A56-A4B6-2FC4011DE877}">
            <xm:f>AND(COUNTIF(Matrix!$E$10:$E$13,D6)&lt;1,LEN(D6)&gt;0)</xm:f>
            <x14:dxf>
              <fill>
                <patternFill>
                  <bgColor rgb="FFFFD5DC"/>
                </patternFill>
              </fill>
            </x14:dxf>
          </x14:cfRule>
          <xm:sqref>D6:D20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BF728D-D27B-4C6F-A60D-4DEEB5FBE624}">
          <x14:formula1>
            <xm:f>Matrix!$C$10:$C$13</xm:f>
          </x14:formula1>
          <xm:sqref>C6:C20</xm:sqref>
        </x14:dataValidation>
        <x14:dataValidation type="list" allowBlank="1" showInputMessage="1" showErrorMessage="1" xr:uid="{562A4869-1C33-49B9-821C-D56F8709662C}">
          <x14:formula1>
            <xm:f>Matrix!$E$10:$E$13</xm:f>
          </x14:formula1>
          <xm:sqref>D6:D20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54CC-B834-4A08-9C9C-FC3315F04FE9}">
  <sheetPr>
    <pageSetUpPr autoPageBreaks="0" fitToPage="1"/>
  </sheetPr>
  <dimension ref="A1:AC29"/>
  <sheetViews>
    <sheetView showGridLines="0" showRowColHeaders="0" zoomScaleNormal="100" zoomScaleSheetLayoutView="85" workbookViewId="0">
      <pane ySplit="4" topLeftCell="A5" activePane="bottomLeft" state="frozen"/>
      <selection activeCell="N8" sqref="N8"/>
      <selection pane="bottomLeft" activeCell="A5" sqref="A5"/>
    </sheetView>
  </sheetViews>
  <sheetFormatPr defaultColWidth="8.85546875" defaultRowHeight="15" x14ac:dyDescent="0.25"/>
  <cols>
    <col min="1" max="1" width="3.7109375" style="72" customWidth="1"/>
    <col min="2" max="2" width="4.7109375" style="72" customWidth="1"/>
    <col min="3" max="3" width="28.5703125" style="72" customWidth="1"/>
    <col min="4" max="9" width="21.7109375" style="72" customWidth="1"/>
    <col min="10" max="10" width="4.7109375" style="72" customWidth="1"/>
    <col min="11" max="11" width="3.7109375" style="72" customWidth="1"/>
    <col min="12" max="16384" width="8.85546875" style="72"/>
  </cols>
  <sheetData>
    <row r="1" spans="1:11" s="48" customFormat="1" ht="6.75" customHeight="1" x14ac:dyDescent="0.25">
      <c r="B1" s="49"/>
      <c r="C1" s="49"/>
      <c r="D1" s="49"/>
    </row>
    <row r="2" spans="1:11" s="51" customFormat="1" ht="20.100000000000001" customHeight="1" x14ac:dyDescent="0.25">
      <c r="B2" s="52"/>
      <c r="C2" s="102" t="s">
        <v>19</v>
      </c>
      <c r="D2" s="52"/>
      <c r="E2" s="53"/>
      <c r="F2" s="54"/>
      <c r="G2" s="54"/>
      <c r="H2" s="54"/>
      <c r="I2" s="54"/>
      <c r="J2" s="54"/>
      <c r="K2" s="55"/>
    </row>
    <row r="3" spans="1:11" s="56" customFormat="1" ht="24" customHeight="1" x14ac:dyDescent="0.25">
      <c r="B3" s="57"/>
      <c r="C3" s="103" t="s">
        <v>21</v>
      </c>
      <c r="D3" s="57"/>
      <c r="E3" s="58"/>
      <c r="F3" s="59"/>
      <c r="G3" s="59"/>
      <c r="H3" s="59"/>
      <c r="I3" s="59"/>
      <c r="J3" s="59"/>
      <c r="K3" s="60"/>
    </row>
    <row r="4" spans="1:11" s="62" customFormat="1" ht="4.9000000000000004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s="62" customFormat="1" ht="4.9000000000000004" customHeigh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</row>
    <row r="6" spans="1:11" s="62" customFormat="1" ht="15" customHeight="1" x14ac:dyDescent="0.25">
      <c r="A6" s="63"/>
      <c r="B6" s="24"/>
      <c r="C6" s="25"/>
      <c r="D6" s="25"/>
      <c r="E6" s="25"/>
      <c r="F6" s="25"/>
      <c r="G6" s="25"/>
      <c r="H6" s="25"/>
      <c r="I6" s="25"/>
      <c r="J6" s="26"/>
      <c r="K6" s="63"/>
    </row>
    <row r="7" spans="1:11" s="62" customFormat="1" ht="30" customHeight="1" x14ac:dyDescent="0.25">
      <c r="A7" s="63"/>
      <c r="B7" s="31"/>
      <c r="C7" s="104" t="s">
        <v>15</v>
      </c>
      <c r="D7" s="32"/>
      <c r="E7" s="94"/>
      <c r="F7" s="94"/>
      <c r="G7" s="94"/>
      <c r="H7" s="94"/>
      <c r="I7" s="94"/>
      <c r="J7" s="95"/>
      <c r="K7" s="63"/>
    </row>
    <row r="8" spans="1:11" s="62" customFormat="1" ht="30" customHeight="1" x14ac:dyDescent="0.25">
      <c r="B8" s="27"/>
      <c r="C8" s="105">
        <f>IFERROR(COUNTIF(Risks!B6:B20,"?*"),"")</f>
        <v>7</v>
      </c>
      <c r="D8" s="33"/>
      <c r="E8" s="94"/>
      <c r="F8" s="94"/>
      <c r="G8" s="94"/>
      <c r="H8" s="94"/>
      <c r="I8" s="94"/>
      <c r="J8" s="95"/>
    </row>
    <row r="9" spans="1:11" s="62" customFormat="1" ht="15" customHeight="1" x14ac:dyDescent="0.25">
      <c r="B9" s="27"/>
      <c r="C9" s="106"/>
      <c r="D9" s="33"/>
      <c r="E9" s="94"/>
      <c r="F9" s="94"/>
      <c r="G9" s="94"/>
      <c r="H9" s="94"/>
      <c r="I9" s="94"/>
      <c r="J9" s="95"/>
    </row>
    <row r="10" spans="1:11" s="62" customFormat="1" ht="30" customHeight="1" x14ac:dyDescent="0.25">
      <c r="B10" s="27"/>
      <c r="C10" s="107" t="str">
        <f>IFERROR(IF(LEN(Matrix!G10)=0,"",Matrix!G10&amp;" Impact Risks"),"")</f>
        <v xml:space="preserve"> Farlig Impact Risks</v>
      </c>
      <c r="D10" s="33"/>
      <c r="E10" s="94"/>
      <c r="F10" s="94"/>
      <c r="G10" s="94"/>
      <c r="H10" s="94"/>
      <c r="I10" s="94"/>
      <c r="J10" s="95"/>
    </row>
    <row r="11" spans="1:11" s="62" customFormat="1" ht="30" customHeight="1" x14ac:dyDescent="0.25">
      <c r="B11" s="27"/>
      <c r="C11" s="108">
        <f>IFERROR(IF(LEN(Matrix!G10)=0,"",COUNTIF(Risks!$E$6:$E$20,Matrix!$G$10)),"")</f>
        <v>0</v>
      </c>
      <c r="D11" s="33"/>
      <c r="E11" s="94"/>
      <c r="F11" s="94"/>
      <c r="G11" s="94"/>
      <c r="H11" s="94"/>
      <c r="I11" s="94"/>
      <c r="J11" s="95"/>
    </row>
    <row r="12" spans="1:11" s="62" customFormat="1" ht="15" customHeight="1" x14ac:dyDescent="0.25">
      <c r="B12" s="27"/>
      <c r="C12" s="106"/>
      <c r="D12" s="33"/>
      <c r="E12" s="94"/>
      <c r="F12" s="94"/>
      <c r="G12" s="94"/>
      <c r="H12" s="94"/>
      <c r="I12" s="94"/>
      <c r="J12" s="95"/>
    </row>
    <row r="13" spans="1:11" s="62" customFormat="1" ht="30" customHeight="1" x14ac:dyDescent="0.25">
      <c r="B13" s="27"/>
      <c r="C13" s="109" t="str">
        <f>IFERROR(IF(LEN(Matrix!G11)=0,"",Matrix!G11&amp;" Impact Risks"),"")</f>
        <v>Litt farlig Impact Risks</v>
      </c>
      <c r="D13" s="33"/>
      <c r="E13" s="94"/>
      <c r="F13" s="94"/>
      <c r="G13" s="94"/>
      <c r="H13" s="94"/>
      <c r="I13" s="94"/>
      <c r="J13" s="95"/>
    </row>
    <row r="14" spans="1:11" s="62" customFormat="1" ht="30" customHeight="1" x14ac:dyDescent="0.25">
      <c r="B14" s="27"/>
      <c r="C14" s="110">
        <f>IFERROR(IF(LEN(Matrix!G11)=0,"",COUNTIF(Risks!$E$6:$E$20,Matrix!$G$11)),"")</f>
        <v>0</v>
      </c>
      <c r="D14" s="33"/>
      <c r="E14" s="94"/>
      <c r="F14" s="94"/>
      <c r="G14" s="94"/>
      <c r="H14" s="94"/>
      <c r="I14" s="94"/>
      <c r="J14" s="34"/>
    </row>
    <row r="15" spans="1:11" s="62" customFormat="1" ht="15" customHeight="1" x14ac:dyDescent="0.25">
      <c r="B15" s="27"/>
      <c r="C15" s="106"/>
      <c r="D15" s="33"/>
      <c r="E15" s="94"/>
      <c r="F15" s="94"/>
      <c r="G15" s="94"/>
      <c r="H15" s="94"/>
      <c r="I15" s="94"/>
      <c r="J15" s="34"/>
    </row>
    <row r="16" spans="1:11" s="62" customFormat="1" ht="30" customHeight="1" x14ac:dyDescent="0.25">
      <c r="B16" s="27"/>
      <c r="C16" s="111" t="str">
        <f>IFERROR(IF(LEN(Matrix!G12)=0,"",Matrix!G12&amp;" Impact Risks"),"")</f>
        <v>Ufarlig Impact Risks</v>
      </c>
      <c r="D16" s="33"/>
      <c r="E16" s="94"/>
      <c r="F16" s="94"/>
      <c r="G16" s="94"/>
      <c r="H16" s="94"/>
      <c r="I16" s="94"/>
      <c r="J16" s="34"/>
    </row>
    <row r="17" spans="2:29" s="62" customFormat="1" ht="30" customHeight="1" x14ac:dyDescent="0.25">
      <c r="B17" s="27"/>
      <c r="C17" s="112">
        <f>IFERROR(IF(LEN(Matrix!G12)=0,"",COUNTIF(Risks!$E$6:$E$20,Matrix!$G$12)),"")</f>
        <v>0</v>
      </c>
      <c r="D17" s="33"/>
      <c r="E17" s="30"/>
      <c r="F17" s="28"/>
      <c r="G17" s="28"/>
      <c r="H17" s="28"/>
      <c r="I17" s="28"/>
      <c r="J17" s="34"/>
    </row>
    <row r="18" spans="2:29" s="62" customFormat="1" ht="15" customHeight="1" x14ac:dyDescent="0.25">
      <c r="B18" s="27"/>
      <c r="C18" s="33"/>
      <c r="D18" s="33"/>
      <c r="E18" s="30"/>
      <c r="F18" s="28"/>
      <c r="G18" s="28"/>
      <c r="H18" s="28"/>
      <c r="I18" s="28"/>
      <c r="J18" s="29"/>
    </row>
    <row r="19" spans="2:29" s="62" customFormat="1" ht="20.100000000000001" customHeight="1" x14ac:dyDescent="0.25">
      <c r="B19" s="27"/>
      <c r="C19" s="96" t="s">
        <v>14</v>
      </c>
      <c r="D19" s="97"/>
      <c r="E19" s="97"/>
      <c r="F19" s="97"/>
      <c r="G19" s="97"/>
      <c r="H19" s="97"/>
      <c r="I19" s="98"/>
      <c r="J19" s="29"/>
    </row>
    <row r="20" spans="2:29" s="62" customFormat="1" ht="20.100000000000001" customHeight="1" x14ac:dyDescent="0.25">
      <c r="B20" s="27"/>
      <c r="C20" s="99"/>
      <c r="D20" s="41" t="str">
        <f>IFERROR(IF(LEN(Matrix!E10)=0,"",Matrix!E10),"")</f>
        <v>Veldig sannsynlig</v>
      </c>
      <c r="E20" s="41" t="str">
        <f>IFERROR(IF(LEN(Matrix!E11)=0,"",Matrix!E11),"")</f>
        <v>Sannsynslig</v>
      </c>
      <c r="F20" s="41" t="str">
        <f>IFERROR(IF(LEN(Matrix!E12)=0,"",Matrix!E12),"")</f>
        <v>Usannsynlig</v>
      </c>
      <c r="G20" s="41" t="str">
        <f>IFERROR(IF(LEN(Matrix!E13)=0,"",Matrix!E13),"")</f>
        <v>Veldig usannsynlig</v>
      </c>
      <c r="H20" s="42" t="s">
        <v>13</v>
      </c>
      <c r="I20" s="100" t="s">
        <v>16</v>
      </c>
      <c r="J20" s="29"/>
    </row>
    <row r="21" spans="2:29" s="62" customFormat="1" ht="20.100000000000001" customHeight="1" x14ac:dyDescent="0.25">
      <c r="B21" s="27"/>
      <c r="C21" s="117" t="str">
        <f>IFERROR(IF(LEN(Matrix!C10)=0,"",Matrix!C10),"")</f>
        <v>Veldig høy</v>
      </c>
      <c r="D21" s="40">
        <f>IFERROR(IF(OR(LEN(D$20)=0,LEN($C21)=0),"",COUNTIFS(Risks!$C$6:$C$20,Report!$C21,Risks!$D$6:$D$20,Report!D$20)),"")</f>
        <v>0</v>
      </c>
      <c r="E21" s="40">
        <f>IFERROR(IF(OR(LEN(E$20)=0,LEN($C21)=0),"",COUNTIFS(Risks!$C$6:$C$20,Report!$C21,Risks!$D$6:$D$20,Report!E$20)),"")</f>
        <v>0</v>
      </c>
      <c r="F21" s="40">
        <f>IFERROR(IF(OR(LEN(F$20)=0,LEN($C21)=0),"",COUNTIFS(Risks!$C$6:$C$20,Report!$C21,Risks!$D$6:$D$20,Report!F$20)),"")</f>
        <v>1</v>
      </c>
      <c r="G21" s="40">
        <f>IFERROR(IF(OR(LEN(G$20)=0,LEN($C21)=0),"",COUNTIFS(Risks!$C$6:$C$20,Report!$C21,Risks!$D$6:$D$20,Report!G$20)),"")</f>
        <v>2</v>
      </c>
      <c r="H21" s="42">
        <f>IFERROR(SUM(D21:G21),"")</f>
        <v>3</v>
      </c>
      <c r="I21" s="46">
        <f>IFERROR(H21/$H$25,"")</f>
        <v>0.42857142857142855</v>
      </c>
      <c r="J21" s="29"/>
    </row>
    <row r="22" spans="2:29" s="62" customFormat="1" ht="20.100000000000001" customHeight="1" x14ac:dyDescent="0.25">
      <c r="B22" s="27"/>
      <c r="C22" s="117" t="str">
        <f>IFERROR(IF(LEN(Matrix!C11)=0,"",Matrix!C11),"")</f>
        <v>Høy</v>
      </c>
      <c r="D22" s="40">
        <f>IFERROR(IF(OR(LEN(D$20)=0,LEN($C22)=0),"",COUNTIFS(Risks!$C$6:$C$20,Report!$C22,Risks!$D$6:$D$20,Report!D$20)),"")</f>
        <v>0</v>
      </c>
      <c r="E22" s="40">
        <f>IFERROR(IF(OR(LEN(E$20)=0,LEN($C22)=0),"",COUNTIFS(Risks!$C$6:$C$20,Report!$C22,Risks!$D$6:$D$20,Report!E$20)),"")</f>
        <v>0</v>
      </c>
      <c r="F22" s="40">
        <f>IFERROR(IF(OR(LEN(F$20)=0,LEN($C22)=0),"",COUNTIFS(Risks!$C$6:$C$20,Report!$C22,Risks!$D$6:$D$20,Report!F$20)),"")</f>
        <v>0</v>
      </c>
      <c r="G22" s="40">
        <f>IFERROR(IF(OR(LEN(G$20)=0,LEN($C22)=0),"",COUNTIFS(Risks!$C$6:$C$20,Report!$C22,Risks!$D$6:$D$20,Report!G$20)),"")</f>
        <v>1</v>
      </c>
      <c r="H22" s="42">
        <f t="shared" ref="H22:H25" si="0">IFERROR(SUM(D22:G22),"")</f>
        <v>1</v>
      </c>
      <c r="I22" s="46">
        <f t="shared" ref="I22:I24" si="1">IFERROR(H22/$H$25,"")</f>
        <v>0.14285714285714285</v>
      </c>
      <c r="J22" s="29"/>
    </row>
    <row r="23" spans="2:29" s="62" customFormat="1" ht="20.100000000000001" customHeight="1" x14ac:dyDescent="0.25">
      <c r="B23" s="27"/>
      <c r="C23" s="117" t="str">
        <f>IFERROR(IF(LEN(Matrix!C12)=0,"",Matrix!C12),"")</f>
        <v>Middels</v>
      </c>
      <c r="D23" s="40">
        <f>IFERROR(IF(OR(LEN(D$20)=0,LEN($C23)=0),"",COUNTIFS(Risks!$C$6:$C$20,Report!$C23,Risks!$D$6:$D$20,Report!D$20)),"")</f>
        <v>0</v>
      </c>
      <c r="E23" s="40">
        <f>IFERROR(IF(OR(LEN(E$20)=0,LEN($C23)=0),"",COUNTIFS(Risks!$C$6:$C$20,Report!$C23,Risks!$D$6:$D$20,Report!E$20)),"")</f>
        <v>0</v>
      </c>
      <c r="F23" s="40">
        <f>IFERROR(IF(OR(LEN(F$20)=0,LEN($C23)=0),"",COUNTIFS(Risks!$C$6:$C$20,Report!$C23,Risks!$D$6:$D$20,Report!F$20)),"")</f>
        <v>1</v>
      </c>
      <c r="G23" s="40">
        <f>IFERROR(IF(OR(LEN(G$20)=0,LEN($C23)=0),"",COUNTIFS(Risks!$C$6:$C$20,Report!$C23,Risks!$D$6:$D$20,Report!G$20)),"")</f>
        <v>0</v>
      </c>
      <c r="H23" s="42">
        <f t="shared" si="0"/>
        <v>1</v>
      </c>
      <c r="I23" s="46">
        <f t="shared" si="1"/>
        <v>0.14285714285714285</v>
      </c>
      <c r="J23" s="29"/>
    </row>
    <row r="24" spans="2:29" s="62" customFormat="1" ht="20.100000000000001" customHeight="1" x14ac:dyDescent="0.25">
      <c r="B24" s="27"/>
      <c r="C24" s="117" t="str">
        <f>IFERROR(IF(LEN(Matrix!C13)=0,"",Matrix!C13),"")</f>
        <v>Lav</v>
      </c>
      <c r="D24" s="40">
        <f>IFERROR(IF(OR(LEN(D$20)=0,LEN($C24)=0),"",COUNTIFS(Risks!$C$6:$C$20,Report!$C24,Risks!$D$6:$D$20,Report!D$20)),"")</f>
        <v>1</v>
      </c>
      <c r="E24" s="40">
        <f>IFERROR(IF(OR(LEN(E$20)=0,LEN($C24)=0),"",COUNTIFS(Risks!$C$6:$C$20,Report!$C24,Risks!$D$6:$D$20,Report!E$20)),"")</f>
        <v>1</v>
      </c>
      <c r="F24" s="40">
        <f>IFERROR(IF(OR(LEN(F$20)=0,LEN($C24)=0),"",COUNTIFS(Risks!$C$6:$C$20,Report!$C24,Risks!$D$6:$D$20,Report!F$20)),"")</f>
        <v>0</v>
      </c>
      <c r="G24" s="40">
        <f>IFERROR(IF(OR(LEN(G$20)=0,LEN($C24)=0),"",COUNTIFS(Risks!$C$6:$C$20,Report!$C24,Risks!$D$6:$D$20,Report!G$20)),"")</f>
        <v>0</v>
      </c>
      <c r="H24" s="42">
        <f t="shared" si="0"/>
        <v>2</v>
      </c>
      <c r="I24" s="46">
        <f t="shared" si="1"/>
        <v>0.2857142857142857</v>
      </c>
      <c r="J24" s="29"/>
    </row>
    <row r="25" spans="2:29" ht="20.100000000000001" customHeight="1" x14ac:dyDescent="0.25">
      <c r="B25" s="27"/>
      <c r="C25" s="43" t="s">
        <v>13</v>
      </c>
      <c r="D25" s="44">
        <f>IFERROR(SUM(D21:D24),"")</f>
        <v>1</v>
      </c>
      <c r="E25" s="44">
        <f t="shared" ref="E25:G25" si="2">IFERROR(SUM(E21:E24),"")</f>
        <v>1</v>
      </c>
      <c r="F25" s="44">
        <f t="shared" si="2"/>
        <v>2</v>
      </c>
      <c r="G25" s="44">
        <f t="shared" si="2"/>
        <v>3</v>
      </c>
      <c r="H25" s="44">
        <f t="shared" si="0"/>
        <v>7</v>
      </c>
      <c r="I25" s="39"/>
      <c r="J25" s="2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spans="2:29" ht="20.100000000000001" customHeight="1" x14ac:dyDescent="0.25">
      <c r="B26" s="27"/>
      <c r="C26" s="43" t="s">
        <v>16</v>
      </c>
      <c r="D26" s="45">
        <f>IFERROR(D25/$H$25,"")</f>
        <v>0.14285714285714285</v>
      </c>
      <c r="E26" s="45">
        <f t="shared" ref="E26:G26" si="3">IFERROR(E25/$H$25,"")</f>
        <v>0.14285714285714285</v>
      </c>
      <c r="F26" s="45">
        <f t="shared" si="3"/>
        <v>0.2857142857142857</v>
      </c>
      <c r="G26" s="45">
        <f t="shared" si="3"/>
        <v>0.42857142857142855</v>
      </c>
      <c r="H26" s="39"/>
      <c r="I26" s="39"/>
      <c r="J26" s="2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 spans="2:29" ht="15" customHeight="1" x14ac:dyDescent="0.25">
      <c r="B27" s="36"/>
      <c r="C27" s="37"/>
      <c r="D27" s="38"/>
      <c r="E27" s="38"/>
      <c r="F27" s="38"/>
      <c r="G27" s="38"/>
      <c r="H27" s="38"/>
      <c r="I27" s="38"/>
      <c r="J27" s="35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 spans="2:29" ht="7.15" customHeight="1" x14ac:dyDescent="0.25"/>
    <row r="29" spans="2:29" s="76" customFormat="1" ht="22.9" customHeight="1" x14ac:dyDescent="0.25">
      <c r="B29" s="121"/>
      <c r="C29" s="121"/>
      <c r="D29" s="121"/>
      <c r="E29" s="121"/>
      <c r="F29" s="122"/>
      <c r="G29" s="122"/>
      <c r="H29" s="122"/>
      <c r="I29" s="122"/>
      <c r="J29" s="121"/>
    </row>
  </sheetData>
  <printOptions horizontalCentered="1"/>
  <pageMargins left="0.31496062992125984" right="0.31496062992125984" top="0.31496062992125984" bottom="0.31496062992125984" header="0.31496062992125984" footer="0.31496062992125984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45E1-B7A3-4D7D-B663-2CF6990C4EE5}">
  <sheetPr codeName="Sheet1">
    <pageSetUpPr fitToPage="1"/>
  </sheetPr>
  <dimension ref="A1:E41"/>
  <sheetViews>
    <sheetView showGridLines="0" showRowColHeaders="0" zoomScaleNormal="100" zoomScaleSheetLayoutView="85" workbookViewId="0">
      <pane ySplit="3" topLeftCell="A4" activePane="bottomLeft" state="frozen"/>
      <selection pane="bottomLeft" activeCell="A4" sqref="A4"/>
    </sheetView>
  </sheetViews>
  <sheetFormatPr defaultColWidth="8.85546875" defaultRowHeight="15" x14ac:dyDescent="0.25"/>
  <cols>
    <col min="1" max="1" width="3.7109375" style="5" customWidth="1"/>
    <col min="2" max="2" width="147.140625" style="16" customWidth="1"/>
    <col min="3" max="16384" width="8.85546875" style="16"/>
  </cols>
  <sheetData>
    <row r="1" spans="1:5" s="1" customFormat="1" ht="6.75" customHeight="1" x14ac:dyDescent="0.25">
      <c r="B1" s="2"/>
    </row>
    <row r="2" spans="1:5" s="8" customFormat="1" ht="20.100000000000001" customHeight="1" x14ac:dyDescent="0.25">
      <c r="B2" s="12" t="s">
        <v>6</v>
      </c>
      <c r="C2" s="10"/>
      <c r="D2" s="9"/>
      <c r="E2" s="9"/>
    </row>
    <row r="3" spans="1:5" s="3" customFormat="1" ht="24" customHeight="1" x14ac:dyDescent="0.25">
      <c r="B3" s="13" t="s">
        <v>7</v>
      </c>
      <c r="C3" s="11"/>
      <c r="D3" s="4"/>
      <c r="E3" s="4"/>
    </row>
    <row r="4" spans="1:5" s="14" customFormat="1" ht="6" customHeight="1" x14ac:dyDescent="0.25"/>
    <row r="5" spans="1:5" ht="42" customHeight="1" x14ac:dyDescent="0.25">
      <c r="B5" s="15" t="s">
        <v>0</v>
      </c>
    </row>
    <row r="6" spans="1:5" ht="7.15" customHeight="1" x14ac:dyDescent="0.25">
      <c r="A6" s="6"/>
      <c r="B6" s="17"/>
    </row>
    <row r="7" spans="1:5" ht="31.15" customHeight="1" x14ac:dyDescent="0.25">
      <c r="B7" s="18" t="s">
        <v>1</v>
      </c>
    </row>
    <row r="8" spans="1:5" ht="7.15" customHeight="1" x14ac:dyDescent="0.25">
      <c r="B8" s="17"/>
    </row>
    <row r="9" spans="1:5" ht="105.75" customHeight="1" x14ac:dyDescent="0.25">
      <c r="B9" s="19" t="s">
        <v>2</v>
      </c>
    </row>
    <row r="10" spans="1:5" ht="13.15" customHeight="1" x14ac:dyDescent="0.25">
      <c r="B10" s="17"/>
    </row>
    <row r="11" spans="1:5" ht="16.899999999999999" customHeight="1" x14ac:dyDescent="0.25">
      <c r="A11" s="7"/>
      <c r="B11" s="20" t="s">
        <v>3</v>
      </c>
    </row>
    <row r="12" spans="1:5" ht="7.15" customHeight="1" x14ac:dyDescent="0.25">
      <c r="A12" s="7"/>
      <c r="B12" s="17"/>
    </row>
    <row r="13" spans="1:5" ht="73.150000000000006" customHeight="1" x14ac:dyDescent="0.25">
      <c r="A13" s="7"/>
      <c r="B13" s="18" t="s">
        <v>4</v>
      </c>
    </row>
    <row r="14" spans="1:5" x14ac:dyDescent="0.25">
      <c r="A14" s="7"/>
      <c r="B14" s="17"/>
    </row>
    <row r="15" spans="1:5" ht="16.899999999999999" customHeight="1" x14ac:dyDescent="0.25">
      <c r="A15" s="7"/>
      <c r="B15" s="20" t="s">
        <v>5</v>
      </c>
    </row>
    <row r="16" spans="1:5" ht="18" customHeight="1" x14ac:dyDescent="0.25">
      <c r="B16" s="22" t="s">
        <v>8</v>
      </c>
    </row>
    <row r="17" spans="2:2" ht="9.9499999999999993" customHeight="1" x14ac:dyDescent="0.25">
      <c r="B17" s="21"/>
    </row>
    <row r="18" spans="2:2" ht="11.45" customHeight="1" x14ac:dyDescent="0.25"/>
    <row r="19" spans="2:2" ht="16.899999999999999" customHeight="1" x14ac:dyDescent="0.25"/>
    <row r="20" spans="2:2" ht="16.899999999999999" customHeight="1" x14ac:dyDescent="0.25"/>
    <row r="21" spans="2:2" ht="16.899999999999999" customHeight="1" x14ac:dyDescent="0.25"/>
    <row r="22" spans="2:2" ht="16.899999999999999" customHeight="1" x14ac:dyDescent="0.25"/>
    <row r="23" spans="2:2" ht="16.899999999999999" customHeight="1" x14ac:dyDescent="0.25"/>
    <row r="24" spans="2:2" ht="16.899999999999999" customHeight="1" x14ac:dyDescent="0.25"/>
    <row r="25" spans="2:2" ht="16.899999999999999" customHeight="1" x14ac:dyDescent="0.25"/>
    <row r="26" spans="2:2" ht="16.899999999999999" customHeight="1" x14ac:dyDescent="0.25"/>
    <row r="27" spans="2:2" ht="16.899999999999999" customHeight="1" x14ac:dyDescent="0.25"/>
    <row r="28" spans="2:2" ht="16.899999999999999" customHeight="1" x14ac:dyDescent="0.25"/>
    <row r="29" spans="2:2" ht="16.899999999999999" customHeight="1" x14ac:dyDescent="0.25"/>
    <row r="30" spans="2:2" ht="16.899999999999999" customHeight="1" x14ac:dyDescent="0.25"/>
    <row r="31" spans="2:2" ht="16.899999999999999" customHeight="1" x14ac:dyDescent="0.25"/>
    <row r="32" spans="2:2" ht="16.899999999999999" customHeight="1" x14ac:dyDescent="0.25"/>
    <row r="33" ht="16.899999999999999" customHeight="1" x14ac:dyDescent="0.25"/>
    <row r="34" ht="16.899999999999999" customHeight="1" x14ac:dyDescent="0.25"/>
    <row r="35" ht="16.899999999999999" customHeight="1" x14ac:dyDescent="0.25"/>
    <row r="36" ht="16.899999999999999" customHeight="1" x14ac:dyDescent="0.25"/>
    <row r="37" ht="16.899999999999999" customHeight="1" x14ac:dyDescent="0.25"/>
    <row r="38" ht="16.899999999999999" customHeight="1" x14ac:dyDescent="0.25"/>
    <row r="39" ht="16.899999999999999" customHeight="1" x14ac:dyDescent="0.25"/>
    <row r="40" ht="16.899999999999999" customHeight="1" x14ac:dyDescent="0.25"/>
    <row r="41" ht="16.899999999999999" customHeight="1" x14ac:dyDescent="0.25"/>
  </sheetData>
  <printOptions horizontalCentered="1"/>
  <pageMargins left="0.31496062992125984" right="0.31496062992125984" top="0.31496062992125984" bottom="0.31496062992125984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Matrix</vt:lpstr>
      <vt:lpstr>Risks</vt:lpstr>
      <vt:lpstr>Report</vt:lpstr>
      <vt:lpstr>ToU</vt:lpstr>
      <vt:lpstr>Matrix!Print_Area</vt:lpstr>
      <vt:lpstr>Report!Print_Area</vt:lpstr>
      <vt:lpstr>ToU!Print_Area</vt:lpstr>
      <vt:lpstr>Risks!Print_Titles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Someka</dc:creator>
  <cp:lastModifiedBy>Titas Baliukas</cp:lastModifiedBy>
  <cp:lastPrinted>2022-03-09T10:55:13Z</cp:lastPrinted>
  <dcterms:created xsi:type="dcterms:W3CDTF">2018-11-13T14:01:04Z</dcterms:created>
  <dcterms:modified xsi:type="dcterms:W3CDTF">2022-05-24T09:15:29Z</dcterms:modified>
</cp:coreProperties>
</file>