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user\Downloads\SDA\Projet 4 - Classification\data\"/>
    </mc:Choice>
  </mc:AlternateContent>
  <xr:revisionPtr revIDLastSave="0" documentId="13_ncr:1_{85DCE3B1-6246-408C-9D3C-78F6EAF45496}" xr6:coauthVersionLast="47" xr6:coauthVersionMax="47" xr10:uidLastSave="{00000000-0000-0000-0000-000000000000}"/>
  <bookViews>
    <workbookView xWindow="-120" yWindow="-120" windowWidth="24240" windowHeight="13140" activeTab="2" xr2:uid="{879FF251-0387-4E4C-B457-5003EFE58310}"/>
  </bookViews>
  <sheets>
    <sheet name="Col Pop_est" sheetId="1" r:id="rId1"/>
    <sheet name="Feuil2" sheetId="2" r:id="rId2"/>
    <sheet name="Ajout du niveau ETAT" sheetId="5" r:id="rId3"/>
    <sheet name="Feuil1" sheetId="3" r:id="rId4"/>
    <sheet name="Feuil3" sheetId="4" r:id="rId5"/>
  </sheets>
  <definedNames>
    <definedName name="_xlnm._FilterDatabase" localSheetId="0" hidden="1">'Col Pop_est'!$B$1:$B$66</definedName>
    <definedName name="_xlnm._FilterDatabase" localSheetId="1" hidden="1">Feuil2!$B$1:$C$32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5" i="5" l="1"/>
  <c r="L5" i="5"/>
  <c r="L6" i="5" s="1"/>
  <c r="L7" i="5" s="1"/>
  <c r="L8" i="5" s="1"/>
  <c r="L9" i="5" s="1"/>
  <c r="L10" i="5" s="1"/>
  <c r="L11" i="5" s="1"/>
  <c r="L12" i="5" s="1"/>
  <c r="L13" i="5" s="1"/>
  <c r="L14" i="5" s="1"/>
  <c r="L15" i="5" s="1"/>
  <c r="L16" i="5" s="1"/>
  <c r="L17" i="5" s="1"/>
  <c r="L18" i="5" s="1"/>
  <c r="L19" i="5" s="1"/>
  <c r="L20" i="5" s="1"/>
  <c r="L21" i="5" s="1"/>
  <c r="L22" i="5" s="1"/>
  <c r="L23" i="5" s="1"/>
  <c r="L24" i="5" s="1"/>
  <c r="L25" i="5" s="1"/>
  <c r="L26" i="5" s="1"/>
  <c r="L27" i="5" s="1"/>
  <c r="L28" i="5" s="1"/>
  <c r="L29" i="5" s="1"/>
  <c r="L30" i="5" s="1"/>
  <c r="L31" i="5" s="1"/>
  <c r="L32" i="5" s="1"/>
  <c r="L33" i="5" s="1"/>
  <c r="L34" i="5" s="1"/>
  <c r="L35" i="5" s="1"/>
  <c r="L36" i="5" s="1"/>
  <c r="L37" i="5" s="1"/>
  <c r="L38" i="5" s="1"/>
  <c r="L39" i="5" s="1"/>
  <c r="L40" i="5" s="1"/>
  <c r="L41" i="5" s="1"/>
  <c r="L42" i="5" s="1"/>
  <c r="L43" i="5" s="1"/>
  <c r="L44" i="5" s="1"/>
  <c r="L45" i="5" s="1"/>
  <c r="L46" i="5" s="1"/>
  <c r="L47" i="5" s="1"/>
  <c r="L48" i="5" s="1"/>
  <c r="L49" i="5" s="1"/>
  <c r="L50" i="5" s="1"/>
  <c r="L51" i="5" s="1"/>
  <c r="L52" i="5" s="1"/>
  <c r="L53" i="5" s="1"/>
  <c r="L54" i="5" s="1"/>
  <c r="M5" i="5"/>
  <c r="M6" i="5" s="1"/>
  <c r="M7" i="5" s="1"/>
  <c r="K6" i="5"/>
  <c r="K7" i="5" s="1"/>
  <c r="K8" i="5" s="1"/>
  <c r="K9" i="5" s="1"/>
  <c r="K10" i="5" s="1"/>
  <c r="K11" i="5" s="1"/>
  <c r="K12" i="5" s="1"/>
  <c r="K13" i="5" s="1"/>
  <c r="K14" i="5" s="1"/>
  <c r="K15" i="5" s="1"/>
  <c r="K16" i="5" s="1"/>
  <c r="K17" i="5" s="1"/>
  <c r="K18" i="5" s="1"/>
  <c r="K19" i="5" s="1"/>
  <c r="K20" i="5" s="1"/>
  <c r="K21" i="5" s="1"/>
  <c r="K22" i="5" s="1"/>
  <c r="K23" i="5" s="1"/>
  <c r="K24" i="5" s="1"/>
  <c r="K25" i="5" s="1"/>
  <c r="K26" i="5" s="1"/>
  <c r="K27" i="5" s="1"/>
  <c r="K28" i="5" s="1"/>
  <c r="K29" i="5" s="1"/>
  <c r="K30" i="5" s="1"/>
  <c r="K31" i="5" s="1"/>
  <c r="K32" i="5" s="1"/>
  <c r="K33" i="5" s="1"/>
  <c r="K34" i="5" s="1"/>
  <c r="K35" i="5" s="1"/>
  <c r="K36" i="5" s="1"/>
  <c r="K37" i="5" s="1"/>
  <c r="K38" i="5" s="1"/>
  <c r="K39" i="5" s="1"/>
  <c r="K40" i="5" s="1"/>
  <c r="K41" i="5" s="1"/>
  <c r="K42" i="5" s="1"/>
  <c r="K43" i="5" s="1"/>
  <c r="K44" i="5" s="1"/>
  <c r="K45" i="5" s="1"/>
  <c r="K46" i="5" s="1"/>
  <c r="K47" i="5" s="1"/>
  <c r="K48" i="5" s="1"/>
  <c r="K49" i="5" s="1"/>
  <c r="K50" i="5" s="1"/>
  <c r="K51" i="5" s="1"/>
  <c r="K52" i="5" s="1"/>
  <c r="K53" i="5" s="1"/>
  <c r="K54" i="5" s="1"/>
  <c r="M8" i="5"/>
  <c r="M9" i="5" s="1"/>
  <c r="M10" i="5" s="1"/>
  <c r="M11" i="5" s="1"/>
  <c r="M12" i="5" s="1"/>
  <c r="M13" i="5" s="1"/>
  <c r="M14" i="5" s="1"/>
  <c r="M15" i="5" s="1"/>
  <c r="M16" i="5" s="1"/>
  <c r="M17" i="5" s="1"/>
  <c r="M18" i="5" s="1"/>
  <c r="M19" i="5" s="1"/>
  <c r="M20" i="5" s="1"/>
  <c r="M21" i="5" s="1"/>
  <c r="M22" i="5" s="1"/>
  <c r="M23" i="5" s="1"/>
  <c r="M24" i="5" s="1"/>
  <c r="M25" i="5" s="1"/>
  <c r="M26" i="5" s="1"/>
  <c r="M27" i="5" s="1"/>
  <c r="M28" i="5" s="1"/>
  <c r="M29" i="5" s="1"/>
  <c r="M30" i="5" s="1"/>
  <c r="M31" i="5" s="1"/>
  <c r="M32" i="5" s="1"/>
  <c r="M33" i="5" s="1"/>
  <c r="M34" i="5" s="1"/>
  <c r="M35" i="5" s="1"/>
  <c r="M36" i="5" s="1"/>
  <c r="M37" i="5" s="1"/>
  <c r="M38" i="5" s="1"/>
  <c r="M39" i="5" s="1"/>
  <c r="M40" i="5" s="1"/>
  <c r="M41" i="5" s="1"/>
  <c r="M42" i="5" s="1"/>
  <c r="M43" i="5" s="1"/>
  <c r="M44" i="5" s="1"/>
  <c r="M45" i="5" s="1"/>
  <c r="M46" i="5" s="1"/>
  <c r="M47" i="5" s="1"/>
  <c r="M48" i="5" s="1"/>
  <c r="M49" i="5" s="1"/>
  <c r="M50" i="5" s="1"/>
  <c r="M51" i="5" s="1"/>
  <c r="M52" i="5" s="1"/>
  <c r="M53" i="5" s="1"/>
  <c r="M54" i="5" s="1"/>
  <c r="L4" i="5"/>
  <c r="M4" i="5"/>
  <c r="K4" i="5"/>
  <c r="L3" i="5"/>
  <c r="M3" i="5"/>
  <c r="K3" i="5"/>
  <c r="H4" i="5"/>
  <c r="I4" i="5"/>
  <c r="J4" i="5"/>
  <c r="H5" i="5"/>
  <c r="I5" i="5"/>
  <c r="J5" i="5"/>
  <c r="H6" i="5"/>
  <c r="I6" i="5"/>
  <c r="J6" i="5"/>
  <c r="H7" i="5"/>
  <c r="I7" i="5"/>
  <c r="J7" i="5"/>
  <c r="H8" i="5"/>
  <c r="I8" i="5"/>
  <c r="J8" i="5"/>
  <c r="H9" i="5"/>
  <c r="I9" i="5"/>
  <c r="J9" i="5"/>
  <c r="H10" i="5"/>
  <c r="I10" i="5"/>
  <c r="J10" i="5"/>
  <c r="H11" i="5"/>
  <c r="I11" i="5"/>
  <c r="J11" i="5"/>
  <c r="H12" i="5"/>
  <c r="I12" i="5"/>
  <c r="J12" i="5"/>
  <c r="H13" i="5"/>
  <c r="I13" i="5"/>
  <c r="J13" i="5"/>
  <c r="H14" i="5"/>
  <c r="I14" i="5"/>
  <c r="J14" i="5"/>
  <c r="H15" i="5"/>
  <c r="I15" i="5"/>
  <c r="J15" i="5"/>
  <c r="H16" i="5"/>
  <c r="I16" i="5"/>
  <c r="J16" i="5"/>
  <c r="H17" i="5"/>
  <c r="I17" i="5"/>
  <c r="J17" i="5"/>
  <c r="H18" i="5"/>
  <c r="I18" i="5"/>
  <c r="J18" i="5"/>
  <c r="H19" i="5"/>
  <c r="I19" i="5"/>
  <c r="J19" i="5"/>
  <c r="H20" i="5"/>
  <c r="I20" i="5"/>
  <c r="J20" i="5"/>
  <c r="H21" i="5"/>
  <c r="I21" i="5"/>
  <c r="J21" i="5"/>
  <c r="H22" i="5"/>
  <c r="I22" i="5"/>
  <c r="J22" i="5"/>
  <c r="H23" i="5"/>
  <c r="I23" i="5"/>
  <c r="J23" i="5"/>
  <c r="H24" i="5"/>
  <c r="I24" i="5"/>
  <c r="J24" i="5"/>
  <c r="H25" i="5"/>
  <c r="I25" i="5"/>
  <c r="J25" i="5"/>
  <c r="H26" i="5"/>
  <c r="I26" i="5"/>
  <c r="J26" i="5"/>
  <c r="H27" i="5"/>
  <c r="I27" i="5"/>
  <c r="J27" i="5"/>
  <c r="H28" i="5"/>
  <c r="I28" i="5"/>
  <c r="J28" i="5"/>
  <c r="H29" i="5"/>
  <c r="I29" i="5"/>
  <c r="J29" i="5"/>
  <c r="H30" i="5"/>
  <c r="I30" i="5"/>
  <c r="J30" i="5"/>
  <c r="H31" i="5"/>
  <c r="I31" i="5"/>
  <c r="J31" i="5"/>
  <c r="H32" i="5"/>
  <c r="I32" i="5"/>
  <c r="J32" i="5"/>
  <c r="H33" i="5"/>
  <c r="I33" i="5"/>
  <c r="J33" i="5"/>
  <c r="H34" i="5"/>
  <c r="I34" i="5"/>
  <c r="J34" i="5"/>
  <c r="H35" i="5"/>
  <c r="I35" i="5"/>
  <c r="J35" i="5"/>
  <c r="H36" i="5"/>
  <c r="I36" i="5"/>
  <c r="J36" i="5"/>
  <c r="H37" i="5"/>
  <c r="I37" i="5"/>
  <c r="J37" i="5"/>
  <c r="H38" i="5"/>
  <c r="I38" i="5"/>
  <c r="J38" i="5"/>
  <c r="H39" i="5"/>
  <c r="I39" i="5"/>
  <c r="J39" i="5"/>
  <c r="H40" i="5"/>
  <c r="I40" i="5"/>
  <c r="J40" i="5"/>
  <c r="H41" i="5"/>
  <c r="I41" i="5"/>
  <c r="J41" i="5"/>
  <c r="H42" i="5"/>
  <c r="I42" i="5"/>
  <c r="J42" i="5"/>
  <c r="H43" i="5"/>
  <c r="I43" i="5"/>
  <c r="J43" i="5"/>
  <c r="H44" i="5"/>
  <c r="I44" i="5"/>
  <c r="J44" i="5"/>
  <c r="H45" i="5"/>
  <c r="I45" i="5"/>
  <c r="J45" i="5"/>
  <c r="H46" i="5"/>
  <c r="I46" i="5"/>
  <c r="J46" i="5"/>
  <c r="H47" i="5"/>
  <c r="I47" i="5"/>
  <c r="J47" i="5"/>
  <c r="H48" i="5"/>
  <c r="I48" i="5"/>
  <c r="J48" i="5"/>
  <c r="H49" i="5"/>
  <c r="I49" i="5"/>
  <c r="J49" i="5"/>
  <c r="H50" i="5"/>
  <c r="I50" i="5"/>
  <c r="J50" i="5"/>
  <c r="H51" i="5"/>
  <c r="I51" i="5"/>
  <c r="J51" i="5"/>
  <c r="H52" i="5"/>
  <c r="I52" i="5"/>
  <c r="J52" i="5"/>
  <c r="H53" i="5"/>
  <c r="I53" i="5"/>
  <c r="J53" i="5"/>
  <c r="H54" i="5"/>
  <c r="I54" i="5"/>
  <c r="J54" i="5"/>
  <c r="I3" i="5"/>
  <c r="J3" i="5"/>
  <c r="H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3" i="5"/>
  <c r="F3" i="5" s="1"/>
  <c r="F4" i="5" s="1"/>
  <c r="F5" i="5" s="1"/>
  <c r="F6" i="5" s="1"/>
  <c r="F7" i="5" s="1"/>
  <c r="F8" i="5" s="1"/>
  <c r="F9" i="5" s="1"/>
  <c r="F10" i="5" s="1"/>
  <c r="F11" i="5" s="1"/>
  <c r="F12" i="5" s="1"/>
  <c r="F13" i="5" s="1"/>
  <c r="F14" i="5" s="1"/>
  <c r="F15" i="5" s="1"/>
  <c r="F16" i="5" s="1"/>
  <c r="F17" i="5" s="1"/>
  <c r="F18" i="5" s="1"/>
  <c r="F19" i="5" s="1"/>
  <c r="F20" i="5" s="1"/>
  <c r="F21" i="5" s="1"/>
  <c r="F22" i="5" s="1"/>
  <c r="F23" i="5" s="1"/>
  <c r="F24" i="5" s="1"/>
  <c r="F25" i="5" s="1"/>
  <c r="F26" i="5" s="1"/>
  <c r="F27" i="5" s="1"/>
  <c r="F28" i="5" s="1"/>
  <c r="F29" i="5" s="1"/>
  <c r="F30" i="5" s="1"/>
  <c r="F31" i="5" s="1"/>
  <c r="F32" i="5" s="1"/>
  <c r="F33" i="5" s="1"/>
  <c r="F34" i="5" s="1"/>
  <c r="F35" i="5" s="1"/>
  <c r="F36" i="5" s="1"/>
  <c r="F37" i="5" s="1"/>
  <c r="F38" i="5" s="1"/>
  <c r="F39" i="5" s="1"/>
  <c r="F40" i="5" s="1"/>
  <c r="F41" i="5" s="1"/>
  <c r="F42" i="5" s="1"/>
  <c r="F43" i="5" s="1"/>
  <c r="F44" i="5" s="1"/>
  <c r="F45" i="5" s="1"/>
  <c r="F46" i="5" s="1"/>
  <c r="F47" i="5" s="1"/>
  <c r="F48" i="5" s="1"/>
  <c r="F49" i="5" s="1"/>
  <c r="F50" i="5" s="1"/>
  <c r="F51" i="5" s="1"/>
  <c r="F52" i="5" s="1"/>
  <c r="F53" i="5" s="1"/>
  <c r="F54" i="5" s="1"/>
  <c r="E4" i="3"/>
  <c r="E5" i="3"/>
  <c r="E6" i="3" s="1"/>
  <c r="E7" i="3" s="1"/>
  <c r="E8" i="3" s="1"/>
  <c r="E9" i="3" s="1"/>
  <c r="E10" i="3" s="1"/>
  <c r="E11" i="3" s="1"/>
  <c r="E12" i="3" s="1"/>
  <c r="E13" i="3" s="1"/>
  <c r="E14" i="3" s="1"/>
  <c r="E15" i="3" s="1"/>
  <c r="E16" i="3" s="1"/>
  <c r="E17" i="3" s="1"/>
  <c r="E18" i="3" s="1"/>
  <c r="E19" i="3" s="1"/>
  <c r="E20" i="3" s="1"/>
  <c r="E21" i="3" s="1"/>
  <c r="E22" i="3" s="1"/>
  <c r="E23" i="3" s="1"/>
  <c r="E24" i="3" s="1"/>
  <c r="E25" i="3" s="1"/>
  <c r="E26" i="3" s="1"/>
  <c r="E27" i="3" s="1"/>
  <c r="E28" i="3" s="1"/>
  <c r="E3" i="3"/>
  <c r="E2" i="3"/>
  <c r="D3" i="3"/>
  <c r="D4" i="3"/>
  <c r="D5" i="3"/>
  <c r="D6" i="3"/>
  <c r="D7" i="3"/>
  <c r="D8" i="3"/>
  <c r="D9" i="3"/>
  <c r="D10" i="3"/>
  <c r="D11" i="3"/>
  <c r="D12" i="3"/>
  <c r="D13" i="3"/>
  <c r="D14" i="3"/>
  <c r="D15" i="3"/>
  <c r="D16" i="3"/>
  <c r="D17" i="3"/>
  <c r="D18" i="3"/>
  <c r="D19" i="3"/>
  <c r="D20" i="3"/>
  <c r="D21" i="3"/>
  <c r="D22" i="3"/>
  <c r="D23" i="3"/>
  <c r="D24" i="3"/>
  <c r="D25" i="3"/>
  <c r="D26" i="3"/>
  <c r="D27" i="3"/>
  <c r="D28" i="3"/>
  <c r="D2" i="3"/>
  <c r="H36" i="2"/>
  <c r="H37" i="2" s="1"/>
  <c r="H38" i="2" s="1"/>
  <c r="H39" i="2" s="1"/>
  <c r="H40" i="2" s="1"/>
  <c r="H41" i="2" s="1"/>
  <c r="H42" i="2" s="1"/>
  <c r="H43" i="2" s="1"/>
  <c r="H44" i="2" s="1"/>
  <c r="H45" i="2" s="1"/>
  <c r="H46" i="2" s="1"/>
  <c r="G37" i="2"/>
  <c r="G38" i="2"/>
  <c r="G39" i="2"/>
  <c r="G40" i="2"/>
  <c r="G41" i="2"/>
  <c r="G42" i="2"/>
  <c r="G43" i="2"/>
  <c r="G44" i="2"/>
  <c r="G45" i="2"/>
  <c r="G46" i="2"/>
  <c r="G36" i="2"/>
  <c r="I35" i="2"/>
  <c r="D4" i="1"/>
  <c r="D5" i="1"/>
  <c r="D6" i="1" s="1"/>
  <c r="D7" i="1" s="1"/>
  <c r="D8" i="1" s="1"/>
  <c r="D9" i="1" s="1"/>
  <c r="D10" i="1" s="1"/>
  <c r="D11" i="1" s="1"/>
  <c r="D12" i="1" s="1"/>
  <c r="D13" i="1" s="1"/>
  <c r="D14" i="1" s="1"/>
  <c r="D15" i="1" s="1"/>
  <c r="D16" i="1" s="1"/>
  <c r="D17" i="1" s="1"/>
  <c r="D18" i="1" s="1"/>
  <c r="D19" i="1" s="1"/>
  <c r="D20" i="1" s="1"/>
  <c r="D21" i="1" s="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3" i="1" s="1"/>
  <c r="D64" i="1" s="1"/>
  <c r="D65" i="1" s="1"/>
  <c r="D66" i="1" s="1"/>
  <c r="D3" i="1"/>
  <c r="D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2" i="1"/>
  <c r="N2" i="1"/>
  <c r="O2" i="1" s="1"/>
  <c r="N3" i="1"/>
  <c r="O3" i="1" s="1"/>
  <c r="N4" i="1"/>
  <c r="O4" i="1" s="1"/>
  <c r="N5" i="1"/>
  <c r="O5" i="1" s="1"/>
  <c r="N6" i="1"/>
  <c r="O6" i="1" s="1"/>
  <c r="N7" i="1"/>
  <c r="O7" i="1" s="1"/>
  <c r="N8" i="1"/>
  <c r="O8" i="1" s="1"/>
  <c r="N9" i="1"/>
  <c r="O9" i="1" s="1"/>
  <c r="N10" i="1"/>
  <c r="O10" i="1" s="1"/>
  <c r="N11" i="1"/>
  <c r="O11" i="1" s="1"/>
  <c r="N12" i="1"/>
  <c r="N13" i="1"/>
  <c r="O13" i="1" s="1"/>
  <c r="N14" i="1"/>
  <c r="O14" i="1" s="1"/>
  <c r="N15" i="1"/>
  <c r="O15" i="1" s="1"/>
  <c r="N16" i="1"/>
  <c r="O16" i="1" s="1"/>
  <c r="N17" i="1"/>
  <c r="O17" i="1" s="1"/>
  <c r="N18" i="1"/>
  <c r="N19" i="1"/>
  <c r="O19" i="1" s="1"/>
  <c r="N20" i="1"/>
  <c r="O20" i="1" s="1"/>
  <c r="N21" i="1"/>
  <c r="O21" i="1" s="1"/>
  <c r="N22" i="1"/>
  <c r="O22" i="1" s="1"/>
  <c r="N23" i="1"/>
  <c r="O23" i="1" s="1"/>
  <c r="N24" i="1"/>
  <c r="O24" i="1" s="1"/>
  <c r="N25" i="1"/>
  <c r="O25" i="1" s="1"/>
  <c r="N26" i="1"/>
  <c r="N27" i="1"/>
  <c r="O27" i="1" s="1"/>
  <c r="N28" i="1"/>
  <c r="O28" i="1" s="1"/>
  <c r="N29" i="1"/>
  <c r="O29" i="1" s="1"/>
  <c r="N30" i="1"/>
  <c r="O30" i="1" s="1"/>
  <c r="N31" i="1"/>
  <c r="O31" i="1" s="1"/>
  <c r="N32" i="1"/>
  <c r="O32" i="1" s="1"/>
  <c r="N33" i="1"/>
  <c r="O33" i="1" s="1"/>
  <c r="N34" i="1"/>
  <c r="O34" i="1" s="1"/>
  <c r="N35" i="1"/>
  <c r="O35" i="1" s="1"/>
  <c r="N36" i="1"/>
  <c r="O36" i="1" s="1"/>
  <c r="N37" i="1"/>
  <c r="O37" i="1" s="1"/>
  <c r="N38" i="1"/>
  <c r="N39" i="1"/>
  <c r="O39" i="1" s="1"/>
  <c r="N40" i="1"/>
  <c r="O40" i="1" s="1"/>
  <c r="N41" i="1"/>
  <c r="O41" i="1" s="1"/>
  <c r="N42" i="1"/>
  <c r="O42" i="1" s="1"/>
  <c r="N43" i="1"/>
  <c r="O43"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57" i="1"/>
  <c r="O57" i="1" s="1"/>
  <c r="N58" i="1"/>
  <c r="O58" i="1" s="1"/>
  <c r="N59" i="1"/>
  <c r="O59" i="1" s="1"/>
  <c r="N60" i="1"/>
  <c r="O60" i="1" s="1"/>
  <c r="N61" i="1"/>
  <c r="O61" i="1" s="1"/>
  <c r="N62" i="1"/>
  <c r="O62" i="1" s="1"/>
  <c r="N63" i="1"/>
  <c r="O63" i="1" s="1"/>
  <c r="N64" i="1"/>
  <c r="O64" i="1" s="1"/>
  <c r="N65" i="1"/>
  <c r="O65" i="1" s="1"/>
  <c r="N66" i="1"/>
  <c r="O66" i="1" s="1"/>
  <c r="O12" i="1"/>
  <c r="O18" i="1"/>
  <c r="O26" i="1"/>
  <c r="O38" i="1"/>
</calcChain>
</file>

<file path=xl/sharedStrings.xml><?xml version="1.0" encoding="utf-8"?>
<sst xmlns="http://schemas.openxmlformats.org/spreadsheetml/2006/main" count="391" uniqueCount="356">
  <si>
    <t>Deaths_2015</t>
  </si>
  <si>
    <t>Deaths_2016</t>
  </si>
  <si>
    <t>Deaths_2017</t>
  </si>
  <si>
    <t>Deaths_2018</t>
  </si>
  <si>
    <t>Deaths_2019</t>
  </si>
  <si>
    <t>NATURAL_INC_2015</t>
  </si>
  <si>
    <t>NATURAL_INC_2016</t>
  </si>
  <si>
    <t>NATURAL_INC_2017</t>
  </si>
  <si>
    <t>NATURAL_INC_2018</t>
  </si>
  <si>
    <t>NATURAL_INC_2019</t>
  </si>
  <si>
    <t>INTERNATIONAL_MIG_2015</t>
  </si>
  <si>
    <t>INTERNATIONAL_MIG_2016</t>
  </si>
  <si>
    <t>INTERNATIONAL_MIG_2017</t>
  </si>
  <si>
    <t>INTERNATIONAL_MIG_2018</t>
  </si>
  <si>
    <t>INTERNATIONAL_MIG_2019</t>
  </si>
  <si>
    <t>DOMESTIC_MIG_2015</t>
  </si>
  <si>
    <t>DOMESTIC_MIG_2016</t>
  </si>
  <si>
    <t>DOMESTIC_MIG_2017</t>
  </si>
  <si>
    <t>DOMESTIC_MIG_2018</t>
  </si>
  <si>
    <t>DOMESTIC_MIG_2019</t>
  </si>
  <si>
    <t>NET_MIG_2015</t>
  </si>
  <si>
    <t>NET_MIG_2016</t>
  </si>
  <si>
    <t>NET_MIG_2017</t>
  </si>
  <si>
    <t>NET_MIG_2018</t>
  </si>
  <si>
    <t>NET_MIG_2019</t>
  </si>
  <si>
    <t>RESIDUAL_2015</t>
  </si>
  <si>
    <t>RESIDUAL_2016</t>
  </si>
  <si>
    <t>RESIDUAL_2017</t>
  </si>
  <si>
    <t>RESIDUAL_2018</t>
  </si>
  <si>
    <t>RESIDUAL_2019</t>
  </si>
  <si>
    <t>GQ_ESTIMATES_2015</t>
  </si>
  <si>
    <t>GQ_ESTIMATES_2016</t>
  </si>
  <si>
    <t>GQ_ESTIMATES_2017</t>
  </si>
  <si>
    <t>GQ_ESTIMATES_2018</t>
  </si>
  <si>
    <t>GQ_ESTIMATES_2019</t>
  </si>
  <si>
    <t>R_birth_2015</t>
  </si>
  <si>
    <t>R_birth_2016</t>
  </si>
  <si>
    <t>R_birth_2017</t>
  </si>
  <si>
    <t>R_birth_2018</t>
  </si>
  <si>
    <t>R_birth_2019</t>
  </si>
  <si>
    <t>R_death_2015</t>
  </si>
  <si>
    <t>R_death_2016</t>
  </si>
  <si>
    <t>R_death_2017</t>
  </si>
  <si>
    <t>R_death_2018</t>
  </si>
  <si>
    <t>R_death_2019</t>
  </si>
  <si>
    <t>R_NATURAL_INC_2015</t>
  </si>
  <si>
    <t>R_NATURAL_INC_2016</t>
  </si>
  <si>
    <t>R_NATURAL_INC_2017</t>
  </si>
  <si>
    <t>R_NATURAL_INC_2018</t>
  </si>
  <si>
    <t>R_NATURAL_INC_2019</t>
  </si>
  <si>
    <t>R_INTERNATIONAL_MIG_2015</t>
  </si>
  <si>
    <t>R_INTERNATIONAL_MIG_2016</t>
  </si>
  <si>
    <t>R_INTERNATIONAL_MIG_2017</t>
  </si>
  <si>
    <t>R_INTERNATIONAL_MIG_2018</t>
  </si>
  <si>
    <t>R_INTERNATIONAL_MIG_2019</t>
  </si>
  <si>
    <t>R_DOMESTIC_MIG_2015</t>
  </si>
  <si>
    <t>R_DOMESTIC_MIG_2016</t>
  </si>
  <si>
    <t>R_DOMESTIC_MIG_2017</t>
  </si>
  <si>
    <t>R_DOMESTIC_MIG_2018</t>
  </si>
  <si>
    <t>R_DOMESTIC_MIG_2019</t>
  </si>
  <si>
    <t>R_NET_MIG_2015</t>
  </si>
  <si>
    <t>R_NET_MIG_2016</t>
  </si>
  <si>
    <t>R_NET_MIG_2017</t>
  </si>
  <si>
    <t>R_NET_MIG_2018</t>
  </si>
  <si>
    <t>R_NET_MIG_2019</t>
  </si>
  <si>
    <t>RESIDUAL_</t>
  </si>
  <si>
    <t>GQ_ESTIMATES_BASE_</t>
  </si>
  <si>
    <t>GQ_ESTIMATES_</t>
  </si>
  <si>
    <t>R_birth_</t>
  </si>
  <si>
    <t>R_death_</t>
  </si>
  <si>
    <t>aaaa</t>
  </si>
  <si>
    <t>"</t>
  </si>
  <si>
    <t>",</t>
  </si>
  <si>
    <t>Rural-urban_Continuum_Code_2003</t>
  </si>
  <si>
    <t>Urban_Influence_Code_2003</t>
  </si>
  <si>
    <t>Rural-urban_Continuum_Code_2013</t>
  </si>
  <si>
    <t>Urban_Influence_Code_2013</t>
  </si>
  <si>
    <t>POVALL_2019</t>
  </si>
  <si>
    <t>CI90UBALL_2019</t>
  </si>
  <si>
    <t>PCTPOVALL_2019</t>
  </si>
  <si>
    <t>CI90LBALLP_2019</t>
  </si>
  <si>
    <t>CI90UBALLP_2019</t>
  </si>
  <si>
    <t>POV017_2019</t>
  </si>
  <si>
    <t>CI90LB017_2019</t>
  </si>
  <si>
    <t>CI90UB017_2019</t>
  </si>
  <si>
    <t>PCTPOV017_2019</t>
  </si>
  <si>
    <t>CI90LB017P_2019</t>
  </si>
  <si>
    <t>CI90UB017P_2019</t>
  </si>
  <si>
    <t>POV517_2019</t>
  </si>
  <si>
    <t>CI90LB517_2019</t>
  </si>
  <si>
    <t>CI90UB517_2019</t>
  </si>
  <si>
    <t>PCTPOV517_2019</t>
  </si>
  <si>
    <t>CI90LB517P_2019</t>
  </si>
  <si>
    <t>CI90UB517P_2019</t>
  </si>
  <si>
    <t>MEDHHINC_2019</t>
  </si>
  <si>
    <t>CI90LBINC_2019</t>
  </si>
  <si>
    <t>CI90UBINC_2019</t>
  </si>
  <si>
    <t>POV04_2019</t>
  </si>
  <si>
    <t>CI90LB04_2019</t>
  </si>
  <si>
    <t>CI90UB04_2019</t>
  </si>
  <si>
    <t>PCTPOV04_2019</t>
  </si>
  <si>
    <t>CI90LB04P_2019</t>
  </si>
  <si>
    <t>CI90UB04P_2019</t>
  </si>
  <si>
    <t>a</t>
  </si>
  <si>
    <t>Rural-urban Continuum Code, 2003</t>
  </si>
  <si>
    <t>Urban Influence Code, 2003</t>
  </si>
  <si>
    <t>Rural-urban Continuum Code, 2013</t>
  </si>
  <si>
    <t>Urban Influence Code, 2013</t>
  </si>
  <si>
    <t>Estimate of people of all ages in poverty 2019</t>
  </si>
  <si>
    <t>CI90LBAll_2019</t>
  </si>
  <si>
    <t>90% confidence interval lower bound of estimate of people of all ages in poverty 2019</t>
  </si>
  <si>
    <t>90% confidence interval upper bound of estimate of people of all ages in poverty 2019</t>
  </si>
  <si>
    <t>Estimated percent of people of all ages in poverty 2019</t>
  </si>
  <si>
    <t>90% confidence interval lower bound of estimate of percent of people of all ages in poverty 2019</t>
  </si>
  <si>
    <t>90% confidence interval upper bound of estimate of percent of people of all ages in poverty 2019</t>
  </si>
  <si>
    <t>Estimate of people age 0-17 in poverty 2019</t>
  </si>
  <si>
    <t>90% confidence interval lower bound of estimate of people age 0-17 in poverty 2019</t>
  </si>
  <si>
    <t>90% confidence interval upper bound of estimate of people age 0-17 in poverty 2019</t>
  </si>
  <si>
    <t>Estimated percent of people age 0-17 in poverty 2019</t>
  </si>
  <si>
    <t>90% confidence interval lower bound of estimate of percent of people age 0-17 in poverty 2019</t>
  </si>
  <si>
    <t>90% confidence interval upper bound of estimate of percent of people age 0-17 in poverty 2019</t>
  </si>
  <si>
    <t>Estimate of related children age 5-17 in families in poverty 2019</t>
  </si>
  <si>
    <t>90% confidence interval lower bound of estimate of related children age 5-17 in families in poverty 2019</t>
  </si>
  <si>
    <t>90% confidence interval upper bound of estimate of related children age 5-17 in families in poverty 2019</t>
  </si>
  <si>
    <t>Estimated percent of related children age 5-17 in families in poverty 2019</t>
  </si>
  <si>
    <t>90% confidence interval lower bound of estimate of percent of related children age 5-17 in families in poverty 2019</t>
  </si>
  <si>
    <t>90% confidence interval upper bound of estimate of percent of related children age 5-17 in families in poverty 2019</t>
  </si>
  <si>
    <t>Estimate of median household income 2019</t>
  </si>
  <si>
    <t>90% confidence interval lower bound of estimate of median household income 2019</t>
  </si>
  <si>
    <t>90% confidence interval upper bound of estimate of median household income 2019</t>
  </si>
  <si>
    <t>Estimate of children ages 0 to 4 in poverty 2019 (available for the U.S. and State total only)</t>
  </si>
  <si>
    <t>90% confidence interval lower bound of estimate of children ages 0 to 4 in poverty 2019</t>
  </si>
  <si>
    <t>90% confidence interval upper bound of estimate of children ages 0 to 4 in poverty 2019</t>
  </si>
  <si>
    <t>Estimated percent of children ages 0 to 4 in poverty 2019</t>
  </si>
  <si>
    <t>90% confidence interval lower bound of estimate of percent of children ages 0 to 4 in poverty 2019</t>
  </si>
  <si>
    <t>90% confidence interval upper bound of estimate of percent of children ages 0 to 4 in poverty 2019</t>
  </si>
  <si>
    <t xml:space="preserve">", </t>
  </si>
  <si>
    <t>FIPS_Code</t>
  </si>
  <si>
    <t>State-county FIPS code</t>
  </si>
  <si>
    <t>State</t>
  </si>
  <si>
    <t>State abbreviation</t>
  </si>
  <si>
    <t>Area_name</t>
  </si>
  <si>
    <t>State or county name</t>
  </si>
  <si>
    <t>Rural_urban_continuum_code_2013</t>
  </si>
  <si>
    <t>Urban_influence_code_2013</t>
  </si>
  <si>
    <t>Metro_2013</t>
  </si>
  <si>
    <t xml:space="preserve">Metro nonmetro dummy 0=Nonmetro 1=Metro (Based on 2013 OMB Metropolitan Area delineation) </t>
  </si>
  <si>
    <t>Civilian_labor_force_2015</t>
  </si>
  <si>
    <t>Civilian labor force annual average, 2015</t>
  </si>
  <si>
    <t>Employed_2015</t>
  </si>
  <si>
    <t>Number employed annual average, 2015</t>
  </si>
  <si>
    <t>Unemployed_2015</t>
  </si>
  <si>
    <t>Number unemployed annual average, 2015</t>
  </si>
  <si>
    <t>Unemployment_rate_2015</t>
  </si>
  <si>
    <t>Unemployment rate, 2015</t>
  </si>
  <si>
    <t>Civilian_labor_force_2016</t>
  </si>
  <si>
    <t>Civilian labor force annual average, 2016</t>
  </si>
  <si>
    <t>Employed_2016</t>
  </si>
  <si>
    <t>Number employed annual average, 2016</t>
  </si>
  <si>
    <t>Unemployed_2016</t>
  </si>
  <si>
    <t>Number unemployed annual average, 2016</t>
  </si>
  <si>
    <t>Unemployment_rate_2016</t>
  </si>
  <si>
    <t>Unemployment rate, 2016</t>
  </si>
  <si>
    <t>Civilian_labor_force_2017</t>
  </si>
  <si>
    <t>Civilian labor force annual average, 2017</t>
  </si>
  <si>
    <t>Employed_2017</t>
  </si>
  <si>
    <t>Number employed annual average, 2017</t>
  </si>
  <si>
    <t>Unemployed_2017</t>
  </si>
  <si>
    <t>Number unemployed annual average, 2017</t>
  </si>
  <si>
    <t>Unemployment_rate_2017</t>
  </si>
  <si>
    <t>Unemployment rate, 2017</t>
  </si>
  <si>
    <t>Civilian_labor_force_2018</t>
  </si>
  <si>
    <t>Civilian labor force annual average, 2018</t>
  </si>
  <si>
    <t>Employed_2018</t>
  </si>
  <si>
    <t>Number employed annual average, 2018</t>
  </si>
  <si>
    <t>Unemployed_2018</t>
  </si>
  <si>
    <t>Number unemployed annual average, 2018</t>
  </si>
  <si>
    <t>Unemployment_rate_2018</t>
  </si>
  <si>
    <t>Unemployment rate, 2018</t>
  </si>
  <si>
    <t>Employed_2019</t>
  </si>
  <si>
    <t>Number employed annual average, 2019</t>
  </si>
  <si>
    <t>Unemployed_2019</t>
  </si>
  <si>
    <t>Number unemployed annual average, 2019</t>
  </si>
  <si>
    <t>Unemployment_rate_2019</t>
  </si>
  <si>
    <t>Unemployment rate, 2019</t>
  </si>
  <si>
    <t>Median_Household_Income_2019</t>
  </si>
  <si>
    <t>Estimate of median household Income, 2019</t>
  </si>
  <si>
    <t>Med_HH_Income_Percent_of_State_Total_2019</t>
  </si>
  <si>
    <t>County household median income as a percent of the State total median household income, 2019</t>
  </si>
  <si>
    <t>2013 Rural-urban Continuum Code</t>
  </si>
  <si>
    <t>2013 Urban Influence Code</t>
  </si>
  <si>
    <t>Rural-urban_Continuum Code_2013</t>
  </si>
  <si>
    <t>FIPS Code</t>
  </si>
  <si>
    <t>Area name</t>
  </si>
  <si>
    <t>00000</t>
  </si>
  <si>
    <t>US</t>
  </si>
  <si>
    <t>United States</t>
  </si>
  <si>
    <t>01000</t>
  </si>
  <si>
    <t>AL</t>
  </si>
  <si>
    <t>Alabama</t>
  </si>
  <si>
    <t>02000</t>
  </si>
  <si>
    <t>AK</t>
  </si>
  <si>
    <t>Alaska</t>
  </si>
  <si>
    <t>04000</t>
  </si>
  <si>
    <t>AZ</t>
  </si>
  <si>
    <t>Arizona</t>
  </si>
  <si>
    <t>05000</t>
  </si>
  <si>
    <t>AR</t>
  </si>
  <si>
    <t>Arkansas</t>
  </si>
  <si>
    <t>06000</t>
  </si>
  <si>
    <t>CA</t>
  </si>
  <si>
    <t>California</t>
  </si>
  <si>
    <t>08000</t>
  </si>
  <si>
    <t>CO</t>
  </si>
  <si>
    <t>Colorado</t>
  </si>
  <si>
    <t>09000</t>
  </si>
  <si>
    <t>CT</t>
  </si>
  <si>
    <t>Connecticut</t>
  </si>
  <si>
    <t>10000</t>
  </si>
  <si>
    <t>DE</t>
  </si>
  <si>
    <t>Delaware</t>
  </si>
  <si>
    <t>11000</t>
  </si>
  <si>
    <t>DC</t>
  </si>
  <si>
    <t>District of Columbia</t>
  </si>
  <si>
    <t>12000</t>
  </si>
  <si>
    <t>FL</t>
  </si>
  <si>
    <t>Florida</t>
  </si>
  <si>
    <t>13000</t>
  </si>
  <si>
    <t>GA</t>
  </si>
  <si>
    <t>Georgia</t>
  </si>
  <si>
    <t>15000</t>
  </si>
  <si>
    <t>HI</t>
  </si>
  <si>
    <t>Hawaii</t>
  </si>
  <si>
    <t>16000</t>
  </si>
  <si>
    <t>ID</t>
  </si>
  <si>
    <t>Idaho</t>
  </si>
  <si>
    <t>17000</t>
  </si>
  <si>
    <t>IL</t>
  </si>
  <si>
    <t>Illinois</t>
  </si>
  <si>
    <t>18000</t>
  </si>
  <si>
    <t>IN</t>
  </si>
  <si>
    <t>Indiana</t>
  </si>
  <si>
    <t>19000</t>
  </si>
  <si>
    <t>IA</t>
  </si>
  <si>
    <t>Iowa</t>
  </si>
  <si>
    <t>20000</t>
  </si>
  <si>
    <t>KS</t>
  </si>
  <si>
    <t>Kansas</t>
  </si>
  <si>
    <t>21000</t>
  </si>
  <si>
    <t>KY</t>
  </si>
  <si>
    <t>Kentucky</t>
  </si>
  <si>
    <t>22000</t>
  </si>
  <si>
    <t>LA</t>
  </si>
  <si>
    <t>Lousiana</t>
  </si>
  <si>
    <t>23000</t>
  </si>
  <si>
    <t>ME</t>
  </si>
  <si>
    <t>Maine</t>
  </si>
  <si>
    <t>24000</t>
  </si>
  <si>
    <t>MD</t>
  </si>
  <si>
    <t>Maryland</t>
  </si>
  <si>
    <t>25000</t>
  </si>
  <si>
    <t>MA</t>
  </si>
  <si>
    <t>Massachusetts</t>
  </si>
  <si>
    <t>26000</t>
  </si>
  <si>
    <t>MI</t>
  </si>
  <si>
    <t>Michigan</t>
  </si>
  <si>
    <t>27000</t>
  </si>
  <si>
    <t>MN</t>
  </si>
  <si>
    <t>Minnesota</t>
  </si>
  <si>
    <t>28000</t>
  </si>
  <si>
    <t>MS</t>
  </si>
  <si>
    <t>Mississippi</t>
  </si>
  <si>
    <t>29000</t>
  </si>
  <si>
    <t>MO</t>
  </si>
  <si>
    <t>Missouri</t>
  </si>
  <si>
    <t>30000</t>
  </si>
  <si>
    <t>MT</t>
  </si>
  <si>
    <t>Montana</t>
  </si>
  <si>
    <t>31000</t>
  </si>
  <si>
    <t>NE</t>
  </si>
  <si>
    <t>Nebraska</t>
  </si>
  <si>
    <t>32000</t>
  </si>
  <si>
    <t>NV</t>
  </si>
  <si>
    <t>Nevada</t>
  </si>
  <si>
    <t>33000</t>
  </si>
  <si>
    <t>NH</t>
  </si>
  <si>
    <t>New Hampshire</t>
  </si>
  <si>
    <t>34000</t>
  </si>
  <si>
    <t>NJ</t>
  </si>
  <si>
    <t>New Jersey</t>
  </si>
  <si>
    <t>35000</t>
  </si>
  <si>
    <t>NM</t>
  </si>
  <si>
    <t>New Mexico</t>
  </si>
  <si>
    <t>36000</t>
  </si>
  <si>
    <t>NY</t>
  </si>
  <si>
    <t>New York</t>
  </si>
  <si>
    <t>37000</t>
  </si>
  <si>
    <t>NC</t>
  </si>
  <si>
    <t>North Carolina</t>
  </si>
  <si>
    <t>38000</t>
  </si>
  <si>
    <t>ND</t>
  </si>
  <si>
    <t>North Dakota</t>
  </si>
  <si>
    <t>39000</t>
  </si>
  <si>
    <t>OH</t>
  </si>
  <si>
    <t>Ohio</t>
  </si>
  <si>
    <t>40000</t>
  </si>
  <si>
    <t>OK</t>
  </si>
  <si>
    <t>Oklahoma</t>
  </si>
  <si>
    <t>41000</t>
  </si>
  <si>
    <t>OR</t>
  </si>
  <si>
    <t>Oregon</t>
  </si>
  <si>
    <t>42000</t>
  </si>
  <si>
    <t>PA</t>
  </si>
  <si>
    <t>Pennsylvania</t>
  </si>
  <si>
    <t>44000</t>
  </si>
  <si>
    <t>RI</t>
  </si>
  <si>
    <t>Rhode Island</t>
  </si>
  <si>
    <t>45000</t>
  </si>
  <si>
    <t>SC</t>
  </si>
  <si>
    <t>South Carolina</t>
  </si>
  <si>
    <t>46000</t>
  </si>
  <si>
    <t>SD</t>
  </si>
  <si>
    <t>South Dakota</t>
  </si>
  <si>
    <t>47000</t>
  </si>
  <si>
    <t>TN</t>
  </si>
  <si>
    <t>Tennessee</t>
  </si>
  <si>
    <t>48000</t>
  </si>
  <si>
    <t>TX</t>
  </si>
  <si>
    <t>Texas</t>
  </si>
  <si>
    <t>49000</t>
  </si>
  <si>
    <t>UT</t>
  </si>
  <si>
    <t>Utah</t>
  </si>
  <si>
    <t>50000</t>
  </si>
  <si>
    <t>VT</t>
  </si>
  <si>
    <t>Vermont</t>
  </si>
  <si>
    <t>51000</t>
  </si>
  <si>
    <t>VA</t>
  </si>
  <si>
    <t>Virginia</t>
  </si>
  <si>
    <t>53000</t>
  </si>
  <si>
    <t>WA</t>
  </si>
  <si>
    <t>Washington</t>
  </si>
  <si>
    <t>54000</t>
  </si>
  <si>
    <t>WV</t>
  </si>
  <si>
    <t>West Virginia</t>
  </si>
  <si>
    <t>55000</t>
  </si>
  <si>
    <t>WI</t>
  </si>
  <si>
    <t>Wisconsin</t>
  </si>
  <si>
    <t>56000</t>
  </si>
  <si>
    <t>WY</t>
  </si>
  <si>
    <t>Wyoming</t>
  </si>
  <si>
    <t>"} , ignore_index=True)</t>
  </si>
  <si>
    <t>" : "</t>
  </si>
  <si>
    <t>" , update_name_col_1 : "</t>
  </si>
  <si>
    <t>", update_name_col_3 : "</t>
  </si>
  <si>
    <t>df_pres_result=df_pres_result.append({update_name_col_2 : "</t>
  </si>
  <si>
    <t>", update_name_col_6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</si>
</sst>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name val="Calibri"/>
      <family val="2"/>
      <scheme val="minor"/>
    </font>
    <font>
      <sz val="10"/>
      <name val="Arial"/>
      <family val="2"/>
    </font>
    <font>
      <b/>
      <sz val="11"/>
      <color theme="1"/>
      <name val="Calibri"/>
      <family val="2"/>
      <scheme val="minor"/>
    </font>
    <font>
      <b/>
      <sz val="10"/>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xf numFmtId="0" fontId="2" fillId="0" borderId="0" applyNumberFormat="0" applyFill="0" applyBorder="0" applyAlignment="0" applyProtection="0"/>
  </cellStyleXfs>
  <cellXfs count="19">
    <xf numFmtId="0" fontId="0" fillId="0" borderId="0" xfId="0"/>
    <xf numFmtId="3" fontId="1" fillId="0" borderId="0" xfId="0" applyNumberFormat="1" applyFont="1" applyAlignment="1">
      <alignment wrapText="1"/>
    </xf>
    <xf numFmtId="164" fontId="1" fillId="0" borderId="0" xfId="0" applyNumberFormat="1" applyFont="1" applyAlignment="1">
      <alignment wrapText="1"/>
    </xf>
    <xf numFmtId="49" fontId="2" fillId="0" borderId="0" xfId="1" applyNumberFormat="1" applyAlignment="1">
      <alignment wrapText="1"/>
    </xf>
    <xf numFmtId="49" fontId="2" fillId="0" borderId="0" xfId="1" applyNumberFormat="1"/>
    <xf numFmtId="49" fontId="0" fillId="0" borderId="0" xfId="0" applyNumberFormat="1"/>
    <xf numFmtId="0" fontId="0" fillId="0" borderId="0" xfId="0" quotePrefix="1" applyNumberFormat="1"/>
    <xf numFmtId="4" fontId="2" fillId="0" borderId="0" xfId="2" applyNumberFormat="1"/>
    <xf numFmtId="0" fontId="2" fillId="0" borderId="0" xfId="2"/>
    <xf numFmtId="3" fontId="2" fillId="0" borderId="0" xfId="2" applyNumberFormat="1"/>
    <xf numFmtId="3" fontId="2" fillId="0" borderId="0" xfId="0" applyNumberFormat="1" applyFont="1"/>
    <xf numFmtId="0" fontId="2" fillId="0" borderId="0" xfId="0" applyFont="1"/>
    <xf numFmtId="164" fontId="2" fillId="0" borderId="0" xfId="2" applyNumberFormat="1"/>
    <xf numFmtId="0" fontId="3" fillId="0" borderId="0" xfId="0" applyFont="1"/>
    <xf numFmtId="0" fontId="3" fillId="0" borderId="0" xfId="0" applyFont="1" applyAlignment="1"/>
    <xf numFmtId="0" fontId="3" fillId="2" borderId="0" xfId="0" applyFont="1" applyFill="1" applyAlignment="1">
      <alignment horizontal="right" vertical="center"/>
    </xf>
    <xf numFmtId="0" fontId="0" fillId="0" borderId="0" xfId="0" applyAlignment="1"/>
    <xf numFmtId="0" fontId="0" fillId="0" borderId="0" xfId="0" quotePrefix="1"/>
    <xf numFmtId="0" fontId="4" fillId="0" borderId="0" xfId="0" applyFont="1" applyAlignment="1">
      <alignment wrapText="1"/>
    </xf>
  </cellXfs>
  <cellStyles count="3">
    <cellStyle name="Normal" xfId="0" builtinId="0"/>
    <cellStyle name="Normal 2" xfId="1" xr:uid="{5FF96191-6EAE-4A86-BFEF-4CE956A2CF24}"/>
    <cellStyle name="Normal 5" xfId="2" xr:uid="{709894D0-989E-496E-A7F7-B6787D2AAE8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86AAB-687E-4E3A-AAE6-72F94DC44EF4}">
  <dimension ref="A1:R66"/>
  <sheetViews>
    <sheetView workbookViewId="0">
      <selection activeCell="C16" sqref="C16"/>
    </sheetView>
  </sheetViews>
  <sheetFormatPr baseColWidth="10" defaultRowHeight="15" x14ac:dyDescent="0.25"/>
  <cols>
    <col min="2" max="13" width="41" customWidth="1"/>
  </cols>
  <sheetData>
    <row r="1" spans="1:18" x14ac:dyDescent="0.25">
      <c r="A1" t="s">
        <v>72</v>
      </c>
      <c r="B1" t="s">
        <v>70</v>
      </c>
    </row>
    <row r="2" spans="1:18" x14ac:dyDescent="0.25">
      <c r="A2" t="s">
        <v>71</v>
      </c>
      <c r="B2" s="1" t="s">
        <v>0</v>
      </c>
      <c r="C2" s="1" t="str">
        <f>CONCATENATE($A$2,B2,$A$1)</f>
        <v>"Deaths_2015",</v>
      </c>
      <c r="D2" s="1" t="str">
        <f>C2</f>
        <v>"Deaths_2015",</v>
      </c>
      <c r="E2" s="1"/>
      <c r="F2" s="1"/>
      <c r="G2" s="1"/>
      <c r="H2" s="1"/>
      <c r="I2" s="1"/>
      <c r="J2" s="1"/>
      <c r="K2" s="1"/>
      <c r="L2" s="1"/>
      <c r="M2" s="1"/>
      <c r="N2" t="str">
        <f t="shared" ref="N2:N31" si="0">RIGHT(B2,4)</f>
        <v>2015</v>
      </c>
      <c r="O2" t="str">
        <f t="shared" ref="O2:O31" si="1">SUBSTITUTE(B2,N2,"")</f>
        <v>Deaths_</v>
      </c>
      <c r="R2" t="s">
        <v>65</v>
      </c>
    </row>
    <row r="3" spans="1:18" x14ac:dyDescent="0.25">
      <c r="B3" s="1" t="s">
        <v>1</v>
      </c>
      <c r="C3" s="1" t="str">
        <f t="shared" ref="C3:C66" si="2">CONCATENATE($A$2,B3,$A$1)</f>
        <v>"Deaths_2016",</v>
      </c>
      <c r="D3" s="1" t="str">
        <f>D2&amp;C3</f>
        <v>"Deaths_2015","Deaths_2016",</v>
      </c>
      <c r="E3" s="1"/>
      <c r="F3" s="1"/>
      <c r="G3" s="1"/>
      <c r="H3" s="1"/>
      <c r="I3" s="1"/>
      <c r="J3" s="1"/>
      <c r="K3" s="1"/>
      <c r="L3" s="1"/>
      <c r="M3" s="1"/>
      <c r="N3" t="str">
        <f t="shared" si="0"/>
        <v>2016</v>
      </c>
      <c r="O3" t="str">
        <f t="shared" si="1"/>
        <v>Deaths_</v>
      </c>
      <c r="R3" t="s">
        <v>66</v>
      </c>
    </row>
    <row r="4" spans="1:18" x14ac:dyDescent="0.25">
      <c r="B4" s="1" t="s">
        <v>2</v>
      </c>
      <c r="C4" s="1" t="str">
        <f t="shared" si="2"/>
        <v>"Deaths_2017",</v>
      </c>
      <c r="D4" s="1" t="str">
        <f t="shared" ref="D4:D66" si="3">D3&amp;C4</f>
        <v>"Deaths_2015","Deaths_2016","Deaths_2017",</v>
      </c>
      <c r="E4" s="1"/>
      <c r="F4" s="1"/>
      <c r="G4" s="1"/>
      <c r="H4" s="1"/>
      <c r="I4" s="1"/>
      <c r="J4" s="1"/>
      <c r="K4" s="1"/>
      <c r="L4" s="1"/>
      <c r="M4" s="1"/>
      <c r="N4" t="str">
        <f t="shared" si="0"/>
        <v>2017</v>
      </c>
      <c r="O4" t="str">
        <f t="shared" si="1"/>
        <v>Deaths_</v>
      </c>
      <c r="R4" t="s">
        <v>67</v>
      </c>
    </row>
    <row r="5" spans="1:18" x14ac:dyDescent="0.25">
      <c r="B5" s="1" t="s">
        <v>3</v>
      </c>
      <c r="C5" s="1" t="str">
        <f t="shared" si="2"/>
        <v>"Deaths_2018",</v>
      </c>
      <c r="D5" s="1" t="str">
        <f t="shared" si="3"/>
        <v>"Deaths_2015","Deaths_2016","Deaths_2017","Deaths_2018",</v>
      </c>
      <c r="E5" s="1"/>
      <c r="F5" s="1"/>
      <c r="G5" s="1"/>
      <c r="H5" s="1"/>
      <c r="I5" s="1"/>
      <c r="J5" s="1"/>
      <c r="K5" s="1"/>
      <c r="L5" s="1"/>
      <c r="M5" s="1"/>
      <c r="N5" t="str">
        <f t="shared" si="0"/>
        <v>2018</v>
      </c>
      <c r="O5" t="str">
        <f t="shared" si="1"/>
        <v>Deaths_</v>
      </c>
      <c r="R5" t="s">
        <v>68</v>
      </c>
    </row>
    <row r="6" spans="1:18" x14ac:dyDescent="0.25">
      <c r="B6" s="1" t="s">
        <v>4</v>
      </c>
      <c r="C6" s="1" t="str">
        <f t="shared" si="2"/>
        <v>"Deaths_2019",</v>
      </c>
      <c r="D6" s="1" t="str">
        <f t="shared" si="3"/>
        <v>"Deaths_2015","Deaths_2016","Deaths_2017","Deaths_2018","Deaths_2019",</v>
      </c>
      <c r="E6" s="1"/>
      <c r="F6" s="1"/>
      <c r="G6" s="1"/>
      <c r="H6" s="1"/>
      <c r="I6" s="1"/>
      <c r="J6" s="1"/>
      <c r="K6" s="1"/>
      <c r="L6" s="1"/>
      <c r="M6" s="1"/>
      <c r="N6" t="str">
        <f t="shared" si="0"/>
        <v>2019</v>
      </c>
      <c r="O6" t="str">
        <f t="shared" si="1"/>
        <v>Deaths_</v>
      </c>
      <c r="R6" t="s">
        <v>69</v>
      </c>
    </row>
    <row r="7" spans="1:18" x14ac:dyDescent="0.25">
      <c r="B7" s="1" t="s">
        <v>5</v>
      </c>
      <c r="C7" s="1" t="str">
        <f t="shared" si="2"/>
        <v>"NATURAL_INC_2015",</v>
      </c>
      <c r="D7" s="1" t="str">
        <f t="shared" si="3"/>
        <v>"Deaths_2015","Deaths_2016","Deaths_2017","Deaths_2018","Deaths_2019","NATURAL_INC_2015",</v>
      </c>
      <c r="E7" s="1"/>
      <c r="F7" s="1"/>
      <c r="G7" s="1"/>
      <c r="H7" s="1"/>
      <c r="I7" s="1"/>
      <c r="J7" s="1"/>
      <c r="K7" s="1"/>
      <c r="L7" s="1"/>
      <c r="M7" s="1"/>
      <c r="N7" t="str">
        <f t="shared" si="0"/>
        <v>2015</v>
      </c>
      <c r="O7" t="str">
        <f t="shared" si="1"/>
        <v>NATURAL_INC_</v>
      </c>
    </row>
    <row r="8" spans="1:18" x14ac:dyDescent="0.25">
      <c r="B8" s="1" t="s">
        <v>6</v>
      </c>
      <c r="C8" s="1" t="str">
        <f t="shared" si="2"/>
        <v>"NATURAL_INC_2016",</v>
      </c>
      <c r="D8" s="1" t="str">
        <f t="shared" si="3"/>
        <v>"Deaths_2015","Deaths_2016","Deaths_2017","Deaths_2018","Deaths_2019","NATURAL_INC_2015","NATURAL_INC_2016",</v>
      </c>
      <c r="E8" s="1"/>
      <c r="F8" s="1"/>
      <c r="G8" s="1"/>
      <c r="H8" s="1"/>
      <c r="I8" s="1"/>
      <c r="J8" s="1"/>
      <c r="K8" s="1"/>
      <c r="L8" s="1"/>
      <c r="M8" s="1"/>
      <c r="N8" t="str">
        <f t="shared" si="0"/>
        <v>2016</v>
      </c>
      <c r="O8" t="str">
        <f t="shared" si="1"/>
        <v>NATURAL_INC_</v>
      </c>
    </row>
    <row r="9" spans="1:18" x14ac:dyDescent="0.25">
      <c r="B9" s="1" t="s">
        <v>7</v>
      </c>
      <c r="C9" s="1" t="str">
        <f t="shared" si="2"/>
        <v>"NATURAL_INC_2017",</v>
      </c>
      <c r="D9" s="1" t="str">
        <f t="shared" si="3"/>
        <v>"Deaths_2015","Deaths_2016","Deaths_2017","Deaths_2018","Deaths_2019","NATURAL_INC_2015","NATURAL_INC_2016","NATURAL_INC_2017",</v>
      </c>
      <c r="E9" s="1"/>
      <c r="F9" s="1"/>
      <c r="G9" s="1"/>
      <c r="H9" s="1"/>
      <c r="I9" s="1"/>
      <c r="J9" s="1"/>
      <c r="K9" s="1"/>
      <c r="L9" s="1"/>
      <c r="M9" s="1"/>
      <c r="N9" t="str">
        <f t="shared" si="0"/>
        <v>2017</v>
      </c>
      <c r="O9" t="str">
        <f t="shared" si="1"/>
        <v>NATURAL_INC_</v>
      </c>
    </row>
    <row r="10" spans="1:18" x14ac:dyDescent="0.25">
      <c r="B10" s="1" t="s">
        <v>8</v>
      </c>
      <c r="C10" s="1" t="str">
        <f t="shared" si="2"/>
        <v>"NATURAL_INC_2018",</v>
      </c>
      <c r="D10" s="1" t="str">
        <f t="shared" si="3"/>
        <v>"Deaths_2015","Deaths_2016","Deaths_2017","Deaths_2018","Deaths_2019","NATURAL_INC_2015","NATURAL_INC_2016","NATURAL_INC_2017","NATURAL_INC_2018",</v>
      </c>
      <c r="E10" s="1"/>
      <c r="F10" s="1"/>
      <c r="G10" s="1"/>
      <c r="H10" s="1"/>
      <c r="I10" s="1"/>
      <c r="J10" s="1"/>
      <c r="K10" s="1"/>
      <c r="L10" s="1"/>
      <c r="M10" s="1"/>
      <c r="N10" t="str">
        <f t="shared" si="0"/>
        <v>2018</v>
      </c>
      <c r="O10" t="str">
        <f t="shared" si="1"/>
        <v>NATURAL_INC_</v>
      </c>
    </row>
    <row r="11" spans="1:18" x14ac:dyDescent="0.25">
      <c r="B11" s="1" t="s">
        <v>9</v>
      </c>
      <c r="C11" s="1" t="str">
        <f t="shared" si="2"/>
        <v>"NATURAL_INC_2019",</v>
      </c>
      <c r="D11" s="1" t="str">
        <f t="shared" si="3"/>
        <v>"Deaths_2015","Deaths_2016","Deaths_2017","Deaths_2018","Deaths_2019","NATURAL_INC_2015","NATURAL_INC_2016","NATURAL_INC_2017","NATURAL_INC_2018","NATURAL_INC_2019",</v>
      </c>
      <c r="E11" s="1"/>
      <c r="F11" s="1"/>
      <c r="G11" s="1"/>
      <c r="H11" s="1"/>
      <c r="I11" s="1"/>
      <c r="J11" s="1"/>
      <c r="K11" s="1"/>
      <c r="L11" s="1"/>
      <c r="M11" s="1"/>
      <c r="N11" t="str">
        <f t="shared" si="0"/>
        <v>2019</v>
      </c>
      <c r="O11" t="str">
        <f t="shared" si="1"/>
        <v>NATURAL_INC_</v>
      </c>
    </row>
    <row r="12" spans="1:18" x14ac:dyDescent="0.25">
      <c r="B12" s="1" t="s">
        <v>10</v>
      </c>
      <c r="C12" s="1" t="str">
        <f t="shared" si="2"/>
        <v>"INTERNATIONAL_MIG_2015",</v>
      </c>
      <c r="D12" s="1" t="str">
        <f t="shared" si="3"/>
        <v>"Deaths_2015","Deaths_2016","Deaths_2017","Deaths_2018","Deaths_2019","NATURAL_INC_2015","NATURAL_INC_2016","NATURAL_INC_2017","NATURAL_INC_2018","NATURAL_INC_2019","INTERNATIONAL_MIG_2015",</v>
      </c>
      <c r="E12" s="1"/>
      <c r="F12" s="1"/>
      <c r="G12" s="1"/>
      <c r="H12" s="1"/>
      <c r="I12" s="1"/>
      <c r="J12" s="1"/>
      <c r="K12" s="1"/>
      <c r="L12" s="1"/>
      <c r="M12" s="1"/>
      <c r="N12" t="str">
        <f t="shared" si="0"/>
        <v>2015</v>
      </c>
      <c r="O12" t="str">
        <f t="shared" si="1"/>
        <v>INTERNATIONAL_MIG_</v>
      </c>
    </row>
    <row r="13" spans="1:18" x14ac:dyDescent="0.25">
      <c r="B13" s="1" t="s">
        <v>11</v>
      </c>
      <c r="C13" s="1" t="str">
        <f t="shared" si="2"/>
        <v>"INTERNATIONAL_MIG_2016",</v>
      </c>
      <c r="D13" s="1" t="str">
        <f t="shared" si="3"/>
        <v>"Deaths_2015","Deaths_2016","Deaths_2017","Deaths_2018","Deaths_2019","NATURAL_INC_2015","NATURAL_INC_2016","NATURAL_INC_2017","NATURAL_INC_2018","NATURAL_INC_2019","INTERNATIONAL_MIG_2015","INTERNATIONAL_MIG_2016",</v>
      </c>
      <c r="E13" s="1"/>
      <c r="F13" s="1"/>
      <c r="G13" s="1"/>
      <c r="H13" s="1"/>
      <c r="I13" s="1"/>
      <c r="J13" s="1"/>
      <c r="K13" s="1"/>
      <c r="L13" s="1"/>
      <c r="M13" s="1"/>
      <c r="N13" t="str">
        <f t="shared" si="0"/>
        <v>2016</v>
      </c>
      <c r="O13" t="str">
        <f t="shared" si="1"/>
        <v>INTERNATIONAL_MIG_</v>
      </c>
    </row>
    <row r="14" spans="1:18" x14ac:dyDescent="0.25">
      <c r="B14" s="1" t="s">
        <v>12</v>
      </c>
      <c r="C14" s="1" t="str">
        <f t="shared" si="2"/>
        <v>"INTERNATIONAL_MIG_2017",</v>
      </c>
      <c r="D14" s="1" t="str">
        <f t="shared" si="3"/>
        <v>"Deaths_2015","Deaths_2016","Deaths_2017","Deaths_2018","Deaths_2019","NATURAL_INC_2015","NATURAL_INC_2016","NATURAL_INC_2017","NATURAL_INC_2018","NATURAL_INC_2019","INTERNATIONAL_MIG_2015","INTERNATIONAL_MIG_2016","INTERNATIONAL_MIG_2017",</v>
      </c>
      <c r="E14" s="1"/>
      <c r="F14" s="1"/>
      <c r="G14" s="1"/>
      <c r="H14" s="1"/>
      <c r="I14" s="1"/>
      <c r="J14" s="1"/>
      <c r="K14" s="1"/>
      <c r="L14" s="1"/>
      <c r="M14" s="1"/>
      <c r="N14" t="str">
        <f t="shared" si="0"/>
        <v>2017</v>
      </c>
      <c r="O14" t="str">
        <f t="shared" si="1"/>
        <v>INTERNATIONAL_MIG_</v>
      </c>
    </row>
    <row r="15" spans="1:18" x14ac:dyDescent="0.25">
      <c r="B15" s="1" t="s">
        <v>13</v>
      </c>
      <c r="C15" s="1" t="str">
        <f t="shared" si="2"/>
        <v>"INTERNATIONAL_MIG_2018",</v>
      </c>
      <c r="D15" s="1" t="str">
        <f t="shared" si="3"/>
        <v>"Deaths_2015","Deaths_2016","Deaths_2017","Deaths_2018","Deaths_2019","NATURAL_INC_2015","NATURAL_INC_2016","NATURAL_INC_2017","NATURAL_INC_2018","NATURAL_INC_2019","INTERNATIONAL_MIG_2015","INTERNATIONAL_MIG_2016","INTERNATIONAL_MIG_2017","INTERNATIONAL_MIG_2018",</v>
      </c>
      <c r="E15" s="1"/>
      <c r="F15" s="1"/>
      <c r="G15" s="1"/>
      <c r="H15" s="1"/>
      <c r="I15" s="1"/>
      <c r="J15" s="1"/>
      <c r="K15" s="1"/>
      <c r="L15" s="1"/>
      <c r="M15" s="1"/>
      <c r="N15" t="str">
        <f t="shared" si="0"/>
        <v>2018</v>
      </c>
      <c r="O15" t="str">
        <f t="shared" si="1"/>
        <v>INTERNATIONAL_MIG_</v>
      </c>
    </row>
    <row r="16" spans="1:18" x14ac:dyDescent="0.25">
      <c r="B16" s="1" t="s">
        <v>14</v>
      </c>
      <c r="C16" s="1" t="str">
        <f t="shared" si="2"/>
        <v>"INTERNATIONAL_MIG_2019",</v>
      </c>
      <c r="D16" s="1" t="str">
        <f t="shared" si="3"/>
        <v>"Deaths_2015","Deaths_2016","Deaths_2017","Deaths_2018","Deaths_2019","NATURAL_INC_2015","NATURAL_INC_2016","NATURAL_INC_2017","NATURAL_INC_2018","NATURAL_INC_2019","INTERNATIONAL_MIG_2015","INTERNATIONAL_MIG_2016","INTERNATIONAL_MIG_2017","INTERNATIONAL_MIG_2018","INTERNATIONAL_MIG_2019",</v>
      </c>
      <c r="E16" s="1"/>
      <c r="F16" s="1"/>
      <c r="G16" s="1"/>
      <c r="H16" s="1"/>
      <c r="I16" s="1"/>
      <c r="J16" s="1"/>
      <c r="K16" s="1"/>
      <c r="L16" s="1"/>
      <c r="M16" s="1"/>
      <c r="N16" t="str">
        <f t="shared" si="0"/>
        <v>2019</v>
      </c>
      <c r="O16" t="str">
        <f t="shared" si="1"/>
        <v>INTERNATIONAL_MIG_</v>
      </c>
    </row>
    <row r="17" spans="2:15" x14ac:dyDescent="0.25">
      <c r="B17" s="1" t="s">
        <v>15</v>
      </c>
      <c r="C17" s="1" t="str">
        <f t="shared" si="2"/>
        <v>"DOMESTIC_MIG_2015",</v>
      </c>
      <c r="D17"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v>
      </c>
      <c r="E17" s="1"/>
      <c r="F17" s="1"/>
      <c r="G17" s="1"/>
      <c r="H17" s="1"/>
      <c r="I17" s="1"/>
      <c r="J17" s="1"/>
      <c r="K17" s="1"/>
      <c r="L17" s="1"/>
      <c r="M17" s="1"/>
      <c r="N17" t="str">
        <f t="shared" si="0"/>
        <v>2015</v>
      </c>
      <c r="O17" t="str">
        <f t="shared" si="1"/>
        <v>DOMESTIC_MIG_</v>
      </c>
    </row>
    <row r="18" spans="2:15" x14ac:dyDescent="0.25">
      <c r="B18" s="1" t="s">
        <v>16</v>
      </c>
      <c r="C18" s="1" t="str">
        <f t="shared" si="2"/>
        <v>"DOMESTIC_MIG_2016",</v>
      </c>
      <c r="D18"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v>
      </c>
      <c r="E18" s="1"/>
      <c r="F18" s="1"/>
      <c r="G18" s="1"/>
      <c r="H18" s="1"/>
      <c r="I18" s="1"/>
      <c r="J18" s="1"/>
      <c r="K18" s="1"/>
      <c r="L18" s="1"/>
      <c r="M18" s="1"/>
      <c r="N18" t="str">
        <f t="shared" si="0"/>
        <v>2016</v>
      </c>
      <c r="O18" t="str">
        <f t="shared" si="1"/>
        <v>DOMESTIC_MIG_</v>
      </c>
    </row>
    <row r="19" spans="2:15" x14ac:dyDescent="0.25">
      <c r="B19" s="1" t="s">
        <v>17</v>
      </c>
      <c r="C19" s="1" t="str">
        <f t="shared" si="2"/>
        <v>"DOMESTIC_MIG_2017",</v>
      </c>
      <c r="D19"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v>
      </c>
      <c r="E19" s="1"/>
      <c r="F19" s="1"/>
      <c r="G19" s="1"/>
      <c r="H19" s="1"/>
      <c r="I19" s="1"/>
      <c r="J19" s="1"/>
      <c r="K19" s="1"/>
      <c r="L19" s="1"/>
      <c r="M19" s="1"/>
      <c r="N19" t="str">
        <f t="shared" si="0"/>
        <v>2017</v>
      </c>
      <c r="O19" t="str">
        <f t="shared" si="1"/>
        <v>DOMESTIC_MIG_</v>
      </c>
    </row>
    <row r="20" spans="2:15" x14ac:dyDescent="0.25">
      <c r="B20" s="1" t="s">
        <v>18</v>
      </c>
      <c r="C20" s="1" t="str">
        <f t="shared" si="2"/>
        <v>"DOMESTIC_MIG_2018",</v>
      </c>
      <c r="D20"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v>
      </c>
      <c r="E20" s="1"/>
      <c r="F20" s="1"/>
      <c r="G20" s="1"/>
      <c r="H20" s="1"/>
      <c r="I20" s="1"/>
      <c r="J20" s="1"/>
      <c r="K20" s="1"/>
      <c r="L20" s="1"/>
      <c r="M20" s="1"/>
      <c r="N20" t="str">
        <f t="shared" si="0"/>
        <v>2018</v>
      </c>
      <c r="O20" t="str">
        <f t="shared" si="1"/>
        <v>DOMESTIC_MIG_</v>
      </c>
    </row>
    <row r="21" spans="2:15" x14ac:dyDescent="0.25">
      <c r="B21" s="1" t="s">
        <v>19</v>
      </c>
      <c r="C21" s="1" t="str">
        <f t="shared" si="2"/>
        <v>"DOMESTIC_MIG_2019",</v>
      </c>
      <c r="D21"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v>
      </c>
      <c r="E21" s="1"/>
      <c r="F21" s="1"/>
      <c r="G21" s="1"/>
      <c r="H21" s="1"/>
      <c r="I21" s="1"/>
      <c r="J21" s="1"/>
      <c r="K21" s="1"/>
      <c r="L21" s="1"/>
      <c r="M21" s="1"/>
      <c r="N21" t="str">
        <f t="shared" si="0"/>
        <v>2019</v>
      </c>
      <c r="O21" t="str">
        <f t="shared" si="1"/>
        <v>DOMESTIC_MIG_</v>
      </c>
    </row>
    <row r="22" spans="2:15" x14ac:dyDescent="0.25">
      <c r="B22" s="1" t="s">
        <v>20</v>
      </c>
      <c r="C22" s="1" t="str">
        <f t="shared" si="2"/>
        <v>"NET_MIG_2015",</v>
      </c>
      <c r="D22"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v>
      </c>
      <c r="E22" s="1"/>
      <c r="F22" s="1"/>
      <c r="G22" s="1"/>
      <c r="H22" s="1"/>
      <c r="I22" s="1"/>
      <c r="J22" s="1"/>
      <c r="K22" s="1"/>
      <c r="L22" s="1"/>
      <c r="M22" s="1"/>
      <c r="N22" t="str">
        <f t="shared" si="0"/>
        <v>2015</v>
      </c>
      <c r="O22" t="str">
        <f t="shared" si="1"/>
        <v>NET_MIG_</v>
      </c>
    </row>
    <row r="23" spans="2:15" x14ac:dyDescent="0.25">
      <c r="B23" s="1" t="s">
        <v>21</v>
      </c>
      <c r="C23" s="1" t="str">
        <f t="shared" si="2"/>
        <v>"NET_MIG_2016",</v>
      </c>
      <c r="D23"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v>
      </c>
      <c r="E23" s="1"/>
      <c r="F23" s="1"/>
      <c r="G23" s="1"/>
      <c r="H23" s="1"/>
      <c r="I23" s="1"/>
      <c r="J23" s="1"/>
      <c r="K23" s="1"/>
      <c r="L23" s="1"/>
      <c r="M23" s="1"/>
      <c r="N23" t="str">
        <f t="shared" si="0"/>
        <v>2016</v>
      </c>
      <c r="O23" t="str">
        <f t="shared" si="1"/>
        <v>NET_MIG_</v>
      </c>
    </row>
    <row r="24" spans="2:15" x14ac:dyDescent="0.25">
      <c r="B24" s="1" t="s">
        <v>22</v>
      </c>
      <c r="C24" s="1" t="str">
        <f t="shared" si="2"/>
        <v>"NET_MIG_2017",</v>
      </c>
      <c r="D24"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v>
      </c>
      <c r="E24" s="1"/>
      <c r="F24" s="1"/>
      <c r="G24" s="1"/>
      <c r="H24" s="1"/>
      <c r="I24" s="1"/>
      <c r="J24" s="1"/>
      <c r="K24" s="1"/>
      <c r="L24" s="1"/>
      <c r="M24" s="1"/>
      <c r="N24" t="str">
        <f t="shared" si="0"/>
        <v>2017</v>
      </c>
      <c r="O24" t="str">
        <f t="shared" si="1"/>
        <v>NET_MIG_</v>
      </c>
    </row>
    <row r="25" spans="2:15" ht="180" x14ac:dyDescent="0.25">
      <c r="B25" s="1" t="s">
        <v>23</v>
      </c>
      <c r="C25" s="1" t="str">
        <f t="shared" si="2"/>
        <v>"NET_MIG_2018",</v>
      </c>
      <c r="D25"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v>
      </c>
      <c r="E25" s="1"/>
      <c r="F25" s="1"/>
      <c r="G25" s="1"/>
      <c r="H25" s="1"/>
      <c r="I25" s="1"/>
      <c r="J25" s="1"/>
      <c r="K25" s="1"/>
      <c r="L25" s="1"/>
      <c r="M25" s="1"/>
      <c r="N25" t="str">
        <f t="shared" si="0"/>
        <v>2018</v>
      </c>
      <c r="O25" t="str">
        <f t="shared" si="1"/>
        <v>NET_MIG_</v>
      </c>
    </row>
    <row r="26" spans="2:15" ht="195" x14ac:dyDescent="0.25">
      <c r="B26" s="1" t="s">
        <v>24</v>
      </c>
      <c r="C26" s="1" t="str">
        <f t="shared" si="2"/>
        <v>"NET_MIG_2019",</v>
      </c>
      <c r="D26"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v>
      </c>
      <c r="E26" s="1"/>
      <c r="F26" s="1"/>
      <c r="G26" s="1"/>
      <c r="H26" s="1"/>
      <c r="I26" s="1"/>
      <c r="J26" s="1"/>
      <c r="K26" s="1"/>
      <c r="L26" s="1"/>
      <c r="M26" s="1"/>
      <c r="N26" t="str">
        <f t="shared" si="0"/>
        <v>2019</v>
      </c>
      <c r="O26" t="str">
        <f t="shared" si="1"/>
        <v>NET_MIG_</v>
      </c>
    </row>
    <row r="27" spans="2:15" ht="195" x14ac:dyDescent="0.25">
      <c r="B27" s="1" t="s">
        <v>25</v>
      </c>
      <c r="C27" s="1" t="str">
        <f t="shared" si="2"/>
        <v>"RESIDUAL_2015",</v>
      </c>
      <c r="D27"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v>
      </c>
      <c r="E27" s="1"/>
      <c r="F27" s="1"/>
      <c r="G27" s="1"/>
      <c r="H27" s="1"/>
      <c r="I27" s="1"/>
      <c r="J27" s="1"/>
      <c r="K27" s="1"/>
      <c r="L27" s="1"/>
      <c r="M27" s="1"/>
      <c r="N27" t="str">
        <f t="shared" si="0"/>
        <v>2015</v>
      </c>
      <c r="O27" t="str">
        <f t="shared" si="1"/>
        <v>RESIDUAL_</v>
      </c>
    </row>
    <row r="28" spans="2:15" ht="210" x14ac:dyDescent="0.25">
      <c r="B28" s="1" t="s">
        <v>26</v>
      </c>
      <c r="C28" s="1" t="str">
        <f t="shared" si="2"/>
        <v>"RESIDUAL_2016",</v>
      </c>
      <c r="D28"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v>
      </c>
      <c r="E28" s="1"/>
      <c r="F28" s="1"/>
      <c r="G28" s="1"/>
      <c r="H28" s="1"/>
      <c r="I28" s="1"/>
      <c r="J28" s="1"/>
      <c r="K28" s="1"/>
      <c r="L28" s="1"/>
      <c r="M28" s="1"/>
      <c r="N28" t="str">
        <f t="shared" si="0"/>
        <v>2016</v>
      </c>
      <c r="O28" t="str">
        <f t="shared" si="1"/>
        <v>RESIDUAL_</v>
      </c>
    </row>
    <row r="29" spans="2:15" ht="210" x14ac:dyDescent="0.25">
      <c r="B29" s="1" t="s">
        <v>27</v>
      </c>
      <c r="C29" s="1" t="str">
        <f t="shared" si="2"/>
        <v>"RESIDUAL_2017",</v>
      </c>
      <c r="D29"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v>
      </c>
      <c r="E29" s="1"/>
      <c r="F29" s="1"/>
      <c r="G29" s="1"/>
      <c r="H29" s="1"/>
      <c r="I29" s="1"/>
      <c r="J29" s="1"/>
      <c r="K29" s="1"/>
      <c r="L29" s="1"/>
      <c r="M29" s="1"/>
      <c r="N29" t="str">
        <f t="shared" si="0"/>
        <v>2017</v>
      </c>
      <c r="O29" t="str">
        <f t="shared" si="1"/>
        <v>RESIDUAL_</v>
      </c>
    </row>
    <row r="30" spans="2:15" ht="210" x14ac:dyDescent="0.25">
      <c r="B30" s="1" t="s">
        <v>28</v>
      </c>
      <c r="C30" s="1" t="str">
        <f t="shared" si="2"/>
        <v>"RESIDUAL_2018",</v>
      </c>
      <c r="D30"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v>
      </c>
      <c r="E30" s="1"/>
      <c r="F30" s="1"/>
      <c r="G30" s="1"/>
      <c r="H30" s="1"/>
      <c r="I30" s="1"/>
      <c r="J30" s="1"/>
      <c r="K30" s="1"/>
      <c r="L30" s="1"/>
      <c r="M30" s="1"/>
      <c r="N30" t="str">
        <f t="shared" si="0"/>
        <v>2018</v>
      </c>
      <c r="O30" t="str">
        <f t="shared" si="1"/>
        <v>RESIDUAL_</v>
      </c>
    </row>
    <row r="31" spans="2:15" ht="225" x14ac:dyDescent="0.25">
      <c r="B31" s="1" t="s">
        <v>29</v>
      </c>
      <c r="C31" s="1" t="str">
        <f t="shared" si="2"/>
        <v>"RESIDUAL_2019",</v>
      </c>
      <c r="D31"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v>
      </c>
      <c r="E31" s="1"/>
      <c r="F31" s="1"/>
      <c r="G31" s="1"/>
      <c r="H31" s="1"/>
      <c r="I31" s="1"/>
      <c r="J31" s="1"/>
      <c r="K31" s="1"/>
      <c r="L31" s="1"/>
      <c r="M31" s="1"/>
      <c r="N31" t="str">
        <f t="shared" si="0"/>
        <v>2019</v>
      </c>
      <c r="O31" t="str">
        <f t="shared" si="1"/>
        <v>RESIDUAL_</v>
      </c>
    </row>
    <row r="32" spans="2:15" ht="225" x14ac:dyDescent="0.25">
      <c r="B32" s="1" t="s">
        <v>30</v>
      </c>
      <c r="C32" s="1" t="str">
        <f t="shared" si="2"/>
        <v>"GQ_ESTIMATES_2015",</v>
      </c>
      <c r="D32"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v>
      </c>
      <c r="E32" s="1"/>
      <c r="F32" s="1"/>
      <c r="G32" s="1"/>
      <c r="H32" s="1"/>
      <c r="I32" s="1"/>
      <c r="J32" s="1"/>
      <c r="K32" s="1"/>
      <c r="L32" s="1"/>
      <c r="M32" s="1"/>
      <c r="N32" t="str">
        <f t="shared" ref="N32:N66" si="4">RIGHT(B32,4)</f>
        <v>2015</v>
      </c>
      <c r="O32" t="str">
        <f t="shared" ref="O32:O66" si="5">SUBSTITUTE(B32,N32,"")</f>
        <v>GQ_ESTIMATES_</v>
      </c>
    </row>
    <row r="33" spans="2:15" ht="240" x14ac:dyDescent="0.25">
      <c r="B33" s="1" t="s">
        <v>31</v>
      </c>
      <c r="C33" s="1" t="str">
        <f t="shared" si="2"/>
        <v>"GQ_ESTIMATES_2016",</v>
      </c>
      <c r="D33"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v>
      </c>
      <c r="E33" s="1"/>
      <c r="F33" s="1"/>
      <c r="G33" s="1"/>
      <c r="H33" s="1"/>
      <c r="I33" s="1"/>
      <c r="J33" s="1"/>
      <c r="K33" s="1"/>
      <c r="L33" s="1"/>
      <c r="M33" s="1"/>
      <c r="N33" t="str">
        <f t="shared" si="4"/>
        <v>2016</v>
      </c>
      <c r="O33" t="str">
        <f t="shared" si="5"/>
        <v>GQ_ESTIMATES_</v>
      </c>
    </row>
    <row r="34" spans="2:15" ht="240" x14ac:dyDescent="0.25">
      <c r="B34" s="1" t="s">
        <v>32</v>
      </c>
      <c r="C34" s="1" t="str">
        <f t="shared" si="2"/>
        <v>"GQ_ESTIMATES_2017",</v>
      </c>
      <c r="D34"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v>
      </c>
      <c r="E34" s="1"/>
      <c r="F34" s="1"/>
      <c r="G34" s="1"/>
      <c r="H34" s="1"/>
      <c r="I34" s="1"/>
      <c r="J34" s="1"/>
      <c r="K34" s="1"/>
      <c r="L34" s="1"/>
      <c r="M34" s="1"/>
      <c r="N34" t="str">
        <f t="shared" si="4"/>
        <v>2017</v>
      </c>
      <c r="O34" t="str">
        <f t="shared" si="5"/>
        <v>GQ_ESTIMATES_</v>
      </c>
    </row>
    <row r="35" spans="2:15" ht="255" x14ac:dyDescent="0.25">
      <c r="B35" s="1" t="s">
        <v>33</v>
      </c>
      <c r="C35" s="1" t="str">
        <f t="shared" si="2"/>
        <v>"GQ_ESTIMATES_2018",</v>
      </c>
      <c r="D35"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v>
      </c>
      <c r="E35" s="1"/>
      <c r="F35" s="1"/>
      <c r="G35" s="1"/>
      <c r="H35" s="1"/>
      <c r="I35" s="1"/>
      <c r="J35" s="1"/>
      <c r="K35" s="1"/>
      <c r="L35" s="1"/>
      <c r="M35" s="1"/>
      <c r="N35" t="str">
        <f t="shared" si="4"/>
        <v>2018</v>
      </c>
      <c r="O35" t="str">
        <f t="shared" si="5"/>
        <v>GQ_ESTIMATES_</v>
      </c>
    </row>
    <row r="36" spans="2:15" ht="255" x14ac:dyDescent="0.25">
      <c r="B36" s="1" t="s">
        <v>34</v>
      </c>
      <c r="C36" s="1" t="str">
        <f t="shared" si="2"/>
        <v>"GQ_ESTIMATES_2019",</v>
      </c>
      <c r="D36"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v>
      </c>
      <c r="E36" s="1"/>
      <c r="F36" s="1"/>
      <c r="G36" s="1"/>
      <c r="H36" s="1"/>
      <c r="I36" s="1"/>
      <c r="J36" s="1"/>
      <c r="K36" s="1"/>
      <c r="L36" s="1"/>
      <c r="M36" s="1"/>
      <c r="N36" t="str">
        <f t="shared" si="4"/>
        <v>2019</v>
      </c>
      <c r="O36" t="str">
        <f t="shared" si="5"/>
        <v>GQ_ESTIMATES_</v>
      </c>
    </row>
    <row r="37" spans="2:15" ht="270" x14ac:dyDescent="0.25">
      <c r="B37" s="2" t="s">
        <v>35</v>
      </c>
      <c r="C37" s="1" t="str">
        <f t="shared" si="2"/>
        <v>"R_birth_2015",</v>
      </c>
      <c r="D37"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v>
      </c>
      <c r="E37" s="2"/>
      <c r="F37" s="2"/>
      <c r="G37" s="2"/>
      <c r="H37" s="2"/>
      <c r="I37" s="2"/>
      <c r="J37" s="2"/>
      <c r="K37" s="2"/>
      <c r="L37" s="2"/>
      <c r="M37" s="2"/>
      <c r="N37" t="str">
        <f t="shared" si="4"/>
        <v>2015</v>
      </c>
      <c r="O37" t="str">
        <f t="shared" si="5"/>
        <v>R_birth_</v>
      </c>
    </row>
    <row r="38" spans="2:15" ht="270" x14ac:dyDescent="0.25">
      <c r="B38" s="2" t="s">
        <v>36</v>
      </c>
      <c r="C38" s="1" t="str">
        <f t="shared" si="2"/>
        <v>"R_birth_2016",</v>
      </c>
      <c r="D38"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v>
      </c>
      <c r="E38" s="2"/>
      <c r="F38" s="2"/>
      <c r="G38" s="2"/>
      <c r="H38" s="2"/>
      <c r="I38" s="2"/>
      <c r="J38" s="2"/>
      <c r="K38" s="2"/>
      <c r="L38" s="2"/>
      <c r="M38" s="2"/>
      <c r="N38" t="str">
        <f t="shared" si="4"/>
        <v>2016</v>
      </c>
      <c r="O38" t="str">
        <f t="shared" si="5"/>
        <v>R_birth_</v>
      </c>
    </row>
    <row r="39" spans="2:15" ht="285" x14ac:dyDescent="0.25">
      <c r="B39" s="2" t="s">
        <v>37</v>
      </c>
      <c r="C39" s="1" t="str">
        <f t="shared" si="2"/>
        <v>"R_birth_2017",</v>
      </c>
      <c r="D39"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v>
      </c>
      <c r="E39" s="2"/>
      <c r="F39" s="2"/>
      <c r="G39" s="2"/>
      <c r="H39" s="2"/>
      <c r="I39" s="2"/>
      <c r="J39" s="2"/>
      <c r="K39" s="2"/>
      <c r="L39" s="2"/>
      <c r="M39" s="2"/>
      <c r="N39" t="str">
        <f t="shared" si="4"/>
        <v>2017</v>
      </c>
      <c r="O39" t="str">
        <f t="shared" si="5"/>
        <v>R_birth_</v>
      </c>
    </row>
    <row r="40" spans="2:15" ht="285" x14ac:dyDescent="0.25">
      <c r="B40" s="2" t="s">
        <v>38</v>
      </c>
      <c r="C40" s="1" t="str">
        <f t="shared" si="2"/>
        <v>"R_birth_2018",</v>
      </c>
      <c r="D40"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v>
      </c>
      <c r="E40" s="2"/>
      <c r="F40" s="2"/>
      <c r="G40" s="2"/>
      <c r="H40" s="2"/>
      <c r="I40" s="2"/>
      <c r="J40" s="2"/>
      <c r="K40" s="2"/>
      <c r="L40" s="2"/>
      <c r="M40" s="2"/>
      <c r="N40" t="str">
        <f t="shared" si="4"/>
        <v>2018</v>
      </c>
      <c r="O40" t="str">
        <f t="shared" si="5"/>
        <v>R_birth_</v>
      </c>
    </row>
    <row r="41" spans="2:15" ht="285" x14ac:dyDescent="0.25">
      <c r="B41" s="2" t="s">
        <v>39</v>
      </c>
      <c r="C41" s="1" t="str">
        <f t="shared" si="2"/>
        <v>"R_birth_2019",</v>
      </c>
      <c r="D41"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v>
      </c>
      <c r="E41" s="2"/>
      <c r="F41" s="2"/>
      <c r="G41" s="2"/>
      <c r="H41" s="2"/>
      <c r="I41" s="2"/>
      <c r="J41" s="2"/>
      <c r="K41" s="2"/>
      <c r="L41" s="2"/>
      <c r="M41" s="2"/>
      <c r="N41" t="str">
        <f t="shared" si="4"/>
        <v>2019</v>
      </c>
      <c r="O41" t="str">
        <f t="shared" si="5"/>
        <v>R_birth_</v>
      </c>
    </row>
    <row r="42" spans="2:15" ht="300" x14ac:dyDescent="0.25">
      <c r="B42" s="2" t="s">
        <v>40</v>
      </c>
      <c r="C42" s="1" t="str">
        <f t="shared" si="2"/>
        <v>"R_death_2015",</v>
      </c>
      <c r="D42"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v>
      </c>
      <c r="E42" s="2"/>
      <c r="F42" s="2"/>
      <c r="G42" s="2"/>
      <c r="H42" s="2"/>
      <c r="I42" s="2"/>
      <c r="J42" s="2"/>
      <c r="K42" s="2"/>
      <c r="L42" s="2"/>
      <c r="M42" s="2"/>
      <c r="N42" t="str">
        <f t="shared" si="4"/>
        <v>2015</v>
      </c>
      <c r="O42" t="str">
        <f t="shared" si="5"/>
        <v>R_death_</v>
      </c>
    </row>
    <row r="43" spans="2:15" ht="300" x14ac:dyDescent="0.25">
      <c r="B43" s="2" t="s">
        <v>41</v>
      </c>
      <c r="C43" s="1" t="str">
        <f t="shared" si="2"/>
        <v>"R_death_2016",</v>
      </c>
      <c r="D43"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v>
      </c>
      <c r="E43" s="2"/>
      <c r="F43" s="2"/>
      <c r="G43" s="2"/>
      <c r="H43" s="2"/>
      <c r="I43" s="2"/>
      <c r="J43" s="2"/>
      <c r="K43" s="2"/>
      <c r="L43" s="2"/>
      <c r="M43" s="2"/>
      <c r="N43" t="str">
        <f t="shared" si="4"/>
        <v>2016</v>
      </c>
      <c r="O43" t="str">
        <f t="shared" si="5"/>
        <v>R_death_</v>
      </c>
    </row>
    <row r="44" spans="2:15" ht="300" x14ac:dyDescent="0.25">
      <c r="B44" s="2" t="s">
        <v>42</v>
      </c>
      <c r="C44" s="1" t="str">
        <f t="shared" si="2"/>
        <v>"R_death_2017",</v>
      </c>
      <c r="D44"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v>
      </c>
      <c r="E44" s="2"/>
      <c r="F44" s="2"/>
      <c r="G44" s="2"/>
      <c r="H44" s="2"/>
      <c r="I44" s="2"/>
      <c r="J44" s="2"/>
      <c r="K44" s="2"/>
      <c r="L44" s="2"/>
      <c r="M44" s="2"/>
      <c r="N44" t="str">
        <f t="shared" si="4"/>
        <v>2017</v>
      </c>
      <c r="O44" t="str">
        <f t="shared" si="5"/>
        <v>R_death_</v>
      </c>
    </row>
    <row r="45" spans="2:15" ht="315" x14ac:dyDescent="0.25">
      <c r="B45" s="2" t="s">
        <v>43</v>
      </c>
      <c r="C45" s="1" t="str">
        <f t="shared" si="2"/>
        <v>"R_death_2018",</v>
      </c>
      <c r="D45"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v>
      </c>
      <c r="E45" s="2"/>
      <c r="F45" s="2"/>
      <c r="G45" s="2"/>
      <c r="H45" s="2"/>
      <c r="I45" s="2"/>
      <c r="J45" s="2"/>
      <c r="K45" s="2"/>
      <c r="L45" s="2"/>
      <c r="M45" s="2"/>
      <c r="N45" t="str">
        <f t="shared" si="4"/>
        <v>2018</v>
      </c>
      <c r="O45" t="str">
        <f t="shared" si="5"/>
        <v>R_death_</v>
      </c>
    </row>
    <row r="46" spans="2:15" ht="315" x14ac:dyDescent="0.25">
      <c r="B46" s="2" t="s">
        <v>44</v>
      </c>
      <c r="C46" s="1" t="str">
        <f t="shared" si="2"/>
        <v>"R_death_2019",</v>
      </c>
      <c r="D46"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v>
      </c>
      <c r="E46" s="2"/>
      <c r="F46" s="2"/>
      <c r="G46" s="2"/>
      <c r="H46" s="2"/>
      <c r="I46" s="2"/>
      <c r="J46" s="2"/>
      <c r="K46" s="2"/>
      <c r="L46" s="2"/>
      <c r="M46" s="2"/>
      <c r="N46" t="str">
        <f t="shared" si="4"/>
        <v>2019</v>
      </c>
      <c r="O46" t="str">
        <f t="shared" si="5"/>
        <v>R_death_</v>
      </c>
    </row>
    <row r="47" spans="2:15" ht="330" x14ac:dyDescent="0.25">
      <c r="B47" s="2" t="s">
        <v>45</v>
      </c>
      <c r="C47" s="1" t="str">
        <f t="shared" si="2"/>
        <v>"R_NATURAL_INC_2015",</v>
      </c>
      <c r="D47"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v>
      </c>
      <c r="E47" s="2"/>
      <c r="F47" s="2"/>
      <c r="G47" s="2"/>
      <c r="H47" s="2"/>
      <c r="I47" s="2"/>
      <c r="J47" s="2"/>
      <c r="K47" s="2"/>
      <c r="L47" s="2"/>
      <c r="M47" s="2"/>
      <c r="N47" t="str">
        <f t="shared" si="4"/>
        <v>2015</v>
      </c>
      <c r="O47" t="str">
        <f t="shared" si="5"/>
        <v>R_NATURAL_INC_</v>
      </c>
    </row>
    <row r="48" spans="2:15" ht="330" x14ac:dyDescent="0.25">
      <c r="B48" s="2" t="s">
        <v>46</v>
      </c>
      <c r="C48" s="1" t="str">
        <f t="shared" si="2"/>
        <v>"R_NATURAL_INC_2016",</v>
      </c>
      <c r="D48"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v>
      </c>
      <c r="E48" s="2"/>
      <c r="F48" s="2"/>
      <c r="G48" s="2"/>
      <c r="H48" s="2"/>
      <c r="I48" s="2"/>
      <c r="J48" s="2"/>
      <c r="K48" s="2"/>
      <c r="L48" s="2"/>
      <c r="M48" s="2"/>
      <c r="N48" t="str">
        <f t="shared" si="4"/>
        <v>2016</v>
      </c>
      <c r="O48" t="str">
        <f t="shared" si="5"/>
        <v>R_NATURAL_INC_</v>
      </c>
    </row>
    <row r="49" spans="2:15" ht="345" x14ac:dyDescent="0.25">
      <c r="B49" s="2" t="s">
        <v>47</v>
      </c>
      <c r="C49" s="1" t="str">
        <f t="shared" si="2"/>
        <v>"R_NATURAL_INC_2017",</v>
      </c>
      <c r="D49"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v>
      </c>
      <c r="E49" s="2"/>
      <c r="F49" s="2"/>
      <c r="G49" s="2"/>
      <c r="H49" s="2"/>
      <c r="I49" s="2"/>
      <c r="J49" s="2"/>
      <c r="K49" s="2"/>
      <c r="L49" s="2"/>
      <c r="M49" s="2"/>
      <c r="N49" t="str">
        <f t="shared" si="4"/>
        <v>2017</v>
      </c>
      <c r="O49" t="str">
        <f t="shared" si="5"/>
        <v>R_NATURAL_INC_</v>
      </c>
    </row>
    <row r="50" spans="2:15" ht="345" x14ac:dyDescent="0.25">
      <c r="B50" s="2" t="s">
        <v>48</v>
      </c>
      <c r="C50" s="1" t="str">
        <f t="shared" si="2"/>
        <v>"R_NATURAL_INC_2018",</v>
      </c>
      <c r="D50"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v>
      </c>
      <c r="E50" s="2"/>
      <c r="F50" s="2"/>
      <c r="G50" s="2"/>
      <c r="H50" s="2"/>
      <c r="I50" s="2"/>
      <c r="J50" s="2"/>
      <c r="K50" s="2"/>
      <c r="L50" s="2"/>
      <c r="M50" s="2"/>
      <c r="N50" t="str">
        <f t="shared" si="4"/>
        <v>2018</v>
      </c>
      <c r="O50" t="str">
        <f t="shared" si="5"/>
        <v>R_NATURAL_INC_</v>
      </c>
    </row>
    <row r="51" spans="2:15" ht="360" x14ac:dyDescent="0.25">
      <c r="B51" s="2" t="s">
        <v>49</v>
      </c>
      <c r="C51" s="1" t="str">
        <f t="shared" si="2"/>
        <v>"R_NATURAL_INC_2019",</v>
      </c>
      <c r="D51"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R_NATURAL_INC_2019",</v>
      </c>
      <c r="E51" s="2"/>
      <c r="F51" s="2"/>
      <c r="G51" s="2"/>
      <c r="H51" s="2"/>
      <c r="I51" s="2"/>
      <c r="J51" s="2"/>
      <c r="K51" s="2"/>
      <c r="L51" s="2"/>
      <c r="M51" s="2"/>
      <c r="N51" t="str">
        <f t="shared" si="4"/>
        <v>2019</v>
      </c>
      <c r="O51" t="str">
        <f t="shared" si="5"/>
        <v>R_NATURAL_INC_</v>
      </c>
    </row>
    <row r="52" spans="2:15" ht="375" x14ac:dyDescent="0.25">
      <c r="B52" s="2" t="s">
        <v>50</v>
      </c>
      <c r="C52" s="1" t="str">
        <f t="shared" si="2"/>
        <v>"R_INTERNATIONAL_MIG_2015",</v>
      </c>
      <c r="D52"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R_NATURAL_INC_2019","R_INTERNATIONAL_MIG_2015",</v>
      </c>
      <c r="E52" s="2"/>
      <c r="F52" s="2"/>
      <c r="G52" s="2"/>
      <c r="H52" s="2"/>
      <c r="I52" s="2"/>
      <c r="J52" s="2"/>
      <c r="K52" s="2"/>
      <c r="L52" s="2"/>
      <c r="M52" s="2"/>
      <c r="N52" t="str">
        <f t="shared" si="4"/>
        <v>2015</v>
      </c>
      <c r="O52" t="str">
        <f t="shared" si="5"/>
        <v>R_INTERNATIONAL_MIG_</v>
      </c>
    </row>
    <row r="53" spans="2:15" ht="375" x14ac:dyDescent="0.25">
      <c r="B53" s="2" t="s">
        <v>51</v>
      </c>
      <c r="C53" s="1" t="str">
        <f t="shared" si="2"/>
        <v>"R_INTERNATIONAL_MIG_2016",</v>
      </c>
      <c r="D53"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R_NATURAL_INC_2019","R_INTERNATIONAL_MIG_2015","R_INTERNATIONAL_MIG_2016",</v>
      </c>
      <c r="E53" s="2"/>
      <c r="F53" s="2"/>
      <c r="G53" s="2"/>
      <c r="H53" s="2"/>
      <c r="I53" s="2"/>
      <c r="J53" s="2"/>
      <c r="K53" s="2"/>
      <c r="L53" s="2"/>
      <c r="M53" s="2"/>
      <c r="N53" t="str">
        <f t="shared" si="4"/>
        <v>2016</v>
      </c>
      <c r="O53" t="str">
        <f t="shared" si="5"/>
        <v>R_INTERNATIONAL_MIG_</v>
      </c>
    </row>
    <row r="54" spans="2:15" ht="390" x14ac:dyDescent="0.25">
      <c r="B54" s="2" t="s">
        <v>52</v>
      </c>
      <c r="C54" s="1" t="str">
        <f t="shared" si="2"/>
        <v>"R_INTERNATIONAL_MIG_2017",</v>
      </c>
      <c r="D54"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R_NATURAL_INC_2019","R_INTERNATIONAL_MIG_2015","R_INTERNATIONAL_MIG_2016","R_INTERNATIONAL_MIG_2017",</v>
      </c>
      <c r="E54" s="2"/>
      <c r="F54" s="2"/>
      <c r="G54" s="2"/>
      <c r="H54" s="2"/>
      <c r="I54" s="2"/>
      <c r="J54" s="2"/>
      <c r="K54" s="2"/>
      <c r="L54" s="2"/>
      <c r="M54" s="2"/>
      <c r="N54" t="str">
        <f t="shared" si="4"/>
        <v>2017</v>
      </c>
      <c r="O54" t="str">
        <f t="shared" si="5"/>
        <v>R_INTERNATIONAL_MIG_</v>
      </c>
    </row>
    <row r="55" spans="2:15" ht="405" x14ac:dyDescent="0.25">
      <c r="B55" s="2" t="s">
        <v>53</v>
      </c>
      <c r="C55" s="1" t="str">
        <f t="shared" si="2"/>
        <v>"R_INTERNATIONAL_MIG_2018",</v>
      </c>
      <c r="D55"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R_NATURAL_INC_2019","R_INTERNATIONAL_MIG_2015","R_INTERNATIONAL_MIG_2016","R_INTERNATIONAL_MIG_2017","R_INTERNATIONAL_MIG_2018",</v>
      </c>
      <c r="E55" s="2"/>
      <c r="F55" s="2"/>
      <c r="G55" s="2"/>
      <c r="H55" s="2"/>
      <c r="I55" s="2"/>
      <c r="J55" s="2"/>
      <c r="K55" s="2"/>
      <c r="L55" s="2"/>
      <c r="M55" s="2"/>
      <c r="N55" t="str">
        <f t="shared" si="4"/>
        <v>2018</v>
      </c>
      <c r="O55" t="str">
        <f t="shared" si="5"/>
        <v>R_INTERNATIONAL_MIG_</v>
      </c>
    </row>
    <row r="56" spans="2:15" ht="409.5" x14ac:dyDescent="0.25">
      <c r="B56" s="2" t="s">
        <v>54</v>
      </c>
      <c r="C56" s="1" t="str">
        <f t="shared" si="2"/>
        <v>"R_INTERNATIONAL_MIG_2019",</v>
      </c>
      <c r="D56"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R_NATURAL_INC_2019","R_INTERNATIONAL_MIG_2015","R_INTERNATIONAL_MIG_2016","R_INTERNATIONAL_MIG_2017","R_INTERNATIONAL_MIG_2018","R_INTERNATIONAL_MIG_2019",</v>
      </c>
      <c r="E56" s="2"/>
      <c r="F56" s="2"/>
      <c r="G56" s="2"/>
      <c r="H56" s="2"/>
      <c r="I56" s="2"/>
      <c r="J56" s="2"/>
      <c r="K56" s="2"/>
      <c r="L56" s="2"/>
      <c r="M56" s="2"/>
      <c r="N56" t="str">
        <f t="shared" si="4"/>
        <v>2019</v>
      </c>
      <c r="O56" t="str">
        <f t="shared" si="5"/>
        <v>R_INTERNATIONAL_MIG_</v>
      </c>
    </row>
    <row r="57" spans="2:15" ht="409.5" x14ac:dyDescent="0.25">
      <c r="B57" s="2" t="s">
        <v>55</v>
      </c>
      <c r="C57" s="1" t="str">
        <f t="shared" si="2"/>
        <v>"R_DOMESTIC_MIG_2015",</v>
      </c>
      <c r="D57"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R_NATURAL_INC_2019","R_INTERNATIONAL_MIG_2015","R_INTERNATIONAL_MIG_2016","R_INTERNATIONAL_MIG_2017","R_INTERNATIONAL_MIG_2018","R_INTERNATIONAL_MIG_2019","R_DOMESTIC_MIG_2015",</v>
      </c>
      <c r="E57" s="2"/>
      <c r="F57" s="2"/>
      <c r="G57" s="2"/>
      <c r="H57" s="2"/>
      <c r="I57" s="2"/>
      <c r="J57" s="2"/>
      <c r="K57" s="2"/>
      <c r="L57" s="2"/>
      <c r="M57" s="2"/>
      <c r="N57" t="str">
        <f t="shared" si="4"/>
        <v>2015</v>
      </c>
      <c r="O57" t="str">
        <f t="shared" si="5"/>
        <v>R_DOMESTIC_MIG_</v>
      </c>
    </row>
    <row r="58" spans="2:15" ht="409.5" x14ac:dyDescent="0.25">
      <c r="B58" s="2" t="s">
        <v>56</v>
      </c>
      <c r="C58" s="1" t="str">
        <f t="shared" si="2"/>
        <v>"R_DOMESTIC_MIG_2016",</v>
      </c>
      <c r="D58"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R_NATURAL_INC_2019","R_INTERNATIONAL_MIG_2015","R_INTERNATIONAL_MIG_2016","R_INTERNATIONAL_MIG_2017","R_INTERNATIONAL_MIG_2018","R_INTERNATIONAL_MIG_2019","R_DOMESTIC_MIG_2015","R_DOMESTIC_MIG_2016",</v>
      </c>
      <c r="E58" s="2"/>
      <c r="F58" s="2"/>
      <c r="G58" s="2"/>
      <c r="H58" s="2"/>
      <c r="I58" s="2"/>
      <c r="J58" s="2"/>
      <c r="K58" s="2"/>
      <c r="L58" s="2"/>
      <c r="M58" s="2"/>
      <c r="N58" t="str">
        <f t="shared" si="4"/>
        <v>2016</v>
      </c>
      <c r="O58" t="str">
        <f t="shared" si="5"/>
        <v>R_DOMESTIC_MIG_</v>
      </c>
    </row>
    <row r="59" spans="2:15" ht="409.5" x14ac:dyDescent="0.25">
      <c r="B59" s="2" t="s">
        <v>57</v>
      </c>
      <c r="C59" s="1" t="str">
        <f t="shared" si="2"/>
        <v>"R_DOMESTIC_MIG_2017",</v>
      </c>
      <c r="D59"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R_NATURAL_INC_2019","R_INTERNATIONAL_MIG_2015","R_INTERNATIONAL_MIG_2016","R_INTERNATIONAL_MIG_2017","R_INTERNATIONAL_MIG_2018","R_INTERNATIONAL_MIG_2019","R_DOMESTIC_MIG_2015","R_DOMESTIC_MIG_2016","R_DOMESTIC_MIG_2017",</v>
      </c>
      <c r="E59" s="2"/>
      <c r="F59" s="2"/>
      <c r="G59" s="2"/>
      <c r="H59" s="2"/>
      <c r="I59" s="2"/>
      <c r="J59" s="2"/>
      <c r="K59" s="2"/>
      <c r="L59" s="2"/>
      <c r="M59" s="2"/>
      <c r="N59" t="str">
        <f t="shared" si="4"/>
        <v>2017</v>
      </c>
      <c r="O59" t="str">
        <f t="shared" si="5"/>
        <v>R_DOMESTIC_MIG_</v>
      </c>
    </row>
    <row r="60" spans="2:15" ht="409.5" x14ac:dyDescent="0.25">
      <c r="B60" s="2" t="s">
        <v>58</v>
      </c>
      <c r="C60" s="1" t="str">
        <f t="shared" si="2"/>
        <v>"R_DOMESTIC_MIG_2018",</v>
      </c>
      <c r="D60"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R_NATURAL_INC_2019","R_INTERNATIONAL_MIG_2015","R_INTERNATIONAL_MIG_2016","R_INTERNATIONAL_MIG_2017","R_INTERNATIONAL_MIG_2018","R_INTERNATIONAL_MIG_2019","R_DOMESTIC_MIG_2015","R_DOMESTIC_MIG_2016","R_DOMESTIC_MIG_2017","R_DOMESTIC_MIG_2018",</v>
      </c>
      <c r="E60" s="2"/>
      <c r="F60" s="2"/>
      <c r="G60" s="2"/>
      <c r="H60" s="2"/>
      <c r="I60" s="2"/>
      <c r="J60" s="2"/>
      <c r="K60" s="2"/>
      <c r="L60" s="2"/>
      <c r="M60" s="2"/>
      <c r="N60" t="str">
        <f t="shared" si="4"/>
        <v>2018</v>
      </c>
      <c r="O60" t="str">
        <f t="shared" si="5"/>
        <v>R_DOMESTIC_MIG_</v>
      </c>
    </row>
    <row r="61" spans="2:15" ht="409.5" x14ac:dyDescent="0.25">
      <c r="B61" s="2" t="s">
        <v>59</v>
      </c>
      <c r="C61" s="1" t="str">
        <f t="shared" si="2"/>
        <v>"R_DOMESTIC_MIG_2019",</v>
      </c>
      <c r="D61"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R_NATURAL_INC_2019","R_INTERNATIONAL_MIG_2015","R_INTERNATIONAL_MIG_2016","R_INTERNATIONAL_MIG_2017","R_INTERNATIONAL_MIG_2018","R_INTERNATIONAL_MIG_2019","R_DOMESTIC_MIG_2015","R_DOMESTIC_MIG_2016","R_DOMESTIC_MIG_2017","R_DOMESTIC_MIG_2018","R_DOMESTIC_MIG_2019",</v>
      </c>
      <c r="E61" s="2"/>
      <c r="F61" s="2"/>
      <c r="G61" s="2"/>
      <c r="H61" s="2"/>
      <c r="I61" s="2"/>
      <c r="J61" s="2"/>
      <c r="K61" s="2"/>
      <c r="L61" s="2"/>
      <c r="M61" s="2"/>
      <c r="N61" t="str">
        <f t="shared" si="4"/>
        <v>2019</v>
      </c>
      <c r="O61" t="str">
        <f t="shared" si="5"/>
        <v>R_DOMESTIC_MIG_</v>
      </c>
    </row>
    <row r="62" spans="2:15" ht="409.5" x14ac:dyDescent="0.25">
      <c r="B62" s="2" t="s">
        <v>60</v>
      </c>
      <c r="C62" s="1" t="str">
        <f t="shared" si="2"/>
        <v>"R_NET_MIG_2015",</v>
      </c>
      <c r="D62"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R_NATURAL_INC_2019","R_INTERNATIONAL_MIG_2015","R_INTERNATIONAL_MIG_2016","R_INTERNATIONAL_MIG_2017","R_INTERNATIONAL_MIG_2018","R_INTERNATIONAL_MIG_2019","R_DOMESTIC_MIG_2015","R_DOMESTIC_MIG_2016","R_DOMESTIC_MIG_2017","R_DOMESTIC_MIG_2018","R_DOMESTIC_MIG_2019","R_NET_MIG_2015",</v>
      </c>
      <c r="E62" s="2"/>
      <c r="F62" s="2"/>
      <c r="G62" s="2"/>
      <c r="H62" s="2"/>
      <c r="I62" s="2"/>
      <c r="J62" s="2"/>
      <c r="K62" s="2"/>
      <c r="L62" s="2"/>
      <c r="M62" s="2"/>
      <c r="N62" t="str">
        <f t="shared" si="4"/>
        <v>2015</v>
      </c>
      <c r="O62" t="str">
        <f t="shared" si="5"/>
        <v>R_NET_MIG_</v>
      </c>
    </row>
    <row r="63" spans="2:15" ht="409.5" x14ac:dyDescent="0.25">
      <c r="B63" s="2" t="s">
        <v>61</v>
      </c>
      <c r="C63" s="1" t="str">
        <f t="shared" si="2"/>
        <v>"R_NET_MIG_2016",</v>
      </c>
      <c r="D63"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R_NATURAL_INC_2019","R_INTERNATIONAL_MIG_2015","R_INTERNATIONAL_MIG_2016","R_INTERNATIONAL_MIG_2017","R_INTERNATIONAL_MIG_2018","R_INTERNATIONAL_MIG_2019","R_DOMESTIC_MIG_2015","R_DOMESTIC_MIG_2016","R_DOMESTIC_MIG_2017","R_DOMESTIC_MIG_2018","R_DOMESTIC_MIG_2019","R_NET_MIG_2015","R_NET_MIG_2016",</v>
      </c>
      <c r="E63" s="2"/>
      <c r="F63" s="2"/>
      <c r="G63" s="2"/>
      <c r="H63" s="2"/>
      <c r="I63" s="2"/>
      <c r="J63" s="2"/>
      <c r="K63" s="2"/>
      <c r="L63" s="2"/>
      <c r="M63" s="2"/>
      <c r="N63" t="str">
        <f t="shared" si="4"/>
        <v>2016</v>
      </c>
      <c r="O63" t="str">
        <f t="shared" si="5"/>
        <v>R_NET_MIG_</v>
      </c>
    </row>
    <row r="64" spans="2:15" ht="409.5" x14ac:dyDescent="0.25">
      <c r="B64" s="2" t="s">
        <v>62</v>
      </c>
      <c r="C64" s="1" t="str">
        <f t="shared" si="2"/>
        <v>"R_NET_MIG_2017",</v>
      </c>
      <c r="D64"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R_NATURAL_INC_2019","R_INTERNATIONAL_MIG_2015","R_INTERNATIONAL_MIG_2016","R_INTERNATIONAL_MIG_2017","R_INTERNATIONAL_MIG_2018","R_INTERNATIONAL_MIG_2019","R_DOMESTIC_MIG_2015","R_DOMESTIC_MIG_2016","R_DOMESTIC_MIG_2017","R_DOMESTIC_MIG_2018","R_DOMESTIC_MIG_2019","R_NET_MIG_2015","R_NET_MIG_2016","R_NET_MIG_2017",</v>
      </c>
      <c r="E64" s="2"/>
      <c r="F64" s="2"/>
      <c r="G64" s="2"/>
      <c r="H64" s="2"/>
      <c r="I64" s="2"/>
      <c r="J64" s="2"/>
      <c r="K64" s="2"/>
      <c r="L64" s="2"/>
      <c r="M64" s="2"/>
      <c r="N64" t="str">
        <f t="shared" si="4"/>
        <v>2017</v>
      </c>
      <c r="O64" t="str">
        <f t="shared" si="5"/>
        <v>R_NET_MIG_</v>
      </c>
    </row>
    <row r="65" spans="2:15" ht="409.5" x14ac:dyDescent="0.25">
      <c r="B65" s="2" t="s">
        <v>63</v>
      </c>
      <c r="C65" s="1" t="str">
        <f t="shared" si="2"/>
        <v>"R_NET_MIG_2018",</v>
      </c>
      <c r="D65"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R_NATURAL_INC_2019","R_INTERNATIONAL_MIG_2015","R_INTERNATIONAL_MIG_2016","R_INTERNATIONAL_MIG_2017","R_INTERNATIONAL_MIG_2018","R_INTERNATIONAL_MIG_2019","R_DOMESTIC_MIG_2015","R_DOMESTIC_MIG_2016","R_DOMESTIC_MIG_2017","R_DOMESTIC_MIG_2018","R_DOMESTIC_MIG_2019","R_NET_MIG_2015","R_NET_MIG_2016","R_NET_MIG_2017","R_NET_MIG_2018",</v>
      </c>
      <c r="E65" s="2"/>
      <c r="F65" s="2"/>
      <c r="G65" s="2"/>
      <c r="H65" s="2"/>
      <c r="I65" s="2"/>
      <c r="J65" s="2"/>
      <c r="K65" s="2"/>
      <c r="L65" s="2"/>
      <c r="M65" s="2"/>
      <c r="N65" t="str">
        <f t="shared" si="4"/>
        <v>2018</v>
      </c>
      <c r="O65" t="str">
        <f t="shared" si="5"/>
        <v>R_NET_MIG_</v>
      </c>
    </row>
    <row r="66" spans="2:15" ht="409.5" x14ac:dyDescent="0.25">
      <c r="B66" s="2" t="s">
        <v>64</v>
      </c>
      <c r="C66" s="1" t="str">
        <f t="shared" si="2"/>
        <v>"R_NET_MIG_2019",</v>
      </c>
      <c r="D66" s="1" t="str">
        <f t="shared" si="3"/>
        <v>"Deaths_2015","Deaths_2016","Deaths_2017","Deaths_2018","Deaths_2019","NATURAL_INC_2015","NATURAL_INC_2016","NATURAL_INC_2017","NATURAL_INC_2018","NATURAL_INC_2019","INTERNATIONAL_MIG_2015","INTERNATIONAL_MIG_2016","INTERNATIONAL_MIG_2017","INTERNATIONAL_MIG_2018","INTERNATIONAL_MIG_2019","DOMESTIC_MIG_2015","DOMESTIC_MIG_2016","DOMESTIC_MIG_2017","DOMESTIC_MIG_2018","DOMESTIC_MIG_2019","NET_MIG_2015","NET_MIG_2016","NET_MIG_2017","NET_MIG_2018","NET_MIG_2019","RESIDUAL_2015","RESIDUAL_2016","RESIDUAL_2017","RESIDUAL_2018","RESIDUAL_2019","GQ_ESTIMATES_2015","GQ_ESTIMATES_2016","GQ_ESTIMATES_2017","GQ_ESTIMATES_2018","GQ_ESTIMATES_2019","R_birth_2015","R_birth_2016","R_birth_2017","R_birth_2018","R_birth_2019","R_death_2015","R_death_2016","R_death_2017","R_death_2018","R_death_2019","R_NATURAL_INC_2015","R_NATURAL_INC_2016","R_NATURAL_INC_2017","R_NATURAL_INC_2018","R_NATURAL_INC_2019","R_INTERNATIONAL_MIG_2015","R_INTERNATIONAL_MIG_2016","R_INTERNATIONAL_MIG_2017","R_INTERNATIONAL_MIG_2018","R_INTERNATIONAL_MIG_2019","R_DOMESTIC_MIG_2015","R_DOMESTIC_MIG_2016","R_DOMESTIC_MIG_2017","R_DOMESTIC_MIG_2018","R_DOMESTIC_MIG_2019","R_NET_MIG_2015","R_NET_MIG_2016","R_NET_MIG_2017","R_NET_MIG_2018","R_NET_MIG_2019",</v>
      </c>
      <c r="E66" s="2"/>
      <c r="F66" s="2"/>
      <c r="G66" s="2"/>
      <c r="H66" s="2"/>
      <c r="I66" s="2"/>
      <c r="J66" s="2"/>
      <c r="K66" s="2"/>
      <c r="L66" s="2"/>
      <c r="M66" s="2"/>
      <c r="N66" t="str">
        <f t="shared" si="4"/>
        <v>2019</v>
      </c>
      <c r="O66" t="str">
        <f t="shared" si="5"/>
        <v>R_NET_MIG_</v>
      </c>
    </row>
  </sheetData>
  <autoFilter ref="B1:B66" xr:uid="{EFB86AAB-687E-4E3A-AAE6-72F94DC44EF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3F504-E9DF-484B-BC87-352DE0A93B4E}">
  <sheetPr filterMode="1"/>
  <dimension ref="B1:I46"/>
  <sheetViews>
    <sheetView topLeftCell="A6" workbookViewId="0">
      <selection activeCell="H46" sqref="H46"/>
    </sheetView>
  </sheetViews>
  <sheetFormatPr baseColWidth="10" defaultRowHeight="15" x14ac:dyDescent="0.25"/>
  <cols>
    <col min="2" max="2" width="17" bestFit="1" customWidth="1"/>
  </cols>
  <sheetData>
    <row r="1" spans="2:9" x14ac:dyDescent="0.25">
      <c r="B1" t="s">
        <v>103</v>
      </c>
      <c r="H1" t="s">
        <v>71</v>
      </c>
      <c r="I1" t="s">
        <v>136</v>
      </c>
    </row>
    <row r="2" spans="2:9" ht="51.75" hidden="1" x14ac:dyDescent="0.25">
      <c r="B2" s="3" t="s">
        <v>73</v>
      </c>
      <c r="C2" s="4" t="s">
        <v>104</v>
      </c>
    </row>
    <row r="3" spans="2:9" ht="39" hidden="1" x14ac:dyDescent="0.25">
      <c r="B3" s="3" t="s">
        <v>74</v>
      </c>
      <c r="C3" s="4" t="s">
        <v>105</v>
      </c>
    </row>
    <row r="4" spans="2:9" ht="39" x14ac:dyDescent="0.25">
      <c r="B4" s="3" t="s">
        <v>75</v>
      </c>
      <c r="C4" s="4" t="s">
        <v>106</v>
      </c>
    </row>
    <row r="5" spans="2:9" ht="26.25" x14ac:dyDescent="0.25">
      <c r="B5" s="3" t="s">
        <v>76</v>
      </c>
      <c r="C5" s="4" t="s">
        <v>107</v>
      </c>
    </row>
    <row r="6" spans="2:9" x14ac:dyDescent="0.25">
      <c r="B6" s="4" t="s">
        <v>77</v>
      </c>
      <c r="C6" s="4" t="s">
        <v>108</v>
      </c>
    </row>
    <row r="7" spans="2:9" hidden="1" x14ac:dyDescent="0.25">
      <c r="B7" s="4" t="s">
        <v>109</v>
      </c>
      <c r="C7" s="4" t="s">
        <v>110</v>
      </c>
    </row>
    <row r="8" spans="2:9" hidden="1" x14ac:dyDescent="0.25">
      <c r="B8" s="4" t="s">
        <v>78</v>
      </c>
      <c r="C8" s="4" t="s">
        <v>111</v>
      </c>
    </row>
    <row r="9" spans="2:9" x14ac:dyDescent="0.25">
      <c r="B9" s="4" t="s">
        <v>79</v>
      </c>
      <c r="C9" s="4" t="s">
        <v>112</v>
      </c>
    </row>
    <row r="10" spans="2:9" hidden="1" x14ac:dyDescent="0.25">
      <c r="B10" s="4" t="s">
        <v>80</v>
      </c>
      <c r="C10" s="4" t="s">
        <v>113</v>
      </c>
    </row>
    <row r="11" spans="2:9" hidden="1" x14ac:dyDescent="0.25">
      <c r="B11" s="4" t="s">
        <v>81</v>
      </c>
      <c r="C11" s="4" t="s">
        <v>114</v>
      </c>
    </row>
    <row r="12" spans="2:9" x14ac:dyDescent="0.25">
      <c r="B12" s="4" t="s">
        <v>82</v>
      </c>
      <c r="C12" s="4" t="s">
        <v>115</v>
      </c>
    </row>
    <row r="13" spans="2:9" hidden="1" x14ac:dyDescent="0.25">
      <c r="B13" s="4" t="s">
        <v>83</v>
      </c>
      <c r="C13" s="4" t="s">
        <v>116</v>
      </c>
    </row>
    <row r="14" spans="2:9" hidden="1" x14ac:dyDescent="0.25">
      <c r="B14" s="4" t="s">
        <v>84</v>
      </c>
      <c r="C14" s="4" t="s">
        <v>117</v>
      </c>
    </row>
    <row r="15" spans="2:9" x14ac:dyDescent="0.25">
      <c r="B15" s="4" t="s">
        <v>85</v>
      </c>
      <c r="C15" s="4" t="s">
        <v>118</v>
      </c>
    </row>
    <row r="16" spans="2:9" hidden="1" x14ac:dyDescent="0.25">
      <c r="B16" s="4" t="s">
        <v>86</v>
      </c>
      <c r="C16" s="4" t="s">
        <v>119</v>
      </c>
    </row>
    <row r="17" spans="2:3" hidden="1" x14ac:dyDescent="0.25">
      <c r="B17" s="4" t="s">
        <v>87</v>
      </c>
      <c r="C17" s="4" t="s">
        <v>120</v>
      </c>
    </row>
    <row r="18" spans="2:3" x14ac:dyDescent="0.25">
      <c r="B18" s="4" t="s">
        <v>88</v>
      </c>
      <c r="C18" s="4" t="s">
        <v>121</v>
      </c>
    </row>
    <row r="19" spans="2:3" hidden="1" x14ac:dyDescent="0.25">
      <c r="B19" s="4" t="s">
        <v>89</v>
      </c>
      <c r="C19" s="4" t="s">
        <v>122</v>
      </c>
    </row>
    <row r="20" spans="2:3" hidden="1" x14ac:dyDescent="0.25">
      <c r="B20" s="4" t="s">
        <v>90</v>
      </c>
      <c r="C20" s="4" t="s">
        <v>123</v>
      </c>
    </row>
    <row r="21" spans="2:3" x14ac:dyDescent="0.25">
      <c r="B21" s="4" t="s">
        <v>91</v>
      </c>
      <c r="C21" s="4" t="s">
        <v>124</v>
      </c>
    </row>
    <row r="22" spans="2:3" hidden="1" x14ac:dyDescent="0.25">
      <c r="B22" s="4" t="s">
        <v>92</v>
      </c>
      <c r="C22" s="4" t="s">
        <v>125</v>
      </c>
    </row>
    <row r="23" spans="2:3" hidden="1" x14ac:dyDescent="0.25">
      <c r="B23" s="4" t="s">
        <v>93</v>
      </c>
      <c r="C23" s="4" t="s">
        <v>126</v>
      </c>
    </row>
    <row r="24" spans="2:3" x14ac:dyDescent="0.25">
      <c r="B24" s="4" t="s">
        <v>94</v>
      </c>
      <c r="C24" s="4" t="s">
        <v>127</v>
      </c>
    </row>
    <row r="25" spans="2:3" hidden="1" x14ac:dyDescent="0.25">
      <c r="B25" s="4" t="s">
        <v>95</v>
      </c>
      <c r="C25" s="4" t="s">
        <v>128</v>
      </c>
    </row>
    <row r="26" spans="2:3" hidden="1" x14ac:dyDescent="0.25">
      <c r="B26" s="4" t="s">
        <v>96</v>
      </c>
      <c r="C26" s="4" t="s">
        <v>129</v>
      </c>
    </row>
    <row r="27" spans="2:3" x14ac:dyDescent="0.25">
      <c r="B27" s="4" t="s">
        <v>97</v>
      </c>
      <c r="C27" s="4" t="s">
        <v>130</v>
      </c>
    </row>
    <row r="28" spans="2:3" hidden="1" x14ac:dyDescent="0.25">
      <c r="B28" s="4" t="s">
        <v>98</v>
      </c>
      <c r="C28" s="4" t="s">
        <v>131</v>
      </c>
    </row>
    <row r="29" spans="2:3" hidden="1" x14ac:dyDescent="0.25">
      <c r="B29" s="4" t="s">
        <v>99</v>
      </c>
      <c r="C29" s="4" t="s">
        <v>132</v>
      </c>
    </row>
    <row r="30" spans="2:3" x14ac:dyDescent="0.25">
      <c r="B30" s="4" t="s">
        <v>100</v>
      </c>
      <c r="C30" s="4" t="s">
        <v>133</v>
      </c>
    </row>
    <row r="31" spans="2:3" hidden="1" x14ac:dyDescent="0.25">
      <c r="B31" s="4" t="s">
        <v>101</v>
      </c>
      <c r="C31" s="4" t="s">
        <v>134</v>
      </c>
    </row>
    <row r="32" spans="2:3" hidden="1" x14ac:dyDescent="0.25">
      <c r="B32" s="4" t="s">
        <v>102</v>
      </c>
      <c r="C32" s="4" t="s">
        <v>135</v>
      </c>
    </row>
    <row r="35" spans="5:9" x14ac:dyDescent="0.25">
      <c r="I35" s="5" t="str">
        <f>E36</f>
        <v>Rural-urban_Continuum_Code_2013</v>
      </c>
    </row>
    <row r="36" spans="5:9" ht="51.75" x14ac:dyDescent="0.25">
      <c r="E36" s="3" t="s">
        <v>75</v>
      </c>
      <c r="F36" s="4" t="s">
        <v>106</v>
      </c>
      <c r="G36" s="6" t="str">
        <f>CONCATENATE($H$1,E36,$I$1)</f>
        <v xml:space="preserve">"Rural-urban_Continuum_Code_2013", </v>
      </c>
      <c r="H36" s="6" t="str">
        <f>CONCATENATE($H$1,F36,$I$1)</f>
        <v xml:space="preserve">"Rural-urban Continuum Code, 2013", </v>
      </c>
    </row>
    <row r="37" spans="5:9" ht="39" x14ac:dyDescent="0.25">
      <c r="E37" s="3" t="s">
        <v>76</v>
      </c>
      <c r="F37" s="4" t="s">
        <v>107</v>
      </c>
      <c r="G37" s="6" t="str">
        <f t="shared" ref="G37:G46" si="0">CONCATENATE($H$1,E37,$I$1)</f>
        <v xml:space="preserve">"Urban_Influence_Code_2013", </v>
      </c>
      <c r="H37" t="str">
        <f>H36&amp;G37</f>
        <v xml:space="preserve">"Rural-urban Continuum Code, 2013", "Urban_Influence_Code_2013", </v>
      </c>
    </row>
    <row r="38" spans="5:9" x14ac:dyDescent="0.25">
      <c r="E38" s="4" t="s">
        <v>77</v>
      </c>
      <c r="F38" s="4" t="s">
        <v>108</v>
      </c>
      <c r="G38" s="6" t="str">
        <f t="shared" si="0"/>
        <v xml:space="preserve">"POVALL_2019", </v>
      </c>
      <c r="H38" t="str">
        <f t="shared" ref="H38:H46" si="1">H37&amp;G38</f>
        <v xml:space="preserve">"Rural-urban Continuum Code, 2013", "Urban_Influence_Code_2013", "POVALL_2019", </v>
      </c>
    </row>
    <row r="39" spans="5:9" x14ac:dyDescent="0.25">
      <c r="E39" s="4" t="s">
        <v>79</v>
      </c>
      <c r="F39" s="4" t="s">
        <v>112</v>
      </c>
      <c r="G39" s="6" t="str">
        <f t="shared" si="0"/>
        <v xml:space="preserve">"PCTPOVALL_2019", </v>
      </c>
      <c r="H39" t="str">
        <f t="shared" si="1"/>
        <v xml:space="preserve">"Rural-urban Continuum Code, 2013", "Urban_Influence_Code_2013", "POVALL_2019", "PCTPOVALL_2019", </v>
      </c>
    </row>
    <row r="40" spans="5:9" x14ac:dyDescent="0.25">
      <c r="E40" s="4" t="s">
        <v>82</v>
      </c>
      <c r="F40" s="4" t="s">
        <v>115</v>
      </c>
      <c r="G40" s="6" t="str">
        <f t="shared" si="0"/>
        <v xml:space="preserve">"POV017_2019", </v>
      </c>
      <c r="H40" t="str">
        <f t="shared" si="1"/>
        <v xml:space="preserve">"Rural-urban Continuum Code, 2013", "Urban_Influence_Code_2013", "POVALL_2019", "PCTPOVALL_2019", "POV017_2019", </v>
      </c>
    </row>
    <row r="41" spans="5:9" x14ac:dyDescent="0.25">
      <c r="E41" s="4" t="s">
        <v>85</v>
      </c>
      <c r="F41" s="4" t="s">
        <v>118</v>
      </c>
      <c r="G41" s="6" t="str">
        <f t="shared" si="0"/>
        <v xml:space="preserve">"PCTPOV017_2019", </v>
      </c>
      <c r="H41" t="str">
        <f t="shared" si="1"/>
        <v xml:space="preserve">"Rural-urban Continuum Code, 2013", "Urban_Influence_Code_2013", "POVALL_2019", "PCTPOVALL_2019", "POV017_2019", "PCTPOV017_2019", </v>
      </c>
    </row>
    <row r="42" spans="5:9" x14ac:dyDescent="0.25">
      <c r="E42" s="4" t="s">
        <v>88</v>
      </c>
      <c r="F42" s="4" t="s">
        <v>121</v>
      </c>
      <c r="G42" s="6" t="str">
        <f t="shared" si="0"/>
        <v xml:space="preserve">"POV517_2019", </v>
      </c>
      <c r="H42" t="str">
        <f t="shared" si="1"/>
        <v xml:space="preserve">"Rural-urban Continuum Code, 2013", "Urban_Influence_Code_2013", "POVALL_2019", "PCTPOVALL_2019", "POV017_2019", "PCTPOV017_2019", "POV517_2019", </v>
      </c>
    </row>
    <row r="43" spans="5:9" x14ac:dyDescent="0.25">
      <c r="E43" s="4" t="s">
        <v>91</v>
      </c>
      <c r="F43" s="4" t="s">
        <v>124</v>
      </c>
      <c r="G43" s="6" t="str">
        <f t="shared" si="0"/>
        <v xml:space="preserve">"PCTPOV517_2019", </v>
      </c>
      <c r="H43" t="str">
        <f t="shared" si="1"/>
        <v xml:space="preserve">"Rural-urban Continuum Code, 2013", "Urban_Influence_Code_2013", "POVALL_2019", "PCTPOVALL_2019", "POV017_2019", "PCTPOV017_2019", "POV517_2019", "PCTPOV517_2019", </v>
      </c>
    </row>
    <row r="44" spans="5:9" x14ac:dyDescent="0.25">
      <c r="E44" s="4" t="s">
        <v>94</v>
      </c>
      <c r="F44" s="4" t="s">
        <v>127</v>
      </c>
      <c r="G44" s="6" t="str">
        <f t="shared" si="0"/>
        <v xml:space="preserve">"MEDHHINC_2019", </v>
      </c>
      <c r="H44" t="str">
        <f t="shared" si="1"/>
        <v xml:space="preserve">"Rural-urban Continuum Code, 2013", "Urban_Influence_Code_2013", "POVALL_2019", "PCTPOVALL_2019", "POV017_2019", "PCTPOV017_2019", "POV517_2019", "PCTPOV517_2019", "MEDHHINC_2019", </v>
      </c>
    </row>
    <row r="45" spans="5:9" x14ac:dyDescent="0.25">
      <c r="E45" s="4" t="s">
        <v>97</v>
      </c>
      <c r="F45" s="4" t="s">
        <v>130</v>
      </c>
      <c r="G45" s="6" t="str">
        <f t="shared" si="0"/>
        <v xml:space="preserve">"POV04_2019", </v>
      </c>
      <c r="H45" t="str">
        <f t="shared" si="1"/>
        <v xml:space="preserve">"Rural-urban Continuum Code, 2013", "Urban_Influence_Code_2013", "POVALL_2019", "PCTPOVALL_2019", "POV017_2019", "PCTPOV017_2019", "POV517_2019", "PCTPOV517_2019", "MEDHHINC_2019", "POV04_2019", </v>
      </c>
    </row>
    <row r="46" spans="5:9" x14ac:dyDescent="0.25">
      <c r="E46" s="4" t="s">
        <v>100</v>
      </c>
      <c r="F46" s="4" t="s">
        <v>133</v>
      </c>
      <c r="G46" s="6" t="str">
        <f t="shared" si="0"/>
        <v xml:space="preserve">"PCTPOV04_2019", </v>
      </c>
      <c r="H46" t="str">
        <f t="shared" si="1"/>
        <v xml:space="preserve">"Rural-urban Continuum Code, 2013", "Urban_Influence_Code_2013", "POVALL_2019", "PCTPOVALL_2019", "POV017_2019", "PCTPOV017_2019", "POV517_2019", "PCTPOV517_2019", "MEDHHINC_2019", "POV04_2019", "PCTPOV04_2019", </v>
      </c>
    </row>
  </sheetData>
  <autoFilter ref="B1:C32" xr:uid="{6CB3F504-E9DF-484B-BC87-352DE0A93B4E}">
    <filterColumn colId="1">
      <filters>
        <filter val="Estimate of children ages 0 to 4 in poverty 2019 (available for the U.S. and State total only)"/>
        <filter val="Estimate of median household income 2019"/>
        <filter val="Estimate of people age 0-17 in poverty 2019"/>
        <filter val="Estimate of people of all ages in poverty 2019"/>
        <filter val="Estimate of related children age 5-17 in families in poverty 2019"/>
        <filter val="Estimated percent of children ages 0 to 4 in poverty 2019"/>
        <filter val="Estimated percent of people age 0-17 in poverty 2019"/>
        <filter val="Estimated percent of people of all ages in poverty 2019"/>
        <filter val="Estimated percent of related children age 5-17 in families in poverty 2019"/>
        <filter val="Rural-urban Continuum Code, 2013"/>
        <filter val="Urban Influence Code, 2013"/>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803E9-11E1-48E6-B033-9C79842F9114}">
  <dimension ref="A1:O54"/>
  <sheetViews>
    <sheetView tabSelected="1" topLeftCell="B46" workbookViewId="0">
      <selection activeCell="M54" sqref="M54"/>
    </sheetView>
  </sheetViews>
  <sheetFormatPr baseColWidth="10" defaultRowHeight="15" x14ac:dyDescent="0.25"/>
  <cols>
    <col min="4" max="4" width="50.7109375" bestFit="1" customWidth="1"/>
    <col min="5" max="5" width="21.28515625" bestFit="1" customWidth="1"/>
  </cols>
  <sheetData>
    <row r="1" spans="1:15" x14ac:dyDescent="0.25">
      <c r="D1" t="s">
        <v>354</v>
      </c>
      <c r="E1" s="17" t="s">
        <v>352</v>
      </c>
      <c r="F1" s="17" t="s">
        <v>353</v>
      </c>
      <c r="G1" s="17" t="s">
        <v>355</v>
      </c>
      <c r="H1" s="17" t="s">
        <v>350</v>
      </c>
      <c r="I1" s="17"/>
      <c r="J1" s="17"/>
      <c r="K1" s="17"/>
      <c r="M1" t="s">
        <v>71</v>
      </c>
      <c r="N1" t="s">
        <v>351</v>
      </c>
      <c r="O1" t="s">
        <v>136</v>
      </c>
    </row>
    <row r="2" spans="1:15" x14ac:dyDescent="0.25">
      <c r="A2" s="18" t="s">
        <v>192</v>
      </c>
      <c r="B2" s="18" t="s">
        <v>139</v>
      </c>
      <c r="C2" s="18" t="s">
        <v>193</v>
      </c>
    </row>
    <row r="3" spans="1:15" x14ac:dyDescent="0.25">
      <c r="A3" t="s">
        <v>194</v>
      </c>
      <c r="B3" t="s">
        <v>195</v>
      </c>
      <c r="C3" t="s">
        <v>196</v>
      </c>
      <c r="D3" t="str">
        <f>$D$1&amp;B3&amp;$E$1&amp;A3&amp;$F$1&amp;C3&amp;$G$1&amp;C3&amp;$H$1</f>
        <v>df_pres_result=df_pres_result.append({update_name_col_2 : "US" , update_name_col_1 : "00000", update_name_col_3 : "United States", update_name_col_6 : "United States"} , ignore_index=True)</v>
      </c>
      <c r="E3" t="str">
        <f>$M$1&amp;C3&amp;$N$1&amp;B3&amp;$O$1</f>
        <v xml:space="preserve">"United States" : "US", </v>
      </c>
      <c r="F3" t="str">
        <f>E3</f>
        <v xml:space="preserve">"United States" : "US", </v>
      </c>
      <c r="H3" t="str">
        <f>$M$1&amp;A3&amp;$O$1</f>
        <v xml:space="preserve">"00000", </v>
      </c>
      <c r="I3" t="str">
        <f t="shared" ref="I3:J3" si="0">$M$1&amp;B3&amp;$O$1</f>
        <v xml:space="preserve">"US", </v>
      </c>
      <c r="J3" t="str">
        <f t="shared" si="0"/>
        <v xml:space="preserve">"United States", </v>
      </c>
      <c r="K3" t="str">
        <f>H3</f>
        <v xml:space="preserve">"00000", </v>
      </c>
      <c r="L3" t="str">
        <f t="shared" ref="L3:M3" si="1">I3</f>
        <v xml:space="preserve">"US", </v>
      </c>
      <c r="M3" t="str">
        <f t="shared" si="1"/>
        <v xml:space="preserve">"United States", </v>
      </c>
    </row>
    <row r="4" spans="1:15" x14ac:dyDescent="0.25">
      <c r="A4" t="s">
        <v>197</v>
      </c>
      <c r="B4" t="s">
        <v>198</v>
      </c>
      <c r="C4" t="s">
        <v>199</v>
      </c>
      <c r="D4" t="str">
        <f t="shared" ref="D4:D54" si="2">$D$1&amp;B4&amp;$E$1&amp;A4&amp;$F$1&amp;C4&amp;$G$1&amp;C4&amp;$H$1</f>
        <v>df_pres_result=df_pres_result.append({update_name_col_2 : "AL" , update_name_col_1 : "01000", update_name_col_3 : "Alabama", update_name_col_6 : "Alabama"} , ignore_index=True)</v>
      </c>
      <c r="E4" t="str">
        <f t="shared" ref="E4:E54" si="3">$M$1&amp;C4&amp;$N$1&amp;B4&amp;$O$1</f>
        <v xml:space="preserve">"Alabama" : "AL", </v>
      </c>
      <c r="F4" t="str">
        <f>F3&amp;E4</f>
        <v xml:space="preserve">"United States" : "US", "Alabama" : "AL", </v>
      </c>
      <c r="H4" t="str">
        <f t="shared" ref="H4:H54" si="4">$M$1&amp;A4&amp;$O$1</f>
        <v xml:space="preserve">"01000", </v>
      </c>
      <c r="I4" t="str">
        <f t="shared" ref="I4:I54" si="5">$M$1&amp;B4&amp;$O$1</f>
        <v xml:space="preserve">"AL", </v>
      </c>
      <c r="J4" t="str">
        <f t="shared" ref="J4:J54" si="6">$M$1&amp;C4&amp;$O$1</f>
        <v xml:space="preserve">"Alabama", </v>
      </c>
      <c r="K4" t="str">
        <f>K3&amp;H4</f>
        <v xml:space="preserve">"00000", "01000", </v>
      </c>
      <c r="L4" t="str">
        <f t="shared" ref="L4:M4" si="7">L3&amp;I4</f>
        <v xml:space="preserve">"US", "AL", </v>
      </c>
      <c r="M4" t="str">
        <f t="shared" si="7"/>
        <v xml:space="preserve">"United States", "Alabama", </v>
      </c>
    </row>
    <row r="5" spans="1:15" x14ac:dyDescent="0.25">
      <c r="A5" t="s">
        <v>200</v>
      </c>
      <c r="B5" t="s">
        <v>201</v>
      </c>
      <c r="C5" t="s">
        <v>202</v>
      </c>
      <c r="D5" t="str">
        <f t="shared" si="2"/>
        <v>df_pres_result=df_pres_result.append({update_name_col_2 : "AK" , update_name_col_1 : "02000", update_name_col_3 : "Alaska", update_name_col_6 : "Alaska"} , ignore_index=True)</v>
      </c>
      <c r="E5" t="str">
        <f t="shared" si="3"/>
        <v xml:space="preserve">"Alaska" : "AK", </v>
      </c>
      <c r="F5" t="str">
        <f t="shared" ref="F5:F54" si="8">F4&amp;E5</f>
        <v xml:space="preserve">"United States" : "US", "Alabama" : "AL", "Alaska" : "AK", </v>
      </c>
      <c r="H5" t="str">
        <f t="shared" si="4"/>
        <v xml:space="preserve">"02000", </v>
      </c>
      <c r="I5" t="str">
        <f t="shared" si="5"/>
        <v xml:space="preserve">"AK", </v>
      </c>
      <c r="J5" t="str">
        <f t="shared" si="6"/>
        <v xml:space="preserve">"Alaska", </v>
      </c>
      <c r="K5" t="str">
        <f t="shared" ref="K5:K54" si="9">K4&amp;H5</f>
        <v xml:space="preserve">"00000", "01000", "02000", </v>
      </c>
      <c r="L5" t="str">
        <f t="shared" ref="L5:L54" si="10">L4&amp;I5</f>
        <v xml:space="preserve">"US", "AL", "AK", </v>
      </c>
      <c r="M5" t="str">
        <f t="shared" ref="M5:M54" si="11">M4&amp;J5</f>
        <v xml:space="preserve">"United States", "Alabama", "Alaska", </v>
      </c>
    </row>
    <row r="6" spans="1:15" x14ac:dyDescent="0.25">
      <c r="A6" t="s">
        <v>203</v>
      </c>
      <c r="B6" t="s">
        <v>204</v>
      </c>
      <c r="C6" t="s">
        <v>205</v>
      </c>
      <c r="D6" t="str">
        <f t="shared" si="2"/>
        <v>df_pres_result=df_pres_result.append({update_name_col_2 : "AZ" , update_name_col_1 : "04000", update_name_col_3 : "Arizona", update_name_col_6 : "Arizona"} , ignore_index=True)</v>
      </c>
      <c r="E6" t="str">
        <f t="shared" si="3"/>
        <v xml:space="preserve">"Arizona" : "AZ", </v>
      </c>
      <c r="F6" t="str">
        <f t="shared" si="8"/>
        <v xml:space="preserve">"United States" : "US", "Alabama" : "AL", "Alaska" : "AK", "Arizona" : "AZ", </v>
      </c>
      <c r="H6" t="str">
        <f t="shared" si="4"/>
        <v xml:space="preserve">"04000", </v>
      </c>
      <c r="I6" t="str">
        <f t="shared" si="5"/>
        <v xml:space="preserve">"AZ", </v>
      </c>
      <c r="J6" t="str">
        <f t="shared" si="6"/>
        <v xml:space="preserve">"Arizona", </v>
      </c>
      <c r="K6" t="str">
        <f t="shared" si="9"/>
        <v xml:space="preserve">"00000", "01000", "02000", "04000", </v>
      </c>
      <c r="L6" t="str">
        <f t="shared" si="10"/>
        <v xml:space="preserve">"US", "AL", "AK", "AZ", </v>
      </c>
      <c r="M6" t="str">
        <f t="shared" si="11"/>
        <v xml:space="preserve">"United States", "Alabama", "Alaska", "Arizona", </v>
      </c>
    </row>
    <row r="7" spans="1:15" x14ac:dyDescent="0.25">
      <c r="A7" t="s">
        <v>206</v>
      </c>
      <c r="B7" t="s">
        <v>207</v>
      </c>
      <c r="C7" t="s">
        <v>208</v>
      </c>
      <c r="D7" t="str">
        <f t="shared" si="2"/>
        <v>df_pres_result=df_pres_result.append({update_name_col_2 : "AR" , update_name_col_1 : "05000", update_name_col_3 : "Arkansas", update_name_col_6 : "Arkansas"} , ignore_index=True)</v>
      </c>
      <c r="E7" t="str">
        <f t="shared" si="3"/>
        <v xml:space="preserve">"Arkansas" : "AR", </v>
      </c>
      <c r="F7" t="str">
        <f t="shared" si="8"/>
        <v xml:space="preserve">"United States" : "US", "Alabama" : "AL", "Alaska" : "AK", "Arizona" : "AZ", "Arkansas" : "AR", </v>
      </c>
      <c r="H7" t="str">
        <f t="shared" si="4"/>
        <v xml:space="preserve">"05000", </v>
      </c>
      <c r="I7" t="str">
        <f t="shared" si="5"/>
        <v xml:space="preserve">"AR", </v>
      </c>
      <c r="J7" t="str">
        <f t="shared" si="6"/>
        <v xml:space="preserve">"Arkansas", </v>
      </c>
      <c r="K7" t="str">
        <f t="shared" si="9"/>
        <v xml:space="preserve">"00000", "01000", "02000", "04000", "05000", </v>
      </c>
      <c r="L7" t="str">
        <f t="shared" si="10"/>
        <v xml:space="preserve">"US", "AL", "AK", "AZ", "AR", </v>
      </c>
      <c r="M7" t="str">
        <f t="shared" si="11"/>
        <v xml:space="preserve">"United States", "Alabama", "Alaska", "Arizona", "Arkansas", </v>
      </c>
    </row>
    <row r="8" spans="1:15" x14ac:dyDescent="0.25">
      <c r="A8" t="s">
        <v>209</v>
      </c>
      <c r="B8" t="s">
        <v>210</v>
      </c>
      <c r="C8" t="s">
        <v>211</v>
      </c>
      <c r="D8" t="str">
        <f t="shared" si="2"/>
        <v>df_pres_result=df_pres_result.append({update_name_col_2 : "CA" , update_name_col_1 : "06000", update_name_col_3 : "California", update_name_col_6 : "California"} , ignore_index=True)</v>
      </c>
      <c r="E8" t="str">
        <f t="shared" si="3"/>
        <v xml:space="preserve">"California" : "CA", </v>
      </c>
      <c r="F8" t="str">
        <f t="shared" si="8"/>
        <v xml:space="preserve">"United States" : "US", "Alabama" : "AL", "Alaska" : "AK", "Arizona" : "AZ", "Arkansas" : "AR", "California" : "CA", </v>
      </c>
      <c r="H8" t="str">
        <f t="shared" si="4"/>
        <v xml:space="preserve">"06000", </v>
      </c>
      <c r="I8" t="str">
        <f t="shared" si="5"/>
        <v xml:space="preserve">"CA", </v>
      </c>
      <c r="J8" t="str">
        <f t="shared" si="6"/>
        <v xml:space="preserve">"California", </v>
      </c>
      <c r="K8" t="str">
        <f t="shared" si="9"/>
        <v xml:space="preserve">"00000", "01000", "02000", "04000", "05000", "06000", </v>
      </c>
      <c r="L8" t="str">
        <f t="shared" si="10"/>
        <v xml:space="preserve">"US", "AL", "AK", "AZ", "AR", "CA", </v>
      </c>
      <c r="M8" t="str">
        <f t="shared" si="11"/>
        <v xml:space="preserve">"United States", "Alabama", "Alaska", "Arizona", "Arkansas", "California", </v>
      </c>
    </row>
    <row r="9" spans="1:15" x14ac:dyDescent="0.25">
      <c r="A9" t="s">
        <v>212</v>
      </c>
      <c r="B9" t="s">
        <v>213</v>
      </c>
      <c r="C9" t="s">
        <v>214</v>
      </c>
      <c r="D9" t="str">
        <f t="shared" si="2"/>
        <v>df_pres_result=df_pres_result.append({update_name_col_2 : "CO" , update_name_col_1 : "08000", update_name_col_3 : "Colorado", update_name_col_6 : "Colorado"} , ignore_index=True)</v>
      </c>
      <c r="E9" t="str">
        <f t="shared" si="3"/>
        <v xml:space="preserve">"Colorado" : "CO", </v>
      </c>
      <c r="F9" t="str">
        <f t="shared" si="8"/>
        <v xml:space="preserve">"United States" : "US", "Alabama" : "AL", "Alaska" : "AK", "Arizona" : "AZ", "Arkansas" : "AR", "California" : "CA", "Colorado" : "CO", </v>
      </c>
      <c r="H9" t="str">
        <f t="shared" si="4"/>
        <v xml:space="preserve">"08000", </v>
      </c>
      <c r="I9" t="str">
        <f t="shared" si="5"/>
        <v xml:space="preserve">"CO", </v>
      </c>
      <c r="J9" t="str">
        <f t="shared" si="6"/>
        <v xml:space="preserve">"Colorado", </v>
      </c>
      <c r="K9" t="str">
        <f t="shared" si="9"/>
        <v xml:space="preserve">"00000", "01000", "02000", "04000", "05000", "06000", "08000", </v>
      </c>
      <c r="L9" t="str">
        <f t="shared" si="10"/>
        <v xml:space="preserve">"US", "AL", "AK", "AZ", "AR", "CA", "CO", </v>
      </c>
      <c r="M9" t="str">
        <f t="shared" si="11"/>
        <v xml:space="preserve">"United States", "Alabama", "Alaska", "Arizona", "Arkansas", "California", "Colorado", </v>
      </c>
    </row>
    <row r="10" spans="1:15" x14ac:dyDescent="0.25">
      <c r="A10" t="s">
        <v>215</v>
      </c>
      <c r="B10" t="s">
        <v>216</v>
      </c>
      <c r="C10" t="s">
        <v>217</v>
      </c>
      <c r="D10" t="str">
        <f t="shared" si="2"/>
        <v>df_pres_result=df_pres_result.append({update_name_col_2 : "CT" , update_name_col_1 : "09000", update_name_col_3 : "Connecticut", update_name_col_6 : "Connecticut"} , ignore_index=True)</v>
      </c>
      <c r="E10" t="str">
        <f t="shared" si="3"/>
        <v xml:space="preserve">"Connecticut" : "CT", </v>
      </c>
      <c r="F10" t="str">
        <f t="shared" si="8"/>
        <v xml:space="preserve">"United States" : "US", "Alabama" : "AL", "Alaska" : "AK", "Arizona" : "AZ", "Arkansas" : "AR", "California" : "CA", "Colorado" : "CO", "Connecticut" : "CT", </v>
      </c>
      <c r="H10" t="str">
        <f t="shared" si="4"/>
        <v xml:space="preserve">"09000", </v>
      </c>
      <c r="I10" t="str">
        <f t="shared" si="5"/>
        <v xml:space="preserve">"CT", </v>
      </c>
      <c r="J10" t="str">
        <f t="shared" si="6"/>
        <v xml:space="preserve">"Connecticut", </v>
      </c>
      <c r="K10" t="str">
        <f t="shared" si="9"/>
        <v xml:space="preserve">"00000", "01000", "02000", "04000", "05000", "06000", "08000", "09000", </v>
      </c>
      <c r="L10" t="str">
        <f t="shared" si="10"/>
        <v xml:space="preserve">"US", "AL", "AK", "AZ", "AR", "CA", "CO", "CT", </v>
      </c>
      <c r="M10" t="str">
        <f t="shared" si="11"/>
        <v xml:space="preserve">"United States", "Alabama", "Alaska", "Arizona", "Arkansas", "California", "Colorado", "Connecticut", </v>
      </c>
    </row>
    <row r="11" spans="1:15" x14ac:dyDescent="0.25">
      <c r="A11" t="s">
        <v>218</v>
      </c>
      <c r="B11" t="s">
        <v>219</v>
      </c>
      <c r="C11" t="s">
        <v>220</v>
      </c>
      <c r="D11" t="str">
        <f t="shared" si="2"/>
        <v>df_pres_result=df_pres_result.append({update_name_col_2 : "DE" , update_name_col_1 : "10000", update_name_col_3 : "Delaware", update_name_col_6 : "Delaware"} , ignore_index=True)</v>
      </c>
      <c r="E11" t="str">
        <f t="shared" si="3"/>
        <v xml:space="preserve">"Delaware" : "DE", </v>
      </c>
      <c r="F11" t="str">
        <f t="shared" si="8"/>
        <v xml:space="preserve">"United States" : "US", "Alabama" : "AL", "Alaska" : "AK", "Arizona" : "AZ", "Arkansas" : "AR", "California" : "CA", "Colorado" : "CO", "Connecticut" : "CT", "Delaware" : "DE", </v>
      </c>
      <c r="H11" t="str">
        <f t="shared" si="4"/>
        <v xml:space="preserve">"10000", </v>
      </c>
      <c r="I11" t="str">
        <f t="shared" si="5"/>
        <v xml:space="preserve">"DE", </v>
      </c>
      <c r="J11" t="str">
        <f t="shared" si="6"/>
        <v xml:space="preserve">"Delaware", </v>
      </c>
      <c r="K11" t="str">
        <f t="shared" si="9"/>
        <v xml:space="preserve">"00000", "01000", "02000", "04000", "05000", "06000", "08000", "09000", "10000", </v>
      </c>
      <c r="L11" t="str">
        <f t="shared" si="10"/>
        <v xml:space="preserve">"US", "AL", "AK", "AZ", "AR", "CA", "CO", "CT", "DE", </v>
      </c>
      <c r="M11" t="str">
        <f t="shared" si="11"/>
        <v xml:space="preserve">"United States", "Alabama", "Alaska", "Arizona", "Arkansas", "California", "Colorado", "Connecticut", "Delaware", </v>
      </c>
    </row>
    <row r="12" spans="1:15" x14ac:dyDescent="0.25">
      <c r="A12" t="s">
        <v>221</v>
      </c>
      <c r="B12" t="s">
        <v>222</v>
      </c>
      <c r="C12" t="s">
        <v>223</v>
      </c>
      <c r="D12" t="str">
        <f t="shared" si="2"/>
        <v>df_pres_result=df_pres_result.append({update_name_col_2 : "DC" , update_name_col_1 : "11000", update_name_col_3 : "District of Columbia", update_name_col_6 : "District of Columbia"} , ignore_index=True)</v>
      </c>
      <c r="E12" t="str">
        <f t="shared" si="3"/>
        <v xml:space="preserve">"District of Columbia" : "DC", </v>
      </c>
      <c r="F12" t="str">
        <f t="shared" si="8"/>
        <v xml:space="preserve">"United States" : "US", "Alabama" : "AL", "Alaska" : "AK", "Arizona" : "AZ", "Arkansas" : "AR", "California" : "CA", "Colorado" : "CO", "Connecticut" : "CT", "Delaware" : "DE", "District of Columbia" : "DC", </v>
      </c>
      <c r="H12" t="str">
        <f t="shared" si="4"/>
        <v xml:space="preserve">"11000", </v>
      </c>
      <c r="I12" t="str">
        <f t="shared" si="5"/>
        <v xml:space="preserve">"DC", </v>
      </c>
      <c r="J12" t="str">
        <f t="shared" si="6"/>
        <v xml:space="preserve">"District of Columbia", </v>
      </c>
      <c r="K12" t="str">
        <f t="shared" si="9"/>
        <v xml:space="preserve">"00000", "01000", "02000", "04000", "05000", "06000", "08000", "09000", "10000", "11000", </v>
      </c>
      <c r="L12" t="str">
        <f t="shared" si="10"/>
        <v xml:space="preserve">"US", "AL", "AK", "AZ", "AR", "CA", "CO", "CT", "DE", "DC", </v>
      </c>
      <c r="M12" t="str">
        <f t="shared" si="11"/>
        <v xml:space="preserve">"United States", "Alabama", "Alaska", "Arizona", "Arkansas", "California", "Colorado", "Connecticut", "Delaware", "District of Columbia", </v>
      </c>
    </row>
    <row r="13" spans="1:15" x14ac:dyDescent="0.25">
      <c r="A13" t="s">
        <v>224</v>
      </c>
      <c r="B13" t="s">
        <v>225</v>
      </c>
      <c r="C13" t="s">
        <v>226</v>
      </c>
      <c r="D13" t="str">
        <f t="shared" si="2"/>
        <v>df_pres_result=df_pres_result.append({update_name_col_2 : "FL" , update_name_col_1 : "12000", update_name_col_3 : "Florida", update_name_col_6 : "Florida"} , ignore_index=True)</v>
      </c>
      <c r="E13" t="str">
        <f t="shared" si="3"/>
        <v xml:space="preserve">"Florida" : "FL", </v>
      </c>
      <c r="F13" t="str">
        <f t="shared" si="8"/>
        <v xml:space="preserve">"United States" : "US", "Alabama" : "AL", "Alaska" : "AK", "Arizona" : "AZ", "Arkansas" : "AR", "California" : "CA", "Colorado" : "CO", "Connecticut" : "CT", "Delaware" : "DE", "District of Columbia" : "DC", "Florida" : "FL", </v>
      </c>
      <c r="H13" t="str">
        <f t="shared" si="4"/>
        <v xml:space="preserve">"12000", </v>
      </c>
      <c r="I13" t="str">
        <f t="shared" si="5"/>
        <v xml:space="preserve">"FL", </v>
      </c>
      <c r="J13" t="str">
        <f t="shared" si="6"/>
        <v xml:space="preserve">"Florida", </v>
      </c>
      <c r="K13" t="str">
        <f t="shared" si="9"/>
        <v xml:space="preserve">"00000", "01000", "02000", "04000", "05000", "06000", "08000", "09000", "10000", "11000", "12000", </v>
      </c>
      <c r="L13" t="str">
        <f t="shared" si="10"/>
        <v xml:space="preserve">"US", "AL", "AK", "AZ", "AR", "CA", "CO", "CT", "DE", "DC", "FL", </v>
      </c>
      <c r="M13" t="str">
        <f t="shared" si="11"/>
        <v xml:space="preserve">"United States", "Alabama", "Alaska", "Arizona", "Arkansas", "California", "Colorado", "Connecticut", "Delaware", "District of Columbia", "Florida", </v>
      </c>
    </row>
    <row r="14" spans="1:15" x14ac:dyDescent="0.25">
      <c r="A14" t="s">
        <v>227</v>
      </c>
      <c r="B14" t="s">
        <v>228</v>
      </c>
      <c r="C14" t="s">
        <v>229</v>
      </c>
      <c r="D14" t="str">
        <f t="shared" si="2"/>
        <v>df_pres_result=df_pres_result.append({update_name_col_2 : "GA" , update_name_col_1 : "13000", update_name_col_3 : "Georgia", update_name_col_6 : "Georgia"} , ignore_index=True)</v>
      </c>
      <c r="E14" t="str">
        <f t="shared" si="3"/>
        <v xml:space="preserve">"Georgia" : "GA", </v>
      </c>
      <c r="F14" t="str">
        <f t="shared" si="8"/>
        <v xml:space="preserve">"United States" : "US", "Alabama" : "AL", "Alaska" : "AK", "Arizona" : "AZ", "Arkansas" : "AR", "California" : "CA", "Colorado" : "CO", "Connecticut" : "CT", "Delaware" : "DE", "District of Columbia" : "DC", "Florida" : "FL", "Georgia" : "GA", </v>
      </c>
      <c r="H14" t="str">
        <f t="shared" si="4"/>
        <v xml:space="preserve">"13000", </v>
      </c>
      <c r="I14" t="str">
        <f t="shared" si="5"/>
        <v xml:space="preserve">"GA", </v>
      </c>
      <c r="J14" t="str">
        <f t="shared" si="6"/>
        <v xml:space="preserve">"Georgia", </v>
      </c>
      <c r="K14" t="str">
        <f t="shared" si="9"/>
        <v xml:space="preserve">"00000", "01000", "02000", "04000", "05000", "06000", "08000", "09000", "10000", "11000", "12000", "13000", </v>
      </c>
      <c r="L14" t="str">
        <f t="shared" si="10"/>
        <v xml:space="preserve">"US", "AL", "AK", "AZ", "AR", "CA", "CO", "CT", "DE", "DC", "FL", "GA", </v>
      </c>
      <c r="M14" t="str">
        <f t="shared" si="11"/>
        <v xml:space="preserve">"United States", "Alabama", "Alaska", "Arizona", "Arkansas", "California", "Colorado", "Connecticut", "Delaware", "District of Columbia", "Florida", "Georgia", </v>
      </c>
    </row>
    <row r="15" spans="1:15" x14ac:dyDescent="0.25">
      <c r="A15" t="s">
        <v>230</v>
      </c>
      <c r="B15" t="s">
        <v>231</v>
      </c>
      <c r="C15" t="s">
        <v>232</v>
      </c>
      <c r="D15" t="str">
        <f t="shared" si="2"/>
        <v>df_pres_result=df_pres_result.append({update_name_col_2 : "HI" , update_name_col_1 : "15000", update_name_col_3 : "Hawaii", update_name_col_6 : "Hawaii"} , ignore_index=True)</v>
      </c>
      <c r="E15" t="str">
        <f t="shared" si="3"/>
        <v xml:space="preserve">"Hawaii" : "HI", </v>
      </c>
      <c r="F15" t="str">
        <f t="shared" si="8"/>
        <v xml:space="preserve">"United States" : "US", "Alabama" : "AL", "Alaska" : "AK", "Arizona" : "AZ", "Arkansas" : "AR", "California" : "CA", "Colorado" : "CO", "Connecticut" : "CT", "Delaware" : "DE", "District of Columbia" : "DC", "Florida" : "FL", "Georgia" : "GA", "Hawaii" : "HI", </v>
      </c>
      <c r="H15" t="str">
        <f t="shared" si="4"/>
        <v xml:space="preserve">"15000", </v>
      </c>
      <c r="I15" t="str">
        <f t="shared" si="5"/>
        <v xml:space="preserve">"HI", </v>
      </c>
      <c r="J15" t="str">
        <f t="shared" si="6"/>
        <v xml:space="preserve">"Hawaii", </v>
      </c>
      <c r="K15" t="str">
        <f t="shared" si="9"/>
        <v xml:space="preserve">"00000", "01000", "02000", "04000", "05000", "06000", "08000", "09000", "10000", "11000", "12000", "13000", "15000", </v>
      </c>
      <c r="L15" t="str">
        <f t="shared" si="10"/>
        <v xml:space="preserve">"US", "AL", "AK", "AZ", "AR", "CA", "CO", "CT", "DE", "DC", "FL", "GA", "HI", </v>
      </c>
      <c r="M15" t="str">
        <f t="shared" si="11"/>
        <v xml:space="preserve">"United States", "Alabama", "Alaska", "Arizona", "Arkansas", "California", "Colorado", "Connecticut", "Delaware", "District of Columbia", "Florida", "Georgia", "Hawaii", </v>
      </c>
    </row>
    <row r="16" spans="1:15" x14ac:dyDescent="0.25">
      <c r="A16" t="s">
        <v>233</v>
      </c>
      <c r="B16" t="s">
        <v>234</v>
      </c>
      <c r="C16" t="s">
        <v>235</v>
      </c>
      <c r="D16" t="str">
        <f t="shared" si="2"/>
        <v>df_pres_result=df_pres_result.append({update_name_col_2 : "ID" , update_name_col_1 : "16000", update_name_col_3 : "Idaho", update_name_col_6 : "Idaho"} , ignore_index=True)</v>
      </c>
      <c r="E16" t="str">
        <f t="shared" si="3"/>
        <v xml:space="preserve">"Idaho" : "ID", </v>
      </c>
      <c r="F16" t="str">
        <f t="shared" si="8"/>
        <v xml:space="preserve">"United States" : "US", "Alabama" : "AL", "Alaska" : "AK", "Arizona" : "AZ", "Arkansas" : "AR", "California" : "CA", "Colorado" : "CO", "Connecticut" : "CT", "Delaware" : "DE", "District of Columbia" : "DC", "Florida" : "FL", "Georgia" : "GA", "Hawaii" : "HI", "Idaho" : "ID", </v>
      </c>
      <c r="H16" t="str">
        <f t="shared" si="4"/>
        <v xml:space="preserve">"16000", </v>
      </c>
      <c r="I16" t="str">
        <f t="shared" si="5"/>
        <v xml:space="preserve">"ID", </v>
      </c>
      <c r="J16" t="str">
        <f t="shared" si="6"/>
        <v xml:space="preserve">"Idaho", </v>
      </c>
      <c r="K16" t="str">
        <f t="shared" si="9"/>
        <v xml:space="preserve">"00000", "01000", "02000", "04000", "05000", "06000", "08000", "09000", "10000", "11000", "12000", "13000", "15000", "16000", </v>
      </c>
      <c r="L16" t="str">
        <f t="shared" si="10"/>
        <v xml:space="preserve">"US", "AL", "AK", "AZ", "AR", "CA", "CO", "CT", "DE", "DC", "FL", "GA", "HI", "ID", </v>
      </c>
      <c r="M16" t="str">
        <f t="shared" si="11"/>
        <v xml:space="preserve">"United States", "Alabama", "Alaska", "Arizona", "Arkansas", "California", "Colorado", "Connecticut", "Delaware", "District of Columbia", "Florida", "Georgia", "Hawaii", "Idaho", </v>
      </c>
    </row>
    <row r="17" spans="1:13" x14ac:dyDescent="0.25">
      <c r="A17" t="s">
        <v>236</v>
      </c>
      <c r="B17" t="s">
        <v>237</v>
      </c>
      <c r="C17" t="s">
        <v>238</v>
      </c>
      <c r="D17" t="str">
        <f t="shared" si="2"/>
        <v>df_pres_result=df_pres_result.append({update_name_col_2 : "IL" , update_name_col_1 : "17000", update_name_col_3 : "Illinois", update_name_col_6 : "Illinois"} , ignore_index=True)</v>
      </c>
      <c r="E17" t="str">
        <f t="shared" si="3"/>
        <v xml:space="preserve">"Illinois" : "IL", </v>
      </c>
      <c r="F17" t="str">
        <f t="shared" si="8"/>
        <v xml:space="preserve">"United States" : "US", "Alabama" : "AL", "Alaska" : "AK", "Arizona" : "AZ", "Arkansas" : "AR", "California" : "CA", "Colorado" : "CO", "Connecticut" : "CT", "Delaware" : "DE", "District of Columbia" : "DC", "Florida" : "FL", "Georgia" : "GA", "Hawaii" : "HI", "Idaho" : "ID", "Illinois" : "IL", </v>
      </c>
      <c r="H17" t="str">
        <f t="shared" si="4"/>
        <v xml:space="preserve">"17000", </v>
      </c>
      <c r="I17" t="str">
        <f t="shared" si="5"/>
        <v xml:space="preserve">"IL", </v>
      </c>
      <c r="J17" t="str">
        <f t="shared" si="6"/>
        <v xml:space="preserve">"Illinois", </v>
      </c>
      <c r="K17" t="str">
        <f t="shared" si="9"/>
        <v xml:space="preserve">"00000", "01000", "02000", "04000", "05000", "06000", "08000", "09000", "10000", "11000", "12000", "13000", "15000", "16000", "17000", </v>
      </c>
      <c r="L17" t="str">
        <f t="shared" si="10"/>
        <v xml:space="preserve">"US", "AL", "AK", "AZ", "AR", "CA", "CO", "CT", "DE", "DC", "FL", "GA", "HI", "ID", "IL", </v>
      </c>
      <c r="M17" t="str">
        <f t="shared" si="11"/>
        <v xml:space="preserve">"United States", "Alabama", "Alaska", "Arizona", "Arkansas", "California", "Colorado", "Connecticut", "Delaware", "District of Columbia", "Florida", "Georgia", "Hawaii", "Idaho", "Illinois", </v>
      </c>
    </row>
    <row r="18" spans="1:13" x14ac:dyDescent="0.25">
      <c r="A18" t="s">
        <v>239</v>
      </c>
      <c r="B18" t="s">
        <v>240</v>
      </c>
      <c r="C18" t="s">
        <v>241</v>
      </c>
      <c r="D18" t="str">
        <f t="shared" si="2"/>
        <v>df_pres_result=df_pres_result.append({update_name_col_2 : "IN" , update_name_col_1 : "18000", update_name_col_3 : "Indiana", update_name_col_6 : "Indiana"} , ignore_index=True)</v>
      </c>
      <c r="E18" t="str">
        <f t="shared" si="3"/>
        <v xml:space="preserve">"Indiana" : "IN", </v>
      </c>
      <c r="F18" t="str">
        <f t="shared" si="8"/>
        <v xml:space="preserve">"United States" : "US", "Alabama" : "AL", "Alaska" : "AK", "Arizona" : "AZ", "Arkansas" : "AR", "California" : "CA", "Colorado" : "CO", "Connecticut" : "CT", "Delaware" : "DE", "District of Columbia" : "DC", "Florida" : "FL", "Georgia" : "GA", "Hawaii" : "HI", "Idaho" : "ID", "Illinois" : "IL", "Indiana" : "IN", </v>
      </c>
      <c r="H18" t="str">
        <f t="shared" si="4"/>
        <v xml:space="preserve">"18000", </v>
      </c>
      <c r="I18" t="str">
        <f t="shared" si="5"/>
        <v xml:space="preserve">"IN", </v>
      </c>
      <c r="J18" t="str">
        <f t="shared" si="6"/>
        <v xml:space="preserve">"Indiana", </v>
      </c>
      <c r="K18" t="str">
        <f t="shared" si="9"/>
        <v xml:space="preserve">"00000", "01000", "02000", "04000", "05000", "06000", "08000", "09000", "10000", "11000", "12000", "13000", "15000", "16000", "17000", "18000", </v>
      </c>
      <c r="L18" t="str">
        <f t="shared" si="10"/>
        <v xml:space="preserve">"US", "AL", "AK", "AZ", "AR", "CA", "CO", "CT", "DE", "DC", "FL", "GA", "HI", "ID", "IL", "IN", </v>
      </c>
      <c r="M18" t="str">
        <f t="shared" si="11"/>
        <v xml:space="preserve">"United States", "Alabama", "Alaska", "Arizona", "Arkansas", "California", "Colorado", "Connecticut", "Delaware", "District of Columbia", "Florida", "Georgia", "Hawaii", "Idaho", "Illinois", "Indiana", </v>
      </c>
    </row>
    <row r="19" spans="1:13" x14ac:dyDescent="0.25">
      <c r="A19" t="s">
        <v>242</v>
      </c>
      <c r="B19" t="s">
        <v>243</v>
      </c>
      <c r="C19" t="s">
        <v>244</v>
      </c>
      <c r="D19" t="str">
        <f t="shared" si="2"/>
        <v>df_pres_result=df_pres_result.append({update_name_col_2 : "IA" , update_name_col_1 : "19000", update_name_col_3 : "Iowa", update_name_col_6 : "Iowa"} , ignore_index=True)</v>
      </c>
      <c r="E19" t="str">
        <f t="shared" si="3"/>
        <v xml:space="preserve">"Iowa" : "IA", </v>
      </c>
      <c r="F19" t="str">
        <f t="shared" si="8"/>
        <v xml:space="preserve">"United States" : "US", "Alabama" : "AL", "Alaska" : "AK", "Arizona" : "AZ", "Arkansas" : "AR", "California" : "CA", "Colorado" : "CO", "Connecticut" : "CT", "Delaware" : "DE", "District of Columbia" : "DC", "Florida" : "FL", "Georgia" : "GA", "Hawaii" : "HI", "Idaho" : "ID", "Illinois" : "IL", "Indiana" : "IN", "Iowa" : "IA", </v>
      </c>
      <c r="H19" t="str">
        <f t="shared" si="4"/>
        <v xml:space="preserve">"19000", </v>
      </c>
      <c r="I19" t="str">
        <f t="shared" si="5"/>
        <v xml:space="preserve">"IA", </v>
      </c>
      <c r="J19" t="str">
        <f t="shared" si="6"/>
        <v xml:space="preserve">"Iowa", </v>
      </c>
      <c r="K19" t="str">
        <f t="shared" si="9"/>
        <v xml:space="preserve">"00000", "01000", "02000", "04000", "05000", "06000", "08000", "09000", "10000", "11000", "12000", "13000", "15000", "16000", "17000", "18000", "19000", </v>
      </c>
      <c r="L19" t="str">
        <f t="shared" si="10"/>
        <v xml:space="preserve">"US", "AL", "AK", "AZ", "AR", "CA", "CO", "CT", "DE", "DC", "FL", "GA", "HI", "ID", "IL", "IN", "IA", </v>
      </c>
      <c r="M19" t="str">
        <f t="shared" si="11"/>
        <v xml:space="preserve">"United States", "Alabama", "Alaska", "Arizona", "Arkansas", "California", "Colorado", "Connecticut", "Delaware", "District of Columbia", "Florida", "Georgia", "Hawaii", "Idaho", "Illinois", "Indiana", "Iowa", </v>
      </c>
    </row>
    <row r="20" spans="1:13" x14ac:dyDescent="0.25">
      <c r="A20" t="s">
        <v>245</v>
      </c>
      <c r="B20" t="s">
        <v>246</v>
      </c>
      <c r="C20" t="s">
        <v>247</v>
      </c>
      <c r="D20" t="str">
        <f t="shared" si="2"/>
        <v>df_pres_result=df_pres_result.append({update_name_col_2 : "KS" , update_name_col_1 : "20000", update_name_col_3 : "Kansas", update_name_col_6 : "Kansas"} , ignore_index=True)</v>
      </c>
      <c r="E20" t="str">
        <f t="shared" si="3"/>
        <v xml:space="preserve">"Kansas" : "KS", </v>
      </c>
      <c r="F20" t="str">
        <f t="shared" si="8"/>
        <v xml:space="preserve">"United States" : "US", "Alabama" : "AL", "Alaska" : "AK", "Arizona" : "AZ", "Arkansas" : "AR", "California" : "CA", "Colorado" : "CO", "Connecticut" : "CT", "Delaware" : "DE", "District of Columbia" : "DC", "Florida" : "FL", "Georgia" : "GA", "Hawaii" : "HI", "Idaho" : "ID", "Illinois" : "IL", "Indiana" : "IN", "Iowa" : "IA", "Kansas" : "KS", </v>
      </c>
      <c r="H20" t="str">
        <f t="shared" si="4"/>
        <v xml:space="preserve">"20000", </v>
      </c>
      <c r="I20" t="str">
        <f t="shared" si="5"/>
        <v xml:space="preserve">"KS", </v>
      </c>
      <c r="J20" t="str">
        <f t="shared" si="6"/>
        <v xml:space="preserve">"Kansas", </v>
      </c>
      <c r="K20" t="str">
        <f t="shared" si="9"/>
        <v xml:space="preserve">"00000", "01000", "02000", "04000", "05000", "06000", "08000", "09000", "10000", "11000", "12000", "13000", "15000", "16000", "17000", "18000", "19000", "20000", </v>
      </c>
      <c r="L20" t="str">
        <f t="shared" si="10"/>
        <v xml:space="preserve">"US", "AL", "AK", "AZ", "AR", "CA", "CO", "CT", "DE", "DC", "FL", "GA", "HI", "ID", "IL", "IN", "IA", "KS", </v>
      </c>
      <c r="M20" t="str">
        <f t="shared" si="11"/>
        <v xml:space="preserve">"United States", "Alabama", "Alaska", "Arizona", "Arkansas", "California", "Colorado", "Connecticut", "Delaware", "District of Columbia", "Florida", "Georgia", "Hawaii", "Idaho", "Illinois", "Indiana", "Iowa", "Kansas", </v>
      </c>
    </row>
    <row r="21" spans="1:13" x14ac:dyDescent="0.25">
      <c r="A21" t="s">
        <v>248</v>
      </c>
      <c r="B21" t="s">
        <v>249</v>
      </c>
      <c r="C21" t="s">
        <v>250</v>
      </c>
      <c r="D21" t="str">
        <f t="shared" si="2"/>
        <v>df_pres_result=df_pres_result.append({update_name_col_2 : "KY" , update_name_col_1 : "21000", update_name_col_3 : "Kentucky", update_name_col_6 : "Kentucky"} , ignore_index=True)</v>
      </c>
      <c r="E21" t="str">
        <f t="shared" si="3"/>
        <v xml:space="preserve">"Kentucky" : "KY", </v>
      </c>
      <c r="F21"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v>
      </c>
      <c r="H21" t="str">
        <f t="shared" si="4"/>
        <v xml:space="preserve">"21000", </v>
      </c>
      <c r="I21" t="str">
        <f t="shared" si="5"/>
        <v xml:space="preserve">"KY", </v>
      </c>
      <c r="J21" t="str">
        <f t="shared" si="6"/>
        <v xml:space="preserve">"Kentucky", </v>
      </c>
      <c r="K21" t="str">
        <f t="shared" si="9"/>
        <v xml:space="preserve">"00000", "01000", "02000", "04000", "05000", "06000", "08000", "09000", "10000", "11000", "12000", "13000", "15000", "16000", "17000", "18000", "19000", "20000", "21000", </v>
      </c>
      <c r="L21" t="str">
        <f t="shared" si="10"/>
        <v xml:space="preserve">"US", "AL", "AK", "AZ", "AR", "CA", "CO", "CT", "DE", "DC", "FL", "GA", "HI", "ID", "IL", "IN", "IA", "KS", "KY", </v>
      </c>
      <c r="M21" t="str">
        <f t="shared" si="11"/>
        <v xml:space="preserve">"United States", "Alabama", "Alaska", "Arizona", "Arkansas", "California", "Colorado", "Connecticut", "Delaware", "District of Columbia", "Florida", "Georgia", "Hawaii", "Idaho", "Illinois", "Indiana", "Iowa", "Kansas", "Kentucky", </v>
      </c>
    </row>
    <row r="22" spans="1:13" x14ac:dyDescent="0.25">
      <c r="A22" t="s">
        <v>251</v>
      </c>
      <c r="B22" t="s">
        <v>252</v>
      </c>
      <c r="C22" t="s">
        <v>253</v>
      </c>
      <c r="D22" t="str">
        <f t="shared" si="2"/>
        <v>df_pres_result=df_pres_result.append({update_name_col_2 : "LA" , update_name_col_1 : "22000", update_name_col_3 : "Lousiana", update_name_col_6 : "Lousiana"} , ignore_index=True)</v>
      </c>
      <c r="E22" t="str">
        <f t="shared" si="3"/>
        <v xml:space="preserve">"Lousiana" : "LA", </v>
      </c>
      <c r="F22"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v>
      </c>
      <c r="H22" t="str">
        <f t="shared" si="4"/>
        <v xml:space="preserve">"22000", </v>
      </c>
      <c r="I22" t="str">
        <f t="shared" si="5"/>
        <v xml:space="preserve">"LA", </v>
      </c>
      <c r="J22" t="str">
        <f t="shared" si="6"/>
        <v xml:space="preserve">"Lousiana", </v>
      </c>
      <c r="K22" t="str">
        <f t="shared" si="9"/>
        <v xml:space="preserve">"00000", "01000", "02000", "04000", "05000", "06000", "08000", "09000", "10000", "11000", "12000", "13000", "15000", "16000", "17000", "18000", "19000", "20000", "21000", "22000", </v>
      </c>
      <c r="L22" t="str">
        <f t="shared" si="10"/>
        <v xml:space="preserve">"US", "AL", "AK", "AZ", "AR", "CA", "CO", "CT", "DE", "DC", "FL", "GA", "HI", "ID", "IL", "IN", "IA", "KS", "KY", "LA", </v>
      </c>
      <c r="M22" t="str">
        <f t="shared" si="11"/>
        <v xml:space="preserve">"United States", "Alabama", "Alaska", "Arizona", "Arkansas", "California", "Colorado", "Connecticut", "Delaware", "District of Columbia", "Florida", "Georgia", "Hawaii", "Idaho", "Illinois", "Indiana", "Iowa", "Kansas", "Kentucky", "Lousiana", </v>
      </c>
    </row>
    <row r="23" spans="1:13" x14ac:dyDescent="0.25">
      <c r="A23" t="s">
        <v>254</v>
      </c>
      <c r="B23" t="s">
        <v>255</v>
      </c>
      <c r="C23" t="s">
        <v>256</v>
      </c>
      <c r="D23" t="str">
        <f t="shared" si="2"/>
        <v>df_pres_result=df_pres_result.append({update_name_col_2 : "ME" , update_name_col_1 : "23000", update_name_col_3 : "Maine", update_name_col_6 : "Maine"} , ignore_index=True)</v>
      </c>
      <c r="E23" t="str">
        <f t="shared" si="3"/>
        <v xml:space="preserve">"Maine" : "ME", </v>
      </c>
      <c r="F23"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v>
      </c>
      <c r="H23" t="str">
        <f t="shared" si="4"/>
        <v xml:space="preserve">"23000", </v>
      </c>
      <c r="I23" t="str">
        <f t="shared" si="5"/>
        <v xml:space="preserve">"ME", </v>
      </c>
      <c r="J23" t="str">
        <f t="shared" si="6"/>
        <v xml:space="preserve">"Maine", </v>
      </c>
      <c r="K23" t="str">
        <f t="shared" si="9"/>
        <v xml:space="preserve">"00000", "01000", "02000", "04000", "05000", "06000", "08000", "09000", "10000", "11000", "12000", "13000", "15000", "16000", "17000", "18000", "19000", "20000", "21000", "22000", "23000", </v>
      </c>
      <c r="L23" t="str">
        <f t="shared" si="10"/>
        <v xml:space="preserve">"US", "AL", "AK", "AZ", "AR", "CA", "CO", "CT", "DE", "DC", "FL", "GA", "HI", "ID", "IL", "IN", "IA", "KS", "KY", "LA", "ME", </v>
      </c>
      <c r="M23" t="str">
        <f t="shared" si="11"/>
        <v xml:space="preserve">"United States", "Alabama", "Alaska", "Arizona", "Arkansas", "California", "Colorado", "Connecticut", "Delaware", "District of Columbia", "Florida", "Georgia", "Hawaii", "Idaho", "Illinois", "Indiana", "Iowa", "Kansas", "Kentucky", "Lousiana", "Maine", </v>
      </c>
    </row>
    <row r="24" spans="1:13" x14ac:dyDescent="0.25">
      <c r="A24" t="s">
        <v>257</v>
      </c>
      <c r="B24" t="s">
        <v>258</v>
      </c>
      <c r="C24" t="s">
        <v>259</v>
      </c>
      <c r="D24" t="str">
        <f t="shared" si="2"/>
        <v>df_pres_result=df_pres_result.append({update_name_col_2 : "MD" , update_name_col_1 : "24000", update_name_col_3 : "Maryland", update_name_col_6 : "Maryland"} , ignore_index=True)</v>
      </c>
      <c r="E24" t="str">
        <f t="shared" si="3"/>
        <v xml:space="preserve">"Maryland" : "MD", </v>
      </c>
      <c r="F24"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v>
      </c>
      <c r="H24" t="str">
        <f t="shared" si="4"/>
        <v xml:space="preserve">"24000", </v>
      </c>
      <c r="I24" t="str">
        <f t="shared" si="5"/>
        <v xml:space="preserve">"MD", </v>
      </c>
      <c r="J24" t="str">
        <f t="shared" si="6"/>
        <v xml:space="preserve">"Maryland", </v>
      </c>
      <c r="K24" t="str">
        <f t="shared" si="9"/>
        <v xml:space="preserve">"00000", "01000", "02000", "04000", "05000", "06000", "08000", "09000", "10000", "11000", "12000", "13000", "15000", "16000", "17000", "18000", "19000", "20000", "21000", "22000", "23000", "24000", </v>
      </c>
      <c r="L24" t="str">
        <f t="shared" si="10"/>
        <v xml:space="preserve">"US", "AL", "AK", "AZ", "AR", "CA", "CO", "CT", "DE", "DC", "FL", "GA", "HI", "ID", "IL", "IN", "IA", "KS", "KY", "LA", "ME", "MD", </v>
      </c>
      <c r="M24" t="str">
        <f t="shared" si="11"/>
        <v xml:space="preserve">"United States", "Alabama", "Alaska", "Arizona", "Arkansas", "California", "Colorado", "Connecticut", "Delaware", "District of Columbia", "Florida", "Georgia", "Hawaii", "Idaho", "Illinois", "Indiana", "Iowa", "Kansas", "Kentucky", "Lousiana", "Maine", "Maryland", </v>
      </c>
    </row>
    <row r="25" spans="1:13" x14ac:dyDescent="0.25">
      <c r="A25" t="s">
        <v>260</v>
      </c>
      <c r="B25" t="s">
        <v>261</v>
      </c>
      <c r="C25" t="s">
        <v>262</v>
      </c>
      <c r="D25" t="str">
        <f t="shared" si="2"/>
        <v>df_pres_result=df_pres_result.append({update_name_col_2 : "MA" , update_name_col_1 : "25000", update_name_col_3 : "Massachusetts", update_name_col_6 : "Massachusetts"} , ignore_index=True)</v>
      </c>
      <c r="E25" t="str">
        <f t="shared" si="3"/>
        <v xml:space="preserve">"Massachusetts" : "MA", </v>
      </c>
      <c r="F25"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v>
      </c>
      <c r="H25" t="str">
        <f t="shared" si="4"/>
        <v xml:space="preserve">"25000", </v>
      </c>
      <c r="I25" t="str">
        <f t="shared" si="5"/>
        <v xml:space="preserve">"MA", </v>
      </c>
      <c r="J25" t="str">
        <f t="shared" si="6"/>
        <v xml:space="preserve">"Massachusetts", </v>
      </c>
      <c r="K25" t="str">
        <f t="shared" si="9"/>
        <v xml:space="preserve">"00000", "01000", "02000", "04000", "05000", "06000", "08000", "09000", "10000", "11000", "12000", "13000", "15000", "16000", "17000", "18000", "19000", "20000", "21000", "22000", "23000", "24000", "25000", </v>
      </c>
      <c r="L25" t="str">
        <f t="shared" si="10"/>
        <v xml:space="preserve">"US", "AL", "AK", "AZ", "AR", "CA", "CO", "CT", "DE", "DC", "FL", "GA", "HI", "ID", "IL", "IN", "IA", "KS", "KY", "LA", "ME", "MD", "MA", </v>
      </c>
      <c r="M25" t="str">
        <f t="shared" si="11"/>
        <v xml:space="preserve">"United States", "Alabama", "Alaska", "Arizona", "Arkansas", "California", "Colorado", "Connecticut", "Delaware", "District of Columbia", "Florida", "Georgia", "Hawaii", "Idaho", "Illinois", "Indiana", "Iowa", "Kansas", "Kentucky", "Lousiana", "Maine", "Maryland", "Massachusetts", </v>
      </c>
    </row>
    <row r="26" spans="1:13" x14ac:dyDescent="0.25">
      <c r="A26" t="s">
        <v>263</v>
      </c>
      <c r="B26" t="s">
        <v>264</v>
      </c>
      <c r="C26" t="s">
        <v>265</v>
      </c>
      <c r="D26" t="str">
        <f t="shared" si="2"/>
        <v>df_pres_result=df_pres_result.append({update_name_col_2 : "MI" , update_name_col_1 : "26000", update_name_col_3 : "Michigan", update_name_col_6 : "Michigan"} , ignore_index=True)</v>
      </c>
      <c r="E26" t="str">
        <f t="shared" si="3"/>
        <v xml:space="preserve">"Michigan" : "MI", </v>
      </c>
      <c r="F26"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v>
      </c>
      <c r="H26" t="str">
        <f t="shared" si="4"/>
        <v xml:space="preserve">"26000", </v>
      </c>
      <c r="I26" t="str">
        <f t="shared" si="5"/>
        <v xml:space="preserve">"MI", </v>
      </c>
      <c r="J26" t="str">
        <f t="shared" si="6"/>
        <v xml:space="preserve">"Michigan", </v>
      </c>
      <c r="K26" t="str">
        <f t="shared" si="9"/>
        <v xml:space="preserve">"00000", "01000", "02000", "04000", "05000", "06000", "08000", "09000", "10000", "11000", "12000", "13000", "15000", "16000", "17000", "18000", "19000", "20000", "21000", "22000", "23000", "24000", "25000", "26000", </v>
      </c>
      <c r="L26" t="str">
        <f t="shared" si="10"/>
        <v xml:space="preserve">"US", "AL", "AK", "AZ", "AR", "CA", "CO", "CT", "DE", "DC", "FL", "GA", "HI", "ID", "IL", "IN", "IA", "KS", "KY", "LA", "ME", "MD", "MA", "MI", </v>
      </c>
      <c r="M26" t="str">
        <f t="shared" si="11"/>
        <v xml:space="preserve">"United States", "Alabama", "Alaska", "Arizona", "Arkansas", "California", "Colorado", "Connecticut", "Delaware", "District of Columbia", "Florida", "Georgia", "Hawaii", "Idaho", "Illinois", "Indiana", "Iowa", "Kansas", "Kentucky", "Lousiana", "Maine", "Maryland", "Massachusetts", "Michigan", </v>
      </c>
    </row>
    <row r="27" spans="1:13" x14ac:dyDescent="0.25">
      <c r="A27" t="s">
        <v>266</v>
      </c>
      <c r="B27" t="s">
        <v>267</v>
      </c>
      <c r="C27" t="s">
        <v>268</v>
      </c>
      <c r="D27" t="str">
        <f t="shared" si="2"/>
        <v>df_pres_result=df_pres_result.append({update_name_col_2 : "MN" , update_name_col_1 : "27000", update_name_col_3 : "Minnesota", update_name_col_6 : "Minnesota"} , ignore_index=True)</v>
      </c>
      <c r="E27" t="str">
        <f t="shared" si="3"/>
        <v xml:space="preserve">"Minnesota" : "MN", </v>
      </c>
      <c r="F27"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v>
      </c>
      <c r="H27" t="str">
        <f t="shared" si="4"/>
        <v xml:space="preserve">"27000", </v>
      </c>
      <c r="I27" t="str">
        <f t="shared" si="5"/>
        <v xml:space="preserve">"MN", </v>
      </c>
      <c r="J27" t="str">
        <f t="shared" si="6"/>
        <v xml:space="preserve">"Minnesota", </v>
      </c>
      <c r="K27" t="str">
        <f t="shared" si="9"/>
        <v xml:space="preserve">"00000", "01000", "02000", "04000", "05000", "06000", "08000", "09000", "10000", "11000", "12000", "13000", "15000", "16000", "17000", "18000", "19000", "20000", "21000", "22000", "23000", "24000", "25000", "26000", "27000", </v>
      </c>
      <c r="L27" t="str">
        <f t="shared" si="10"/>
        <v xml:space="preserve">"US", "AL", "AK", "AZ", "AR", "CA", "CO", "CT", "DE", "DC", "FL", "GA", "HI", "ID", "IL", "IN", "IA", "KS", "KY", "LA", "ME", "MD", "MA", "MI", "MN", </v>
      </c>
      <c r="M27" t="str">
        <f t="shared" si="11"/>
        <v xml:space="preserve">"United States", "Alabama", "Alaska", "Arizona", "Arkansas", "California", "Colorado", "Connecticut", "Delaware", "District of Columbia", "Florida", "Georgia", "Hawaii", "Idaho", "Illinois", "Indiana", "Iowa", "Kansas", "Kentucky", "Lousiana", "Maine", "Maryland", "Massachusetts", "Michigan", "Minnesota", </v>
      </c>
    </row>
    <row r="28" spans="1:13" x14ac:dyDescent="0.25">
      <c r="A28" t="s">
        <v>269</v>
      </c>
      <c r="B28" t="s">
        <v>270</v>
      </c>
      <c r="C28" t="s">
        <v>271</v>
      </c>
      <c r="D28" t="str">
        <f t="shared" si="2"/>
        <v>df_pres_result=df_pres_result.append({update_name_col_2 : "MS" , update_name_col_1 : "28000", update_name_col_3 : "Mississippi", update_name_col_6 : "Mississippi"} , ignore_index=True)</v>
      </c>
      <c r="E28" t="str">
        <f t="shared" si="3"/>
        <v xml:space="preserve">"Mississippi" : "MS", </v>
      </c>
      <c r="F28"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v>
      </c>
      <c r="H28" t="str">
        <f t="shared" si="4"/>
        <v xml:space="preserve">"28000", </v>
      </c>
      <c r="I28" t="str">
        <f t="shared" si="5"/>
        <v xml:space="preserve">"MS", </v>
      </c>
      <c r="J28" t="str">
        <f t="shared" si="6"/>
        <v xml:space="preserve">"Mississippi", </v>
      </c>
      <c r="K28" t="str">
        <f t="shared" si="9"/>
        <v xml:space="preserve">"00000", "01000", "02000", "04000", "05000", "06000", "08000", "09000", "10000", "11000", "12000", "13000", "15000", "16000", "17000", "18000", "19000", "20000", "21000", "22000", "23000", "24000", "25000", "26000", "27000", "28000", </v>
      </c>
      <c r="L28" t="str">
        <f t="shared" si="10"/>
        <v xml:space="preserve">"US", "AL", "AK", "AZ", "AR", "CA", "CO", "CT", "DE", "DC", "FL", "GA", "HI", "ID", "IL", "IN", "IA", "KS", "KY", "LA", "ME", "MD", "MA", "MI", "MN", "MS", </v>
      </c>
      <c r="M28"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v>
      </c>
    </row>
    <row r="29" spans="1:13" x14ac:dyDescent="0.25">
      <c r="A29" t="s">
        <v>272</v>
      </c>
      <c r="B29" t="s">
        <v>273</v>
      </c>
      <c r="C29" t="s">
        <v>274</v>
      </c>
      <c r="D29" t="str">
        <f t="shared" si="2"/>
        <v>df_pres_result=df_pres_result.append({update_name_col_2 : "MO" , update_name_col_1 : "29000", update_name_col_3 : "Missouri", update_name_col_6 : "Missouri"} , ignore_index=True)</v>
      </c>
      <c r="E29" t="str">
        <f t="shared" si="3"/>
        <v xml:space="preserve">"Missouri" : "MO", </v>
      </c>
      <c r="F29"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v>
      </c>
      <c r="H29" t="str">
        <f t="shared" si="4"/>
        <v xml:space="preserve">"29000", </v>
      </c>
      <c r="I29" t="str">
        <f t="shared" si="5"/>
        <v xml:space="preserve">"MO", </v>
      </c>
      <c r="J29" t="str">
        <f t="shared" si="6"/>
        <v xml:space="preserve">"Missouri", </v>
      </c>
      <c r="K29" t="str">
        <f t="shared" si="9"/>
        <v xml:space="preserve">"00000", "01000", "02000", "04000", "05000", "06000", "08000", "09000", "10000", "11000", "12000", "13000", "15000", "16000", "17000", "18000", "19000", "20000", "21000", "22000", "23000", "24000", "25000", "26000", "27000", "28000", "29000", </v>
      </c>
      <c r="L29" t="str">
        <f t="shared" si="10"/>
        <v xml:space="preserve">"US", "AL", "AK", "AZ", "AR", "CA", "CO", "CT", "DE", "DC", "FL", "GA", "HI", "ID", "IL", "IN", "IA", "KS", "KY", "LA", "ME", "MD", "MA", "MI", "MN", "MS", "MO", </v>
      </c>
      <c r="M29"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v>
      </c>
    </row>
    <row r="30" spans="1:13" x14ac:dyDescent="0.25">
      <c r="A30" t="s">
        <v>275</v>
      </c>
      <c r="B30" t="s">
        <v>276</v>
      </c>
      <c r="C30" t="s">
        <v>277</v>
      </c>
      <c r="D30" t="str">
        <f t="shared" si="2"/>
        <v>df_pres_result=df_pres_result.append({update_name_col_2 : "MT" , update_name_col_1 : "30000", update_name_col_3 : "Montana", update_name_col_6 : "Montana"} , ignore_index=True)</v>
      </c>
      <c r="E30" t="str">
        <f t="shared" si="3"/>
        <v xml:space="preserve">"Montana" : "MT", </v>
      </c>
      <c r="F30"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v>
      </c>
      <c r="H30" t="str">
        <f t="shared" si="4"/>
        <v xml:space="preserve">"30000", </v>
      </c>
      <c r="I30" t="str">
        <f t="shared" si="5"/>
        <v xml:space="preserve">"MT", </v>
      </c>
      <c r="J30" t="str">
        <f t="shared" si="6"/>
        <v xml:space="preserve">"Montana", </v>
      </c>
      <c r="K30" t="str">
        <f t="shared" si="9"/>
        <v xml:space="preserve">"00000", "01000", "02000", "04000", "05000", "06000", "08000", "09000", "10000", "11000", "12000", "13000", "15000", "16000", "17000", "18000", "19000", "20000", "21000", "22000", "23000", "24000", "25000", "26000", "27000", "28000", "29000", "30000", </v>
      </c>
      <c r="L30" t="str">
        <f t="shared" si="10"/>
        <v xml:space="preserve">"US", "AL", "AK", "AZ", "AR", "CA", "CO", "CT", "DE", "DC", "FL", "GA", "HI", "ID", "IL", "IN", "IA", "KS", "KY", "LA", "ME", "MD", "MA", "MI", "MN", "MS", "MO", "MT", </v>
      </c>
      <c r="M30"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v>
      </c>
    </row>
    <row r="31" spans="1:13" x14ac:dyDescent="0.25">
      <c r="A31" t="s">
        <v>278</v>
      </c>
      <c r="B31" t="s">
        <v>279</v>
      </c>
      <c r="C31" t="s">
        <v>280</v>
      </c>
      <c r="D31" t="str">
        <f t="shared" si="2"/>
        <v>df_pres_result=df_pres_result.append({update_name_col_2 : "NE" , update_name_col_1 : "31000", update_name_col_3 : "Nebraska", update_name_col_6 : "Nebraska"} , ignore_index=True)</v>
      </c>
      <c r="E31" t="str">
        <f t="shared" si="3"/>
        <v xml:space="preserve">"Nebraska" : "NE", </v>
      </c>
      <c r="F31"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v>
      </c>
      <c r="H31" t="str">
        <f t="shared" si="4"/>
        <v xml:space="preserve">"31000", </v>
      </c>
      <c r="I31" t="str">
        <f t="shared" si="5"/>
        <v xml:space="preserve">"NE", </v>
      </c>
      <c r="J31" t="str">
        <f t="shared" si="6"/>
        <v xml:space="preserve">"Nebraska", </v>
      </c>
      <c r="K31" t="str">
        <f t="shared" si="9"/>
        <v xml:space="preserve">"00000", "01000", "02000", "04000", "05000", "06000", "08000", "09000", "10000", "11000", "12000", "13000", "15000", "16000", "17000", "18000", "19000", "20000", "21000", "22000", "23000", "24000", "25000", "26000", "27000", "28000", "29000", "30000", "31000", </v>
      </c>
      <c r="L31" t="str">
        <f t="shared" si="10"/>
        <v xml:space="preserve">"US", "AL", "AK", "AZ", "AR", "CA", "CO", "CT", "DE", "DC", "FL", "GA", "HI", "ID", "IL", "IN", "IA", "KS", "KY", "LA", "ME", "MD", "MA", "MI", "MN", "MS", "MO", "MT", "NE", </v>
      </c>
      <c r="M31"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v>
      </c>
    </row>
    <row r="32" spans="1:13" x14ac:dyDescent="0.25">
      <c r="A32" t="s">
        <v>281</v>
      </c>
      <c r="B32" t="s">
        <v>282</v>
      </c>
      <c r="C32" t="s">
        <v>283</v>
      </c>
      <c r="D32" t="str">
        <f t="shared" si="2"/>
        <v>df_pres_result=df_pres_result.append({update_name_col_2 : "NV" , update_name_col_1 : "32000", update_name_col_3 : "Nevada", update_name_col_6 : "Nevada"} , ignore_index=True)</v>
      </c>
      <c r="E32" t="str">
        <f t="shared" si="3"/>
        <v xml:space="preserve">"Nevada" : "NV", </v>
      </c>
      <c r="F32"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v>
      </c>
      <c r="H32" t="str">
        <f t="shared" si="4"/>
        <v xml:space="preserve">"32000", </v>
      </c>
      <c r="I32" t="str">
        <f t="shared" si="5"/>
        <v xml:space="preserve">"NV", </v>
      </c>
      <c r="J32" t="str">
        <f t="shared" si="6"/>
        <v xml:space="preserve">"Nevada", </v>
      </c>
      <c r="K32" t="str">
        <f t="shared" si="9"/>
        <v xml:space="preserve">"00000", "01000", "02000", "04000", "05000", "06000", "08000", "09000", "10000", "11000", "12000", "13000", "15000", "16000", "17000", "18000", "19000", "20000", "21000", "22000", "23000", "24000", "25000", "26000", "27000", "28000", "29000", "30000", "31000", "32000", </v>
      </c>
      <c r="L32" t="str">
        <f t="shared" si="10"/>
        <v xml:space="preserve">"US", "AL", "AK", "AZ", "AR", "CA", "CO", "CT", "DE", "DC", "FL", "GA", "HI", "ID", "IL", "IN", "IA", "KS", "KY", "LA", "ME", "MD", "MA", "MI", "MN", "MS", "MO", "MT", "NE", "NV", </v>
      </c>
      <c r="M32"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v>
      </c>
    </row>
    <row r="33" spans="1:13" x14ac:dyDescent="0.25">
      <c r="A33" t="s">
        <v>284</v>
      </c>
      <c r="B33" t="s">
        <v>285</v>
      </c>
      <c r="C33" t="s">
        <v>286</v>
      </c>
      <c r="D33" t="str">
        <f t="shared" si="2"/>
        <v>df_pres_result=df_pres_result.append({update_name_col_2 : "NH" , update_name_col_1 : "33000", update_name_col_3 : "New Hampshire", update_name_col_6 : "New Hampshire"} , ignore_index=True)</v>
      </c>
      <c r="E33" t="str">
        <f t="shared" si="3"/>
        <v xml:space="preserve">"New Hampshire" : "NH", </v>
      </c>
      <c r="F33"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v>
      </c>
      <c r="H33" t="str">
        <f t="shared" si="4"/>
        <v xml:space="preserve">"33000", </v>
      </c>
      <c r="I33" t="str">
        <f t="shared" si="5"/>
        <v xml:space="preserve">"NH", </v>
      </c>
      <c r="J33" t="str">
        <f t="shared" si="6"/>
        <v xml:space="preserve">"New Hampshire", </v>
      </c>
      <c r="K33" t="str">
        <f t="shared" si="9"/>
        <v xml:space="preserve">"00000", "01000", "02000", "04000", "05000", "06000", "08000", "09000", "10000", "11000", "12000", "13000", "15000", "16000", "17000", "18000", "19000", "20000", "21000", "22000", "23000", "24000", "25000", "26000", "27000", "28000", "29000", "30000", "31000", "32000", "33000", </v>
      </c>
      <c r="L33" t="str">
        <f t="shared" si="10"/>
        <v xml:space="preserve">"US", "AL", "AK", "AZ", "AR", "CA", "CO", "CT", "DE", "DC", "FL", "GA", "HI", "ID", "IL", "IN", "IA", "KS", "KY", "LA", "ME", "MD", "MA", "MI", "MN", "MS", "MO", "MT", "NE", "NV", "NH", </v>
      </c>
      <c r="M33"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v>
      </c>
    </row>
    <row r="34" spans="1:13" x14ac:dyDescent="0.25">
      <c r="A34" t="s">
        <v>287</v>
      </c>
      <c r="B34" t="s">
        <v>288</v>
      </c>
      <c r="C34" t="s">
        <v>289</v>
      </c>
      <c r="D34" t="str">
        <f t="shared" si="2"/>
        <v>df_pres_result=df_pres_result.append({update_name_col_2 : "NJ" , update_name_col_1 : "34000", update_name_col_3 : "New Jersey", update_name_col_6 : "New Jersey"} , ignore_index=True)</v>
      </c>
      <c r="E34" t="str">
        <f t="shared" si="3"/>
        <v xml:space="preserve">"New Jersey" : "NJ", </v>
      </c>
      <c r="F34"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v>
      </c>
      <c r="H34" t="str">
        <f t="shared" si="4"/>
        <v xml:space="preserve">"34000", </v>
      </c>
      <c r="I34" t="str">
        <f t="shared" si="5"/>
        <v xml:space="preserve">"NJ", </v>
      </c>
      <c r="J34" t="str">
        <f t="shared" si="6"/>
        <v xml:space="preserve">"New Jersey", </v>
      </c>
      <c r="K34" t="str">
        <f t="shared" si="9"/>
        <v xml:space="preserve">"00000", "01000", "02000", "04000", "05000", "06000", "08000", "09000", "10000", "11000", "12000", "13000", "15000", "16000", "17000", "18000", "19000", "20000", "21000", "22000", "23000", "24000", "25000", "26000", "27000", "28000", "29000", "30000", "31000", "32000", "33000", "34000", </v>
      </c>
      <c r="L34" t="str">
        <f t="shared" si="10"/>
        <v xml:space="preserve">"US", "AL", "AK", "AZ", "AR", "CA", "CO", "CT", "DE", "DC", "FL", "GA", "HI", "ID", "IL", "IN", "IA", "KS", "KY", "LA", "ME", "MD", "MA", "MI", "MN", "MS", "MO", "MT", "NE", "NV", "NH", "NJ", </v>
      </c>
      <c r="M34"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v>
      </c>
    </row>
    <row r="35" spans="1:13" x14ac:dyDescent="0.25">
      <c r="A35" t="s">
        <v>290</v>
      </c>
      <c r="B35" t="s">
        <v>291</v>
      </c>
      <c r="C35" t="s">
        <v>292</v>
      </c>
      <c r="D35" t="str">
        <f t="shared" si="2"/>
        <v>df_pres_result=df_pres_result.append({update_name_col_2 : "NM" , update_name_col_1 : "35000", update_name_col_3 : "New Mexico", update_name_col_6 : "New Mexico"} , ignore_index=True)</v>
      </c>
      <c r="E35" t="str">
        <f t="shared" si="3"/>
        <v xml:space="preserve">"New Mexico" : "NM", </v>
      </c>
      <c r="F35"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v>
      </c>
      <c r="H35" t="str">
        <f t="shared" si="4"/>
        <v xml:space="preserve">"35000", </v>
      </c>
      <c r="I35" t="str">
        <f t="shared" si="5"/>
        <v xml:space="preserve">"NM", </v>
      </c>
      <c r="J35" t="str">
        <f t="shared" si="6"/>
        <v xml:space="preserve">"New Mexico", </v>
      </c>
      <c r="K35" t="str">
        <f t="shared" si="9"/>
        <v xml:space="preserve">"00000", "01000", "02000", "04000", "05000", "06000", "08000", "09000", "10000", "11000", "12000", "13000", "15000", "16000", "17000", "18000", "19000", "20000", "21000", "22000", "23000", "24000", "25000", "26000", "27000", "28000", "29000", "30000", "31000", "32000", "33000", "34000", "35000", </v>
      </c>
      <c r="L35" t="str">
        <f t="shared" si="10"/>
        <v xml:space="preserve">"US", "AL", "AK", "AZ", "AR", "CA", "CO", "CT", "DE", "DC", "FL", "GA", "HI", "ID", "IL", "IN", "IA", "KS", "KY", "LA", "ME", "MD", "MA", "MI", "MN", "MS", "MO", "MT", "NE", "NV", "NH", "NJ", "NM", </v>
      </c>
      <c r="M35"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v>
      </c>
    </row>
    <row r="36" spans="1:13" x14ac:dyDescent="0.25">
      <c r="A36" t="s">
        <v>293</v>
      </c>
      <c r="B36" t="s">
        <v>294</v>
      </c>
      <c r="C36" t="s">
        <v>295</v>
      </c>
      <c r="D36" t="str">
        <f t="shared" si="2"/>
        <v>df_pres_result=df_pres_result.append({update_name_col_2 : "NY" , update_name_col_1 : "36000", update_name_col_3 : "New York", update_name_col_6 : "New York"} , ignore_index=True)</v>
      </c>
      <c r="E36" t="str">
        <f t="shared" si="3"/>
        <v xml:space="preserve">"New York" : "NY", </v>
      </c>
      <c r="F36"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v>
      </c>
      <c r="H36" t="str">
        <f t="shared" si="4"/>
        <v xml:space="preserve">"36000", </v>
      </c>
      <c r="I36" t="str">
        <f t="shared" si="5"/>
        <v xml:space="preserve">"NY", </v>
      </c>
      <c r="J36" t="str">
        <f t="shared" si="6"/>
        <v xml:space="preserve">"New York", </v>
      </c>
      <c r="K36" t="str">
        <f t="shared" si="9"/>
        <v xml:space="preserve">"00000", "01000", "02000", "04000", "05000", "06000", "08000", "09000", "10000", "11000", "12000", "13000", "15000", "16000", "17000", "18000", "19000", "20000", "21000", "22000", "23000", "24000", "25000", "26000", "27000", "28000", "29000", "30000", "31000", "32000", "33000", "34000", "35000", "36000", </v>
      </c>
      <c r="L36" t="str">
        <f t="shared" si="10"/>
        <v xml:space="preserve">"US", "AL", "AK", "AZ", "AR", "CA", "CO", "CT", "DE", "DC", "FL", "GA", "HI", "ID", "IL", "IN", "IA", "KS", "KY", "LA", "ME", "MD", "MA", "MI", "MN", "MS", "MO", "MT", "NE", "NV", "NH", "NJ", "NM", "NY", </v>
      </c>
      <c r="M36"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v>
      </c>
    </row>
    <row r="37" spans="1:13" x14ac:dyDescent="0.25">
      <c r="A37" t="s">
        <v>296</v>
      </c>
      <c r="B37" t="s">
        <v>297</v>
      </c>
      <c r="C37" t="s">
        <v>298</v>
      </c>
      <c r="D37" t="str">
        <f t="shared" si="2"/>
        <v>df_pres_result=df_pres_result.append({update_name_col_2 : "NC" , update_name_col_1 : "37000", update_name_col_3 : "North Carolina", update_name_col_6 : "North Carolina"} , ignore_index=True)</v>
      </c>
      <c r="E37" t="str">
        <f t="shared" si="3"/>
        <v xml:space="preserve">"North Carolina" : "NC", </v>
      </c>
      <c r="F37"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v>
      </c>
      <c r="H37" t="str">
        <f t="shared" si="4"/>
        <v xml:space="preserve">"37000", </v>
      </c>
      <c r="I37" t="str">
        <f t="shared" si="5"/>
        <v xml:space="preserve">"NC", </v>
      </c>
      <c r="J37" t="str">
        <f t="shared" si="6"/>
        <v xml:space="preserve">"North Carolina", </v>
      </c>
      <c r="K37" t="str">
        <f t="shared" si="9"/>
        <v xml:space="preserve">"00000", "01000", "02000", "04000", "05000", "06000", "08000", "09000", "10000", "11000", "12000", "13000", "15000", "16000", "17000", "18000", "19000", "20000", "21000", "22000", "23000", "24000", "25000", "26000", "27000", "28000", "29000", "30000", "31000", "32000", "33000", "34000", "35000", "36000", "37000", </v>
      </c>
      <c r="L37" t="str">
        <f t="shared" si="10"/>
        <v xml:space="preserve">"US", "AL", "AK", "AZ", "AR", "CA", "CO", "CT", "DE", "DC", "FL", "GA", "HI", "ID", "IL", "IN", "IA", "KS", "KY", "LA", "ME", "MD", "MA", "MI", "MN", "MS", "MO", "MT", "NE", "NV", "NH", "NJ", "NM", "NY", "NC", </v>
      </c>
      <c r="M37"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v>
      </c>
    </row>
    <row r="38" spans="1:13" x14ac:dyDescent="0.25">
      <c r="A38" t="s">
        <v>299</v>
      </c>
      <c r="B38" t="s">
        <v>300</v>
      </c>
      <c r="C38" t="s">
        <v>301</v>
      </c>
      <c r="D38" t="str">
        <f t="shared" si="2"/>
        <v>df_pres_result=df_pres_result.append({update_name_col_2 : "ND" , update_name_col_1 : "38000", update_name_col_3 : "North Dakota", update_name_col_6 : "North Dakota"} , ignore_index=True)</v>
      </c>
      <c r="E38" t="str">
        <f t="shared" si="3"/>
        <v xml:space="preserve">"North Dakota" : "ND", </v>
      </c>
      <c r="F38"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v>
      </c>
      <c r="H38" t="str">
        <f t="shared" si="4"/>
        <v xml:space="preserve">"38000", </v>
      </c>
      <c r="I38" t="str">
        <f t="shared" si="5"/>
        <v xml:space="preserve">"ND", </v>
      </c>
      <c r="J38" t="str">
        <f t="shared" si="6"/>
        <v xml:space="preserve">"North Dakota", </v>
      </c>
      <c r="K38" t="str">
        <f t="shared" si="9"/>
        <v xml:space="preserve">"00000", "01000", "02000", "04000", "05000", "06000", "08000", "09000", "10000", "11000", "12000", "13000", "15000", "16000", "17000", "18000", "19000", "20000", "21000", "22000", "23000", "24000", "25000", "26000", "27000", "28000", "29000", "30000", "31000", "32000", "33000", "34000", "35000", "36000", "37000", "38000", </v>
      </c>
      <c r="L38" t="str">
        <f t="shared" si="10"/>
        <v xml:space="preserve">"US", "AL", "AK", "AZ", "AR", "CA", "CO", "CT", "DE", "DC", "FL", "GA", "HI", "ID", "IL", "IN", "IA", "KS", "KY", "LA", "ME", "MD", "MA", "MI", "MN", "MS", "MO", "MT", "NE", "NV", "NH", "NJ", "NM", "NY", "NC", "ND", </v>
      </c>
      <c r="M38"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v>
      </c>
    </row>
    <row r="39" spans="1:13" x14ac:dyDescent="0.25">
      <c r="A39" t="s">
        <v>302</v>
      </c>
      <c r="B39" t="s">
        <v>303</v>
      </c>
      <c r="C39" t="s">
        <v>304</v>
      </c>
      <c r="D39" t="str">
        <f t="shared" si="2"/>
        <v>df_pres_result=df_pres_result.append({update_name_col_2 : "OH" , update_name_col_1 : "39000", update_name_col_3 : "Ohio", update_name_col_6 : "Ohio"} , ignore_index=True)</v>
      </c>
      <c r="E39" t="str">
        <f t="shared" si="3"/>
        <v xml:space="preserve">"Ohio" : "OH", </v>
      </c>
      <c r="F39"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"Ohio" : "OH", </v>
      </c>
      <c r="H39" t="str">
        <f t="shared" si="4"/>
        <v xml:space="preserve">"39000", </v>
      </c>
      <c r="I39" t="str">
        <f t="shared" si="5"/>
        <v xml:space="preserve">"OH", </v>
      </c>
      <c r="J39" t="str">
        <f t="shared" si="6"/>
        <v xml:space="preserve">"Ohio", </v>
      </c>
      <c r="K39" t="str">
        <f t="shared" si="9"/>
        <v xml:space="preserve">"00000", "01000", "02000", "04000", "05000", "06000", "08000", "09000", "10000", "11000", "12000", "13000", "15000", "16000", "17000", "18000", "19000", "20000", "21000", "22000", "23000", "24000", "25000", "26000", "27000", "28000", "29000", "30000", "31000", "32000", "33000", "34000", "35000", "36000", "37000", "38000", "39000", </v>
      </c>
      <c r="L39" t="str">
        <f t="shared" si="10"/>
        <v xml:space="preserve">"US", "AL", "AK", "AZ", "AR", "CA", "CO", "CT", "DE", "DC", "FL", "GA", "HI", "ID", "IL", "IN", "IA", "KS", "KY", "LA", "ME", "MD", "MA", "MI", "MN", "MS", "MO", "MT", "NE", "NV", "NH", "NJ", "NM", "NY", "NC", "ND", "OH", </v>
      </c>
      <c r="M39"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"Ohio", </v>
      </c>
    </row>
    <row r="40" spans="1:13" x14ac:dyDescent="0.25">
      <c r="A40" t="s">
        <v>305</v>
      </c>
      <c r="B40" t="s">
        <v>306</v>
      </c>
      <c r="C40" t="s">
        <v>307</v>
      </c>
      <c r="D40" t="str">
        <f t="shared" si="2"/>
        <v>df_pres_result=df_pres_result.append({update_name_col_2 : "OK" , update_name_col_1 : "40000", update_name_col_3 : "Oklahoma", update_name_col_6 : "Oklahoma"} , ignore_index=True)</v>
      </c>
      <c r="E40" t="str">
        <f t="shared" si="3"/>
        <v xml:space="preserve">"Oklahoma" : "OK", </v>
      </c>
      <c r="F40"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"Ohio" : "OH", "Oklahoma" : "OK", </v>
      </c>
      <c r="H40" t="str">
        <f t="shared" si="4"/>
        <v xml:space="preserve">"40000", </v>
      </c>
      <c r="I40" t="str">
        <f t="shared" si="5"/>
        <v xml:space="preserve">"OK", </v>
      </c>
      <c r="J40" t="str">
        <f t="shared" si="6"/>
        <v xml:space="preserve">"Oklahoma", </v>
      </c>
      <c r="K40" t="str">
        <f t="shared" si="9"/>
        <v xml:space="preserve">"00000", "01000", "02000", "04000", "05000", "06000", "08000", "09000", "10000", "11000", "12000", "13000", "15000", "16000", "17000", "18000", "19000", "20000", "21000", "22000", "23000", "24000", "25000", "26000", "27000", "28000", "29000", "30000", "31000", "32000", "33000", "34000", "35000", "36000", "37000", "38000", "39000", "40000", </v>
      </c>
      <c r="L40" t="str">
        <f t="shared" si="10"/>
        <v xml:space="preserve">"US", "AL", "AK", "AZ", "AR", "CA", "CO", "CT", "DE", "DC", "FL", "GA", "HI", "ID", "IL", "IN", "IA", "KS", "KY", "LA", "ME", "MD", "MA", "MI", "MN", "MS", "MO", "MT", "NE", "NV", "NH", "NJ", "NM", "NY", "NC", "ND", "OH", "OK", </v>
      </c>
      <c r="M40"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"Ohio", "Oklahoma", </v>
      </c>
    </row>
    <row r="41" spans="1:13" x14ac:dyDescent="0.25">
      <c r="A41" t="s">
        <v>308</v>
      </c>
      <c r="B41" t="s">
        <v>309</v>
      </c>
      <c r="C41" t="s">
        <v>310</v>
      </c>
      <c r="D41" t="str">
        <f t="shared" si="2"/>
        <v>df_pres_result=df_pres_result.append({update_name_col_2 : "OR" , update_name_col_1 : "41000", update_name_col_3 : "Oregon", update_name_col_6 : "Oregon"} , ignore_index=True)</v>
      </c>
      <c r="E41" t="str">
        <f t="shared" si="3"/>
        <v xml:space="preserve">"Oregon" : "OR", </v>
      </c>
      <c r="F41"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"Ohio" : "OH", "Oklahoma" : "OK", "Oregon" : "OR", </v>
      </c>
      <c r="H41" t="str">
        <f t="shared" si="4"/>
        <v xml:space="preserve">"41000", </v>
      </c>
      <c r="I41" t="str">
        <f t="shared" si="5"/>
        <v xml:space="preserve">"OR", </v>
      </c>
      <c r="J41" t="str">
        <f t="shared" si="6"/>
        <v xml:space="preserve">"Oregon", </v>
      </c>
      <c r="K41" t="str">
        <f t="shared" si="9"/>
        <v xml:space="preserve">"00000", "01000", "02000", "04000", "05000", "06000", "08000", "09000", "10000", "11000", "12000", "13000", "15000", "16000", "17000", "18000", "19000", "20000", "21000", "22000", "23000", "24000", "25000", "26000", "27000", "28000", "29000", "30000", "31000", "32000", "33000", "34000", "35000", "36000", "37000", "38000", "39000", "40000", "41000", </v>
      </c>
      <c r="L41" t="str">
        <f t="shared" si="10"/>
        <v xml:space="preserve">"US", "AL", "AK", "AZ", "AR", "CA", "CO", "CT", "DE", "DC", "FL", "GA", "HI", "ID", "IL", "IN", "IA", "KS", "KY", "LA", "ME", "MD", "MA", "MI", "MN", "MS", "MO", "MT", "NE", "NV", "NH", "NJ", "NM", "NY", "NC", "ND", "OH", "OK", "OR", </v>
      </c>
      <c r="M41"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"Ohio", "Oklahoma", "Oregon", </v>
      </c>
    </row>
    <row r="42" spans="1:13" x14ac:dyDescent="0.25">
      <c r="A42" t="s">
        <v>311</v>
      </c>
      <c r="B42" t="s">
        <v>312</v>
      </c>
      <c r="C42" t="s">
        <v>313</v>
      </c>
      <c r="D42" t="str">
        <f t="shared" si="2"/>
        <v>df_pres_result=df_pres_result.append({update_name_col_2 : "PA" , update_name_col_1 : "42000", update_name_col_3 : "Pennsylvania", update_name_col_6 : "Pennsylvania"} , ignore_index=True)</v>
      </c>
      <c r="E42" t="str">
        <f t="shared" si="3"/>
        <v xml:space="preserve">"Pennsylvania" : "PA", </v>
      </c>
      <c r="F42"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"Ohio" : "OH", "Oklahoma" : "OK", "Oregon" : "OR", "Pennsylvania" : "PA", </v>
      </c>
      <c r="H42" t="str">
        <f t="shared" si="4"/>
        <v xml:space="preserve">"42000", </v>
      </c>
      <c r="I42" t="str">
        <f t="shared" si="5"/>
        <v xml:space="preserve">"PA", </v>
      </c>
      <c r="J42" t="str">
        <f t="shared" si="6"/>
        <v xml:space="preserve">"Pennsylvania", </v>
      </c>
      <c r="K42" t="str">
        <f t="shared" si="9"/>
        <v xml:space="preserve">"00000", "01000", "02000", "04000", "05000", "06000", "08000", "09000", "10000", "11000", "12000", "13000", "15000", "16000", "17000", "18000", "19000", "20000", "21000", "22000", "23000", "24000", "25000", "26000", "27000", "28000", "29000", "30000", "31000", "32000", "33000", "34000", "35000", "36000", "37000", "38000", "39000", "40000", "41000", "42000", </v>
      </c>
      <c r="L42" t="str">
        <f t="shared" si="10"/>
        <v xml:space="preserve">"US", "AL", "AK", "AZ", "AR", "CA", "CO", "CT", "DE", "DC", "FL", "GA", "HI", "ID", "IL", "IN", "IA", "KS", "KY", "LA", "ME", "MD", "MA", "MI", "MN", "MS", "MO", "MT", "NE", "NV", "NH", "NJ", "NM", "NY", "NC", "ND", "OH", "OK", "OR", "PA", </v>
      </c>
      <c r="M42"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"Ohio", "Oklahoma", "Oregon", "Pennsylvania", </v>
      </c>
    </row>
    <row r="43" spans="1:13" x14ac:dyDescent="0.25">
      <c r="A43" t="s">
        <v>314</v>
      </c>
      <c r="B43" t="s">
        <v>315</v>
      </c>
      <c r="C43" t="s">
        <v>316</v>
      </c>
      <c r="D43" t="str">
        <f t="shared" si="2"/>
        <v>df_pres_result=df_pres_result.append({update_name_col_2 : "RI" , update_name_col_1 : "44000", update_name_col_3 : "Rhode Island", update_name_col_6 : "Rhode Island"} , ignore_index=True)</v>
      </c>
      <c r="E43" t="str">
        <f t="shared" si="3"/>
        <v xml:space="preserve">"Rhode Island" : "RI", </v>
      </c>
      <c r="F43"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"Ohio" : "OH", "Oklahoma" : "OK", "Oregon" : "OR", "Pennsylvania" : "PA", "Rhode Island" : "RI", </v>
      </c>
      <c r="H43" t="str">
        <f t="shared" si="4"/>
        <v xml:space="preserve">"44000", </v>
      </c>
      <c r="I43" t="str">
        <f t="shared" si="5"/>
        <v xml:space="preserve">"RI", </v>
      </c>
      <c r="J43" t="str">
        <f t="shared" si="6"/>
        <v xml:space="preserve">"Rhode Island", </v>
      </c>
      <c r="K43" t="str">
        <f t="shared" si="9"/>
        <v xml:space="preserve">"00000", "01000", "02000", "04000", "05000", "06000", "08000", "09000", "10000", "11000", "12000", "13000", "15000", "16000", "17000", "18000", "19000", "20000", "21000", "22000", "23000", "24000", "25000", "26000", "27000", "28000", "29000", "30000", "31000", "32000", "33000", "34000", "35000", "36000", "37000", "38000", "39000", "40000", "41000", "42000", "44000", </v>
      </c>
      <c r="L43" t="str">
        <f t="shared" si="10"/>
        <v xml:space="preserve">"US", "AL", "AK", "AZ", "AR", "CA", "CO", "CT", "DE", "DC", "FL", "GA", "HI", "ID", "IL", "IN", "IA", "KS", "KY", "LA", "ME", "MD", "MA", "MI", "MN", "MS", "MO", "MT", "NE", "NV", "NH", "NJ", "NM", "NY", "NC", "ND", "OH", "OK", "OR", "PA", "RI", </v>
      </c>
      <c r="M43"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"Ohio", "Oklahoma", "Oregon", "Pennsylvania", "Rhode Island", </v>
      </c>
    </row>
    <row r="44" spans="1:13" x14ac:dyDescent="0.25">
      <c r="A44" t="s">
        <v>317</v>
      </c>
      <c r="B44" t="s">
        <v>318</v>
      </c>
      <c r="C44" t="s">
        <v>319</v>
      </c>
      <c r="D44" t="str">
        <f t="shared" si="2"/>
        <v>df_pres_result=df_pres_result.append({update_name_col_2 : "SC" , update_name_col_1 : "45000", update_name_col_3 : "South Carolina", update_name_col_6 : "South Carolina"} , ignore_index=True)</v>
      </c>
      <c r="E44" t="str">
        <f t="shared" si="3"/>
        <v xml:space="preserve">"South Carolina" : "SC", </v>
      </c>
      <c r="F44"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"Ohio" : "OH", "Oklahoma" : "OK", "Oregon" : "OR", "Pennsylvania" : "PA", "Rhode Island" : "RI", "South Carolina" : "SC", </v>
      </c>
      <c r="H44" t="str">
        <f t="shared" si="4"/>
        <v xml:space="preserve">"45000", </v>
      </c>
      <c r="I44" t="str">
        <f t="shared" si="5"/>
        <v xml:space="preserve">"SC", </v>
      </c>
      <c r="J44" t="str">
        <f t="shared" si="6"/>
        <v xml:space="preserve">"South Carolina", </v>
      </c>
      <c r="K44" t="str">
        <f t="shared" si="9"/>
        <v xml:space="preserve">"00000", "01000", "02000", "04000", "05000", "06000", "08000", "09000", "10000", "11000", "12000", "13000", "15000", "16000", "17000", "18000", "19000", "20000", "21000", "22000", "23000", "24000", "25000", "26000", "27000", "28000", "29000", "30000", "31000", "32000", "33000", "34000", "35000", "36000", "37000", "38000", "39000", "40000", "41000", "42000", "44000", "45000", </v>
      </c>
      <c r="L44" t="str">
        <f t="shared" si="10"/>
        <v xml:space="preserve">"US", "AL", "AK", "AZ", "AR", "CA", "CO", "CT", "DE", "DC", "FL", "GA", "HI", "ID", "IL", "IN", "IA", "KS", "KY", "LA", "ME", "MD", "MA", "MI", "MN", "MS", "MO", "MT", "NE", "NV", "NH", "NJ", "NM", "NY", "NC", "ND", "OH", "OK", "OR", "PA", "RI", "SC", </v>
      </c>
      <c r="M44"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"Ohio", "Oklahoma", "Oregon", "Pennsylvania", "Rhode Island", "South Carolina", </v>
      </c>
    </row>
    <row r="45" spans="1:13" x14ac:dyDescent="0.25">
      <c r="A45" t="s">
        <v>320</v>
      </c>
      <c r="B45" t="s">
        <v>321</v>
      </c>
      <c r="C45" t="s">
        <v>322</v>
      </c>
      <c r="D45" t="str">
        <f t="shared" si="2"/>
        <v>df_pres_result=df_pres_result.append({update_name_col_2 : "SD" , update_name_col_1 : "46000", update_name_col_3 : "South Dakota", update_name_col_6 : "South Dakota"} , ignore_index=True)</v>
      </c>
      <c r="E45" t="str">
        <f t="shared" si="3"/>
        <v xml:space="preserve">"South Dakota" : "SD", </v>
      </c>
      <c r="F45"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"Ohio" : "OH", "Oklahoma" : "OK", "Oregon" : "OR", "Pennsylvania" : "PA", "Rhode Island" : "RI", "South Carolina" : "SC", "South Dakota" : "SD", </v>
      </c>
      <c r="H45" t="str">
        <f t="shared" si="4"/>
        <v xml:space="preserve">"46000", </v>
      </c>
      <c r="I45" t="str">
        <f t="shared" si="5"/>
        <v xml:space="preserve">"SD", </v>
      </c>
      <c r="J45" t="str">
        <f t="shared" si="6"/>
        <v xml:space="preserve">"South Dakota", </v>
      </c>
      <c r="K45" t="str">
        <f t="shared" si="9"/>
        <v xml:space="preserve">"00000", "01000", "02000", "04000", "05000", "06000", "08000", "09000", "10000", "11000", "12000", "13000", "15000", "16000", "17000", "18000", "19000", "20000", "21000", "22000", "23000", "24000", "25000", "26000", "27000", "28000", "29000", "30000", "31000", "32000", "33000", "34000", "35000", "36000", "37000", "38000", "39000", "40000", "41000", "42000", "44000", "45000", "46000", </v>
      </c>
      <c r="L45" t="str">
        <f t="shared" si="10"/>
        <v xml:space="preserve">"US", "AL", "AK", "AZ", "AR", "CA", "CO", "CT", "DE", "DC", "FL", "GA", "HI", "ID", "IL", "IN", "IA", "KS", "KY", "LA", "ME", "MD", "MA", "MI", "MN", "MS", "MO", "MT", "NE", "NV", "NH", "NJ", "NM", "NY", "NC", "ND", "OH", "OK", "OR", "PA", "RI", "SC", "SD", </v>
      </c>
      <c r="M45"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"Ohio", "Oklahoma", "Oregon", "Pennsylvania", "Rhode Island", "South Carolina", "South Dakota", </v>
      </c>
    </row>
    <row r="46" spans="1:13" x14ac:dyDescent="0.25">
      <c r="A46" t="s">
        <v>323</v>
      </c>
      <c r="B46" t="s">
        <v>324</v>
      </c>
      <c r="C46" t="s">
        <v>325</v>
      </c>
      <c r="D46" t="str">
        <f t="shared" si="2"/>
        <v>df_pres_result=df_pres_result.append({update_name_col_2 : "TN" , update_name_col_1 : "47000", update_name_col_3 : "Tennessee", update_name_col_6 : "Tennessee"} , ignore_index=True)</v>
      </c>
      <c r="E46" t="str">
        <f t="shared" si="3"/>
        <v xml:space="preserve">"Tennessee" : "TN", </v>
      </c>
      <c r="F46"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"Ohio" : "OH", "Oklahoma" : "OK", "Oregon" : "OR", "Pennsylvania" : "PA", "Rhode Island" : "RI", "South Carolina" : "SC", "South Dakota" : "SD", "Tennessee" : "TN", </v>
      </c>
      <c r="H46" t="str">
        <f t="shared" si="4"/>
        <v xml:space="preserve">"47000", </v>
      </c>
      <c r="I46" t="str">
        <f t="shared" si="5"/>
        <v xml:space="preserve">"TN", </v>
      </c>
      <c r="J46" t="str">
        <f t="shared" si="6"/>
        <v xml:space="preserve">"Tennessee", </v>
      </c>
      <c r="K46" t="str">
        <f t="shared" si="9"/>
        <v xml:space="preserve">"00000", "01000", "02000", "04000", "05000", "06000", "08000", "09000", "10000", "11000", "12000", "13000", "15000", "16000", "17000", "18000", "19000", "20000", "21000", "22000", "23000", "24000", "25000", "26000", "27000", "28000", "29000", "30000", "31000", "32000", "33000", "34000", "35000", "36000", "37000", "38000", "39000", "40000", "41000", "42000", "44000", "45000", "46000", "47000", </v>
      </c>
      <c r="L46" t="str">
        <f t="shared" si="10"/>
        <v xml:space="preserve">"US", "AL", "AK", "AZ", "AR", "CA", "CO", "CT", "DE", "DC", "FL", "GA", "HI", "ID", "IL", "IN", "IA", "KS", "KY", "LA", "ME", "MD", "MA", "MI", "MN", "MS", "MO", "MT", "NE", "NV", "NH", "NJ", "NM", "NY", "NC", "ND", "OH", "OK", "OR", "PA", "RI", "SC", "SD", "TN", </v>
      </c>
      <c r="M46"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"Ohio", "Oklahoma", "Oregon", "Pennsylvania", "Rhode Island", "South Carolina", "South Dakota", "Tennessee", </v>
      </c>
    </row>
    <row r="47" spans="1:13" x14ac:dyDescent="0.25">
      <c r="A47" t="s">
        <v>326</v>
      </c>
      <c r="B47" t="s">
        <v>327</v>
      </c>
      <c r="C47" t="s">
        <v>328</v>
      </c>
      <c r="D47" t="str">
        <f t="shared" si="2"/>
        <v>df_pres_result=df_pres_result.append({update_name_col_2 : "TX" , update_name_col_1 : "48000", update_name_col_3 : "Texas", update_name_col_6 : "Texas"} , ignore_index=True)</v>
      </c>
      <c r="E47" t="str">
        <f t="shared" si="3"/>
        <v xml:space="preserve">"Texas" : "TX", </v>
      </c>
      <c r="F47"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"Ohio" : "OH", "Oklahoma" : "OK", "Oregon" : "OR", "Pennsylvania" : "PA", "Rhode Island" : "RI", "South Carolina" : "SC", "South Dakota" : "SD", "Tennessee" : "TN", "Texas" : "TX", </v>
      </c>
      <c r="H47" t="str">
        <f t="shared" si="4"/>
        <v xml:space="preserve">"48000", </v>
      </c>
      <c r="I47" t="str">
        <f t="shared" si="5"/>
        <v xml:space="preserve">"TX", </v>
      </c>
      <c r="J47" t="str">
        <f t="shared" si="6"/>
        <v xml:space="preserve">"Texas", </v>
      </c>
      <c r="K47" t="str">
        <f t="shared" si="9"/>
        <v xml:space="preserve">"00000", "01000", "02000", "04000", "05000", "06000", "08000", "09000", "10000", "11000", "12000", "13000", "15000", "16000", "17000", "18000", "19000", "20000", "21000", "22000", "23000", "24000", "25000", "26000", "27000", "28000", "29000", "30000", "31000", "32000", "33000", "34000", "35000", "36000", "37000", "38000", "39000", "40000", "41000", "42000", "44000", "45000", "46000", "47000", "48000", </v>
      </c>
      <c r="L47" t="str">
        <f t="shared" si="10"/>
        <v xml:space="preserve">"US", "AL", "AK", "AZ", "AR", "CA", "CO", "CT", "DE", "DC", "FL", "GA", "HI", "ID", "IL", "IN", "IA", "KS", "KY", "LA", "ME", "MD", "MA", "MI", "MN", "MS", "MO", "MT", "NE", "NV", "NH", "NJ", "NM", "NY", "NC", "ND", "OH", "OK", "OR", "PA", "RI", "SC", "SD", "TN", "TX", </v>
      </c>
      <c r="M47"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"Ohio", "Oklahoma", "Oregon", "Pennsylvania", "Rhode Island", "South Carolina", "South Dakota", "Tennessee", "Texas", </v>
      </c>
    </row>
    <row r="48" spans="1:13" x14ac:dyDescent="0.25">
      <c r="A48" t="s">
        <v>329</v>
      </c>
      <c r="B48" t="s">
        <v>330</v>
      </c>
      <c r="C48" t="s">
        <v>331</v>
      </c>
      <c r="D48" t="str">
        <f t="shared" si="2"/>
        <v>df_pres_result=df_pres_result.append({update_name_col_2 : "UT" , update_name_col_1 : "49000", update_name_col_3 : "Utah", update_name_col_6 : "Utah"} , ignore_index=True)</v>
      </c>
      <c r="E48" t="str">
        <f t="shared" si="3"/>
        <v xml:space="preserve">"Utah" : "UT", </v>
      </c>
      <c r="F48"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"Ohio" : "OH", "Oklahoma" : "OK", "Oregon" : "OR", "Pennsylvania" : "PA", "Rhode Island" : "RI", "South Carolina" : "SC", "South Dakota" : "SD", "Tennessee" : "TN", "Texas" : "TX", "Utah" : "UT", </v>
      </c>
      <c r="H48" t="str">
        <f t="shared" si="4"/>
        <v xml:space="preserve">"49000", </v>
      </c>
      <c r="I48" t="str">
        <f t="shared" si="5"/>
        <v xml:space="preserve">"UT", </v>
      </c>
      <c r="J48" t="str">
        <f t="shared" si="6"/>
        <v xml:space="preserve">"Utah", </v>
      </c>
      <c r="K48" t="str">
        <f t="shared" si="9"/>
        <v xml:space="preserve">"00000", "01000", "02000", "04000", "05000", "06000", "08000", "09000", "10000", "11000", "12000", "13000", "15000", "16000", "17000", "18000", "19000", "20000", "21000", "22000", "23000", "24000", "25000", "26000", "27000", "28000", "29000", "30000", "31000", "32000", "33000", "34000", "35000", "36000", "37000", "38000", "39000", "40000", "41000", "42000", "44000", "45000", "46000", "47000", "48000", "49000", </v>
      </c>
      <c r="L48" t="str">
        <f t="shared" si="10"/>
        <v xml:space="preserve">"US", "AL", "AK", "AZ", "AR", "CA", "CO", "CT", "DE", "DC", "FL", "GA", "HI", "ID", "IL", "IN", "IA", "KS", "KY", "LA", "ME", "MD", "MA", "MI", "MN", "MS", "MO", "MT", "NE", "NV", "NH", "NJ", "NM", "NY", "NC", "ND", "OH", "OK", "OR", "PA", "RI", "SC", "SD", "TN", "TX", "UT", </v>
      </c>
      <c r="M48"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"Ohio", "Oklahoma", "Oregon", "Pennsylvania", "Rhode Island", "South Carolina", "South Dakota", "Tennessee", "Texas", "Utah", </v>
      </c>
    </row>
    <row r="49" spans="1:13" x14ac:dyDescent="0.25">
      <c r="A49" t="s">
        <v>332</v>
      </c>
      <c r="B49" t="s">
        <v>333</v>
      </c>
      <c r="C49" t="s">
        <v>334</v>
      </c>
      <c r="D49" t="str">
        <f t="shared" si="2"/>
        <v>df_pres_result=df_pres_result.append({update_name_col_2 : "VT" , update_name_col_1 : "50000", update_name_col_3 : "Vermont", update_name_col_6 : "Vermont"} , ignore_index=True)</v>
      </c>
      <c r="E49" t="str">
        <f t="shared" si="3"/>
        <v xml:space="preserve">"Vermont" : "VT", </v>
      </c>
      <c r="F49"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"Ohio" : "OH", "Oklahoma" : "OK", "Oregon" : "OR", "Pennsylvania" : "PA", "Rhode Island" : "RI", "South Carolina" : "SC", "South Dakota" : "SD", "Tennessee" : "TN", "Texas" : "TX", "Utah" : "UT", "Vermont" : "VT", </v>
      </c>
      <c r="H49" t="str">
        <f t="shared" si="4"/>
        <v xml:space="preserve">"50000", </v>
      </c>
      <c r="I49" t="str">
        <f t="shared" si="5"/>
        <v xml:space="preserve">"VT", </v>
      </c>
      <c r="J49" t="str">
        <f t="shared" si="6"/>
        <v xml:space="preserve">"Vermont", </v>
      </c>
      <c r="K49" t="str">
        <f t="shared" si="9"/>
        <v xml:space="preserve">"00000", "01000", "02000", "04000", "05000", "06000", "08000", "09000", "10000", "11000", "12000", "13000", "15000", "16000", "17000", "18000", "19000", "20000", "21000", "22000", "23000", "24000", "25000", "26000", "27000", "28000", "29000", "30000", "31000", "32000", "33000", "34000", "35000", "36000", "37000", "38000", "39000", "40000", "41000", "42000", "44000", "45000", "46000", "47000", "48000", "49000", "50000", </v>
      </c>
      <c r="L49" t="str">
        <f t="shared" si="10"/>
        <v xml:space="preserve">"US", "AL", "AK", "AZ", "AR", "CA", "CO", "CT", "DE", "DC", "FL", "GA", "HI", "ID", "IL", "IN", "IA", "KS", "KY", "LA", "ME", "MD", "MA", "MI", "MN", "MS", "MO", "MT", "NE", "NV", "NH", "NJ", "NM", "NY", "NC", "ND", "OH", "OK", "OR", "PA", "RI", "SC", "SD", "TN", "TX", "UT", "VT", </v>
      </c>
      <c r="M49"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"Ohio", "Oklahoma", "Oregon", "Pennsylvania", "Rhode Island", "South Carolina", "South Dakota", "Tennessee", "Texas", "Utah", "Vermont", </v>
      </c>
    </row>
    <row r="50" spans="1:13" x14ac:dyDescent="0.25">
      <c r="A50" t="s">
        <v>335</v>
      </c>
      <c r="B50" t="s">
        <v>336</v>
      </c>
      <c r="C50" t="s">
        <v>337</v>
      </c>
      <c r="D50" t="str">
        <f t="shared" si="2"/>
        <v>df_pres_result=df_pres_result.append({update_name_col_2 : "VA" , update_name_col_1 : "51000", update_name_col_3 : "Virginia", update_name_col_6 : "Virginia"} , ignore_index=True)</v>
      </c>
      <c r="E50" t="str">
        <f t="shared" si="3"/>
        <v xml:space="preserve">"Virginia" : "VA", </v>
      </c>
      <c r="F50"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"Ohio" : "OH", "Oklahoma" : "OK", "Oregon" : "OR", "Pennsylvania" : "PA", "Rhode Island" : "RI", "South Carolina" : "SC", "South Dakota" : "SD", "Tennessee" : "TN", "Texas" : "TX", "Utah" : "UT", "Vermont" : "VT", "Virginia" : "VA", </v>
      </c>
      <c r="H50" t="str">
        <f t="shared" si="4"/>
        <v xml:space="preserve">"51000", </v>
      </c>
      <c r="I50" t="str">
        <f t="shared" si="5"/>
        <v xml:space="preserve">"VA", </v>
      </c>
      <c r="J50" t="str">
        <f t="shared" si="6"/>
        <v xml:space="preserve">"Virginia", </v>
      </c>
      <c r="K50" t="str">
        <f t="shared" si="9"/>
        <v xml:space="preserve">"00000", "01000", "02000", "04000", "05000", "06000", "08000", "09000", "10000", "11000", "12000", "13000", "15000", "16000", "17000", "18000", "19000", "20000", "21000", "22000", "23000", "24000", "25000", "26000", "27000", "28000", "29000", "30000", "31000", "32000", "33000", "34000", "35000", "36000", "37000", "38000", "39000", "40000", "41000", "42000", "44000", "45000", "46000", "47000", "48000", "49000", "50000", "51000", </v>
      </c>
      <c r="L50" t="str">
        <f t="shared" si="10"/>
        <v xml:space="preserve">"US", "AL", "AK", "AZ", "AR", "CA", "CO", "CT", "DE", "DC", "FL", "GA", "HI", "ID", "IL", "IN", "IA", "KS", "KY", "LA", "ME", "MD", "MA", "MI", "MN", "MS", "MO", "MT", "NE", "NV", "NH", "NJ", "NM", "NY", "NC", "ND", "OH", "OK", "OR", "PA", "RI", "SC", "SD", "TN", "TX", "UT", "VT", "VA", </v>
      </c>
      <c r="M50"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v>
      </c>
    </row>
    <row r="51" spans="1:13" x14ac:dyDescent="0.25">
      <c r="A51" t="s">
        <v>338</v>
      </c>
      <c r="B51" t="s">
        <v>339</v>
      </c>
      <c r="C51" t="s">
        <v>340</v>
      </c>
      <c r="D51" t="str">
        <f t="shared" si="2"/>
        <v>df_pres_result=df_pres_result.append({update_name_col_2 : "WA" , update_name_col_1 : "53000", update_name_col_3 : "Washington", update_name_col_6 : "Washington"} , ignore_index=True)</v>
      </c>
      <c r="E51" t="str">
        <f t="shared" si="3"/>
        <v xml:space="preserve">"Washington" : "WA", </v>
      </c>
      <c r="F51"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"Ohio" : "OH", "Oklahoma" : "OK", "Oregon" : "OR", "Pennsylvania" : "PA", "Rhode Island" : "RI", "South Carolina" : "SC", "South Dakota" : "SD", "Tennessee" : "TN", "Texas" : "TX", "Utah" : "UT", "Vermont" : "VT", "Virginia" : "VA", "Washington" : "WA", </v>
      </c>
      <c r="H51" t="str">
        <f t="shared" si="4"/>
        <v xml:space="preserve">"53000", </v>
      </c>
      <c r="I51" t="str">
        <f t="shared" si="5"/>
        <v xml:space="preserve">"WA", </v>
      </c>
      <c r="J51" t="str">
        <f t="shared" si="6"/>
        <v xml:space="preserve">"Washington", </v>
      </c>
      <c r="K51" t="str">
        <f t="shared" si="9"/>
        <v xml:space="preserve">"00000", "01000", "02000", "04000", "05000", "06000", "08000", "09000", "10000", "11000", "12000", "13000", "15000", "16000", "17000", "18000", "19000", "20000", "21000", "22000", "23000", "24000", "25000", "26000", "27000", "28000", "29000", "30000", "31000", "32000", "33000", "34000", "35000", "36000", "37000", "38000", "39000", "40000", "41000", "42000", "44000", "45000", "46000", "47000", "48000", "49000", "50000", "51000", "53000", </v>
      </c>
      <c r="L51" t="str">
        <f t="shared" si="10"/>
        <v xml:space="preserve">"US", "AL", "AK", "AZ", "AR", "CA", "CO", "CT", "DE", "DC", "FL", "GA", "HI", "ID", "IL", "IN", "IA", "KS", "KY", "LA", "ME", "MD", "MA", "MI", "MN", "MS", "MO", "MT", "NE", "NV", "NH", "NJ", "NM", "NY", "NC", "ND", "OH", "OK", "OR", "PA", "RI", "SC", "SD", "TN", "TX", "UT", "VT", "VA", "WA", </v>
      </c>
      <c r="M51"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"Washington", </v>
      </c>
    </row>
    <row r="52" spans="1:13" x14ac:dyDescent="0.25">
      <c r="A52" t="s">
        <v>341</v>
      </c>
      <c r="B52" t="s">
        <v>342</v>
      </c>
      <c r="C52" t="s">
        <v>343</v>
      </c>
      <c r="D52" t="str">
        <f t="shared" si="2"/>
        <v>df_pres_result=df_pres_result.append({update_name_col_2 : "WV" , update_name_col_1 : "54000", update_name_col_3 : "West Virginia", update_name_col_6 : "West Virginia"} , ignore_index=True)</v>
      </c>
      <c r="E52" t="str">
        <f t="shared" si="3"/>
        <v xml:space="preserve">"West Virginia" : "WV", </v>
      </c>
      <c r="F52"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"Ohio" : "OH", "Oklahoma" : "OK", "Oregon" : "OR", "Pennsylvania" : "PA", "Rhode Island" : "RI", "South Carolina" : "SC", "South Dakota" : "SD", "Tennessee" : "TN", "Texas" : "TX", "Utah" : "UT", "Vermont" : "VT", "Virginia" : "VA", "Washington" : "WA", "West Virginia" : "WV", </v>
      </c>
      <c r="H52" t="str">
        <f t="shared" si="4"/>
        <v xml:space="preserve">"54000", </v>
      </c>
      <c r="I52" t="str">
        <f t="shared" si="5"/>
        <v xml:space="preserve">"WV", </v>
      </c>
      <c r="J52" t="str">
        <f t="shared" si="6"/>
        <v xml:space="preserve">"West Virginia", </v>
      </c>
      <c r="K52" t="str">
        <f t="shared" si="9"/>
        <v xml:space="preserve">"00000", "01000", "02000", "04000", "05000", "06000", "08000", "09000", "10000", "11000", "12000", "13000", "15000", "16000", "17000", "18000", "19000", "20000", "21000", "22000", "23000", "24000", "25000", "26000", "27000", "28000", "29000", "30000", "31000", "32000", "33000", "34000", "35000", "36000", "37000", "38000", "39000", "40000", "41000", "42000", "44000", "45000", "46000", "47000", "48000", "49000", "50000", "51000", "53000", "54000", </v>
      </c>
      <c r="L52" t="str">
        <f t="shared" si="10"/>
        <v xml:space="preserve">"US", "AL", "AK", "AZ", "AR", "CA", "CO", "CT", "DE", "DC", "FL", "GA", "HI", "ID", "IL", "IN", "IA", "KS", "KY", "LA", "ME", "MD", "MA", "MI", "MN", "MS", "MO", "MT", "NE", "NV", "NH", "NJ", "NM", "NY", "NC", "ND", "OH", "OK", "OR", "PA", "RI", "SC", "SD", "TN", "TX", "UT", "VT", "VA", "WA", "WV", </v>
      </c>
      <c r="M52"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"Washington", "West Virginia", </v>
      </c>
    </row>
    <row r="53" spans="1:13" x14ac:dyDescent="0.25">
      <c r="A53" t="s">
        <v>344</v>
      </c>
      <c r="B53" t="s">
        <v>345</v>
      </c>
      <c r="C53" t="s">
        <v>346</v>
      </c>
      <c r="D53" t="str">
        <f t="shared" si="2"/>
        <v>df_pres_result=df_pres_result.append({update_name_col_2 : "WI" , update_name_col_1 : "55000", update_name_col_3 : "Wisconsin", update_name_col_6 : "Wisconsin"} , ignore_index=True)</v>
      </c>
      <c r="E53" t="str">
        <f t="shared" si="3"/>
        <v xml:space="preserve">"Wisconsin" : "WI", </v>
      </c>
      <c r="F53"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"Ohio" : "OH", "Oklahoma" : "OK", "Oregon" : "OR", "Pennsylvania" : "PA", "Rhode Island" : "RI", "South Carolina" : "SC", "South Dakota" : "SD", "Tennessee" : "TN", "Texas" : "TX", "Utah" : "UT", "Vermont" : "VT", "Virginia" : "VA", "Washington" : "WA", "West Virginia" : "WV", "Wisconsin" : "WI", </v>
      </c>
      <c r="H53" t="str">
        <f t="shared" si="4"/>
        <v xml:space="preserve">"55000", </v>
      </c>
      <c r="I53" t="str">
        <f t="shared" si="5"/>
        <v xml:space="preserve">"WI", </v>
      </c>
      <c r="J53" t="str">
        <f t="shared" si="6"/>
        <v xml:space="preserve">"Wisconsin", </v>
      </c>
      <c r="K53" t="str">
        <f t="shared" si="9"/>
        <v xml:space="preserve">"00000", "01000", "02000", "04000", "05000", "06000", "08000", "09000", "10000", "11000", "12000", "13000", "15000", "16000", "17000", "18000", "19000", "20000", "21000", "22000", "23000", "24000", "25000", "26000", "27000", "28000", "29000", "30000", "31000", "32000", "33000", "34000", "35000", "36000", "37000", "38000", "39000", "40000", "41000", "42000", "44000", "45000", "46000", "47000", "48000", "49000", "50000", "51000", "53000", "54000", "55000", </v>
      </c>
      <c r="L53" t="str">
        <f t="shared" si="10"/>
        <v xml:space="preserve">"US", "AL", "AK", "AZ", "AR", "CA", "CO", "CT", "DE", "DC", "FL", "GA", "HI", "ID", "IL", "IN", "IA", "KS", "KY", "LA", "ME", "MD", "MA", "MI", "MN", "MS", "MO", "MT", "NE", "NV", "NH", "NJ", "NM", "NY", "NC", "ND", "OH", "OK", "OR", "PA", "RI", "SC", "SD", "TN", "TX", "UT", "VT", "VA", "WA", "WV", "WI", </v>
      </c>
      <c r="M53"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"Washington", "West Virginia", "Wisconsin", </v>
      </c>
    </row>
    <row r="54" spans="1:13" x14ac:dyDescent="0.25">
      <c r="A54" t="s">
        <v>347</v>
      </c>
      <c r="B54" t="s">
        <v>348</v>
      </c>
      <c r="C54" t="s">
        <v>349</v>
      </c>
      <c r="D54" t="str">
        <f t="shared" si="2"/>
        <v>df_pres_result=df_pres_result.append({update_name_col_2 : "WY" , update_name_col_1 : "56000", update_name_col_3 : "Wyoming", update_name_col_6 : "Wyoming"} , ignore_index=True)</v>
      </c>
      <c r="E54" t="str">
        <f t="shared" si="3"/>
        <v xml:space="preserve">"Wyoming" : "WY", </v>
      </c>
      <c r="F54" t="str">
        <f t="shared" si="8"/>
        <v xml:space="preserve">"United States" : "US", "Alabama" : "AL", "Alaska" : "AK", "Arizona" : "AZ", "Arkansas" : "AR", "California" : "CA", "Colorado" : "CO", "Connecticut" : "CT", "Delaware" : "DE", "District of Columbia" : "DC", "Florida" : "FL", "Georgia" : "GA", "Hawaii" : "HI", "Idaho" : "ID", "Illinois" : "IL", "Indiana" : "IN", "Iowa" : "IA", "Kansas" : "KS", "Kentucky" : "KY", "Lousiana" : "LA", "Maine" : "ME", "Maryland" : "MD", "Massachusetts" : "MA", "Michigan" : "MI", "Minnesota" : "MN", "Mississippi" : "MS", "Missouri" : "MO", "Montana" : "MT", "Nebraska" : "NE", "Nevada" : "NV", "New Hampshire" : "NH", "New Jersey" : "NJ", "New Mexico" : "NM", "New York" : "NY", "North Carolina" : "NC", "North Dakota" : "ND", "Ohio" : "OH", "Oklahoma" : "OK", "Oregon" : "OR", "Pennsylvania" : "PA", "Rhode Island" : "RI", "South Carolina" : "SC", "South Dakota" : "SD", "Tennessee" : "TN", "Texas" : "TX", "Utah" : "UT", "Vermont" : "VT", "Virginia" : "VA", "Washington" : "WA", "West Virginia" : "WV", "Wisconsin" : "WI", "Wyoming" : "WY", </v>
      </c>
      <c r="H54" t="str">
        <f t="shared" si="4"/>
        <v xml:space="preserve">"56000", </v>
      </c>
      <c r="I54" t="str">
        <f t="shared" si="5"/>
        <v xml:space="preserve">"WY", </v>
      </c>
      <c r="J54" t="str">
        <f t="shared" si="6"/>
        <v xml:space="preserve">"Wyoming", </v>
      </c>
      <c r="K54" t="str">
        <f t="shared" si="9"/>
        <v xml:space="preserve">"00000", "01000", "02000", "04000", "05000", "06000", "08000", "09000", "10000", "11000", "12000", "13000", "15000", "16000", "17000", "18000", "19000", "20000", "21000", "22000", "23000", "24000", "25000", "26000", "27000", "28000", "29000", "30000", "31000", "32000", "33000", "34000", "35000", "36000", "37000", "38000", "39000", "40000", "41000", "42000", "44000", "45000", "46000", "47000", "48000", "49000", "50000", "51000", "53000", "54000", "55000", "56000", </v>
      </c>
      <c r="L54" t="str">
        <f t="shared" si="10"/>
        <v xml:space="preserve">"US", "AL", "AK", "AZ", "AR", "CA", "CO", "CT", "DE", "DC", "FL", "GA", "HI", "ID", "IL", "IN", "IA", "KS", "KY", "LA", "ME", "MD", "MA", "MI", "MN", "MS", "MO", "MT", "NE", "NV", "NH", "NJ", "NM", "NY", "NC", "ND", "OH", "OK", "OR", "PA", "RI", "SC", "SD", "TN", "TX", "UT", "VT", "VA", "WA", "WV", "WI", "WY", </v>
      </c>
      <c r="M54" t="str">
        <f t="shared" si="11"/>
        <v xml:space="preserve">"United States", "Alabama", "Alaska", "Arizona", "Arkansas", "California", "Colorado", "Connecticut", "Delaware", "District of Columbia", "Florida", "Georgia", "Hawaii", "Idaho", "Illinois", "Indiana", "Iowa", "Kansas", "Kentucky", "Lousiana", "Maine", "Maryland", "Massachusetts", "Michigan", "Minnesota", "Mississippi", "Missouri", "Montana", "Nebraska", "Nevada", "New Hampshire", "New Jersey", "New Mexico", "New York", "North Carolina", "North Dakota", "Ohio", "Oklahoma", "Oregon", "Pennsylvania", "Rhode Island", "South Carolina", "South Dakota", "Tennessee", "Texas", "Utah", "Vermont", "Virginia", "Washington", "West Virginia", "Wisconsin", "Wyoming", </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F7F3D-DB5A-4EEC-AF76-0F72C2CC8DE5}">
  <dimension ref="B1:E28"/>
  <sheetViews>
    <sheetView workbookViewId="0">
      <selection activeCell="E28" sqref="E28"/>
    </sheetView>
  </sheetViews>
  <sheetFormatPr baseColWidth="10" defaultRowHeight="15" x14ac:dyDescent="0.25"/>
  <cols>
    <col min="2" max="2" width="41.140625" bestFit="1" customWidth="1"/>
    <col min="3" max="3" width="85" bestFit="1" customWidth="1"/>
  </cols>
  <sheetData>
    <row r="1" spans="2:5" x14ac:dyDescent="0.25">
      <c r="D1" t="s">
        <v>71</v>
      </c>
      <c r="E1" t="s">
        <v>136</v>
      </c>
    </row>
    <row r="2" spans="2:5" x14ac:dyDescent="0.25">
      <c r="B2" s="7" t="s">
        <v>137</v>
      </c>
      <c r="C2" s="8" t="s">
        <v>138</v>
      </c>
      <c r="D2" t="str">
        <f>CONCATENATE($D$1,B2,$E$1)</f>
        <v xml:space="preserve">"FIPS_Code", </v>
      </c>
      <c r="E2" t="str">
        <f>D2</f>
        <v xml:space="preserve">"FIPS_Code", </v>
      </c>
    </row>
    <row r="3" spans="2:5" x14ac:dyDescent="0.25">
      <c r="B3" s="7" t="s">
        <v>139</v>
      </c>
      <c r="C3" s="8" t="s">
        <v>140</v>
      </c>
      <c r="D3" t="str">
        <f t="shared" ref="D3:D28" si="0">CONCATENATE($D$1,B3,$E$1)</f>
        <v xml:space="preserve">"State", </v>
      </c>
      <c r="E3" t="str">
        <f>E2&amp;D3</f>
        <v xml:space="preserve">"FIPS_Code", "State", </v>
      </c>
    </row>
    <row r="4" spans="2:5" x14ac:dyDescent="0.25">
      <c r="B4" s="7" t="s">
        <v>141</v>
      </c>
      <c r="C4" s="8" t="s">
        <v>142</v>
      </c>
      <c r="D4" t="str">
        <f t="shared" si="0"/>
        <v xml:space="preserve">"Area_name", </v>
      </c>
      <c r="E4" t="str">
        <f t="shared" ref="E4:E28" si="1">E3&amp;D4</f>
        <v xml:space="preserve">"FIPS_Code", "State", "Area_name", </v>
      </c>
    </row>
    <row r="5" spans="2:5" x14ac:dyDescent="0.25">
      <c r="B5" s="9" t="s">
        <v>143</v>
      </c>
      <c r="C5" s="8" t="s">
        <v>106</v>
      </c>
      <c r="D5" t="str">
        <f t="shared" si="0"/>
        <v xml:space="preserve">"Rural_urban_continuum_code_2013", </v>
      </c>
      <c r="E5" t="str">
        <f t="shared" si="1"/>
        <v xml:space="preserve">"FIPS_Code", "State", "Area_name", "Rural_urban_continuum_code_2013", </v>
      </c>
    </row>
    <row r="6" spans="2:5" x14ac:dyDescent="0.25">
      <c r="B6" s="9" t="s">
        <v>144</v>
      </c>
      <c r="C6" s="8" t="s">
        <v>107</v>
      </c>
      <c r="D6" t="str">
        <f t="shared" si="0"/>
        <v xml:space="preserve">"Urban_influence_code_2013", </v>
      </c>
      <c r="E6" t="str">
        <f t="shared" si="1"/>
        <v xml:space="preserve">"FIPS_Code", "State", "Area_name", "Rural_urban_continuum_code_2013", "Urban_influence_code_2013", </v>
      </c>
    </row>
    <row r="7" spans="2:5" x14ac:dyDescent="0.25">
      <c r="B7" s="10" t="s">
        <v>145</v>
      </c>
      <c r="C7" s="11" t="s">
        <v>146</v>
      </c>
      <c r="D7" t="str">
        <f t="shared" si="0"/>
        <v xml:space="preserve">"Metro_2013", </v>
      </c>
      <c r="E7" t="str">
        <f t="shared" si="1"/>
        <v xml:space="preserve">"FIPS_Code", "State", "Area_name", "Rural_urban_continuum_code_2013", "Urban_influence_code_2013", "Metro_2013", </v>
      </c>
    </row>
    <row r="8" spans="2:5" x14ac:dyDescent="0.25">
      <c r="B8" s="9" t="s">
        <v>147</v>
      </c>
      <c r="C8" s="8" t="s">
        <v>148</v>
      </c>
      <c r="D8" t="str">
        <f t="shared" si="0"/>
        <v xml:space="preserve">"Civilian_labor_force_2015", </v>
      </c>
      <c r="E8" t="str">
        <f t="shared" si="1"/>
        <v xml:space="preserve">"FIPS_Code", "State", "Area_name", "Rural_urban_continuum_code_2013", "Urban_influence_code_2013", "Metro_2013", "Civilian_labor_force_2015", </v>
      </c>
    </row>
    <row r="9" spans="2:5" x14ac:dyDescent="0.25">
      <c r="B9" s="9" t="s">
        <v>149</v>
      </c>
      <c r="C9" s="8" t="s">
        <v>150</v>
      </c>
      <c r="D9" t="str">
        <f t="shared" si="0"/>
        <v xml:space="preserve">"Employed_2015", </v>
      </c>
      <c r="E9" t="str">
        <f t="shared" si="1"/>
        <v xml:space="preserve">"FIPS_Code", "State", "Area_name", "Rural_urban_continuum_code_2013", "Urban_influence_code_2013", "Metro_2013", "Civilian_labor_force_2015", "Employed_2015", </v>
      </c>
    </row>
    <row r="10" spans="2:5" x14ac:dyDescent="0.25">
      <c r="B10" s="9" t="s">
        <v>151</v>
      </c>
      <c r="C10" s="8" t="s">
        <v>152</v>
      </c>
      <c r="D10" t="str">
        <f t="shared" si="0"/>
        <v xml:space="preserve">"Unemployed_2015", </v>
      </c>
      <c r="E10" t="str">
        <f t="shared" si="1"/>
        <v xml:space="preserve">"FIPS_Code", "State", "Area_name", "Rural_urban_continuum_code_2013", "Urban_influence_code_2013", "Metro_2013", "Civilian_labor_force_2015", "Employed_2015", "Unemployed_2015", </v>
      </c>
    </row>
    <row r="11" spans="2:5" x14ac:dyDescent="0.25">
      <c r="B11" s="12" t="s">
        <v>153</v>
      </c>
      <c r="C11" s="8" t="s">
        <v>154</v>
      </c>
      <c r="D11" t="str">
        <f t="shared" si="0"/>
        <v xml:space="preserve">"Unemployment_rate_2015", </v>
      </c>
      <c r="E11" t="str">
        <f t="shared" si="1"/>
        <v xml:space="preserve">"FIPS_Code", "State", "Area_name", "Rural_urban_continuum_code_2013", "Urban_influence_code_2013", "Metro_2013", "Civilian_labor_force_2015", "Employed_2015", "Unemployed_2015", "Unemployment_rate_2015", </v>
      </c>
    </row>
    <row r="12" spans="2:5" x14ac:dyDescent="0.25">
      <c r="B12" s="9" t="s">
        <v>155</v>
      </c>
      <c r="C12" s="8" t="s">
        <v>156</v>
      </c>
      <c r="D12" t="str">
        <f t="shared" si="0"/>
        <v xml:space="preserve">"Civilian_labor_force_2016", </v>
      </c>
      <c r="E12" t="str">
        <f t="shared" si="1"/>
        <v xml:space="preserve">"FIPS_Code", "State", "Area_name", "Rural_urban_continuum_code_2013", "Urban_influence_code_2013", "Metro_2013", "Civilian_labor_force_2015", "Employed_2015", "Unemployed_2015", "Unemployment_rate_2015", "Civilian_labor_force_2016", </v>
      </c>
    </row>
    <row r="13" spans="2:5" x14ac:dyDescent="0.25">
      <c r="B13" s="9" t="s">
        <v>157</v>
      </c>
      <c r="C13" s="8" t="s">
        <v>158</v>
      </c>
      <c r="D13" t="str">
        <f t="shared" si="0"/>
        <v xml:space="preserve">"Employed_2016", </v>
      </c>
      <c r="E13" t="str">
        <f t="shared" si="1"/>
        <v xml:space="preserve">"FIPS_Code", "State", "Area_name", "Rural_urban_continuum_code_2013", "Urban_influence_code_2013", "Metro_2013", "Civilian_labor_force_2015", "Employed_2015", "Unemployed_2015", "Unemployment_rate_2015", "Civilian_labor_force_2016", "Employed_2016", </v>
      </c>
    </row>
    <row r="14" spans="2:5" x14ac:dyDescent="0.25">
      <c r="B14" s="9" t="s">
        <v>159</v>
      </c>
      <c r="C14" s="8" t="s">
        <v>160</v>
      </c>
      <c r="D14" t="str">
        <f t="shared" si="0"/>
        <v xml:space="preserve">"Unemployed_2016", </v>
      </c>
      <c r="E14" t="str">
        <f t="shared" si="1"/>
        <v xml:space="preserve">"FIPS_Code", "State", "Area_name", "Rural_urban_continuum_code_2013", "Urban_influence_code_2013", "Metro_2013", "Civilian_labor_force_2015", "Employed_2015", "Unemployed_2015", "Unemployment_rate_2015", "Civilian_labor_force_2016", "Employed_2016", "Unemployed_2016", </v>
      </c>
    </row>
    <row r="15" spans="2:5" x14ac:dyDescent="0.25">
      <c r="B15" s="12" t="s">
        <v>161</v>
      </c>
      <c r="C15" s="8" t="s">
        <v>162</v>
      </c>
      <c r="D15" t="str">
        <f t="shared" si="0"/>
        <v xml:space="preserve">"Unemployment_rate_2016", </v>
      </c>
      <c r="E15" t="str">
        <f t="shared" si="1"/>
        <v xml:space="preserve">"FIPS_Code", "State", "Area_name", "Rural_urban_continuum_code_2013", "Urban_influence_code_2013", "Metro_2013", "Civilian_labor_force_2015", "Employed_2015", "Unemployed_2015", "Unemployment_rate_2015", "Civilian_labor_force_2016", "Employed_2016", "Unemployed_2016", "Unemployment_rate_2016", </v>
      </c>
    </row>
    <row r="16" spans="2:5" x14ac:dyDescent="0.25">
      <c r="B16" s="9" t="s">
        <v>163</v>
      </c>
      <c r="C16" s="8" t="s">
        <v>164</v>
      </c>
      <c r="D16" t="str">
        <f t="shared" si="0"/>
        <v xml:space="preserve">"Civilian_labor_force_2017", </v>
      </c>
      <c r="E16" t="str">
        <f t="shared" si="1"/>
        <v xml:space="preserve">"FIPS_Code", "State", "Area_name", "Rural_urban_continuum_code_2013", "Urban_influence_code_2013", "Metro_2013", "Civilian_labor_force_2015", "Employed_2015", "Unemployed_2015", "Unemployment_rate_2015", "Civilian_labor_force_2016", "Employed_2016", "Unemployed_2016", "Unemployment_rate_2016", "Civilian_labor_force_2017", </v>
      </c>
    </row>
    <row r="17" spans="2:5" x14ac:dyDescent="0.25">
      <c r="B17" s="9" t="s">
        <v>165</v>
      </c>
      <c r="C17" s="8" t="s">
        <v>166</v>
      </c>
      <c r="D17" t="str">
        <f t="shared" si="0"/>
        <v xml:space="preserve">"Employed_2017", </v>
      </c>
      <c r="E17" t="str">
        <f t="shared" si="1"/>
        <v xml:space="preserve">"FIPS_Code", "State", "Area_name", "Rural_urban_continuum_code_2013", "Urban_influence_code_2013", "Metro_2013", "Civilian_labor_force_2015", "Employed_2015", "Unemployed_2015", "Unemployment_rate_2015", "Civilian_labor_force_2016", "Employed_2016", "Unemployed_2016", "Unemployment_rate_2016", "Civilian_labor_force_2017", "Employed_2017", </v>
      </c>
    </row>
    <row r="18" spans="2:5" x14ac:dyDescent="0.25">
      <c r="B18" s="9" t="s">
        <v>167</v>
      </c>
      <c r="C18" s="8" t="s">
        <v>168</v>
      </c>
      <c r="D18" t="str">
        <f t="shared" si="0"/>
        <v xml:space="preserve">"Unemployed_2017", </v>
      </c>
      <c r="E18" t="str">
        <f t="shared" si="1"/>
        <v xml:space="preserve">"FIPS_Code", "State", "Area_name", "Rural_urban_continuum_code_2013", "Urban_influence_code_2013", "Metro_2013", "Civilian_labor_force_2015", "Employed_2015", "Unemployed_2015", "Unemployment_rate_2015", "Civilian_labor_force_2016", "Employed_2016", "Unemployed_2016", "Unemployment_rate_2016", "Civilian_labor_force_2017", "Employed_2017", "Unemployed_2017", </v>
      </c>
    </row>
    <row r="19" spans="2:5" x14ac:dyDescent="0.25">
      <c r="B19" s="12" t="s">
        <v>169</v>
      </c>
      <c r="C19" s="8" t="s">
        <v>170</v>
      </c>
      <c r="D19" t="str">
        <f t="shared" si="0"/>
        <v xml:space="preserve">"Unemployment_rate_2017", </v>
      </c>
      <c r="E19" t="str">
        <f t="shared" si="1"/>
        <v xml:space="preserve">"FIPS_Code", "State", "Area_name", "Rural_urban_continuum_code_2013", "Urban_influence_code_2013", "Metro_2013", "Civilian_labor_force_2015", "Employed_2015", "Unemployed_2015", "Unemployment_rate_2015", "Civilian_labor_force_2016", "Employed_2016", "Unemployed_2016", "Unemployment_rate_2016", "Civilian_labor_force_2017", "Employed_2017", "Unemployed_2017", "Unemployment_rate_2017", </v>
      </c>
    </row>
    <row r="20" spans="2:5" x14ac:dyDescent="0.25">
      <c r="B20" s="9" t="s">
        <v>171</v>
      </c>
      <c r="C20" s="8" t="s">
        <v>172</v>
      </c>
      <c r="D20" t="str">
        <f t="shared" si="0"/>
        <v xml:space="preserve">"Civilian_labor_force_2018", </v>
      </c>
      <c r="E20" t="str">
        <f t="shared" si="1"/>
        <v xml:space="preserve">"FIPS_Code", "State", "Area_name", "Rural_urban_continuum_code_2013", "Urban_influence_code_2013", "Metro_2013", "Civilian_labor_force_2015", "Employed_2015", "Unemployed_2015", "Unemployment_rate_2015", "Civilian_labor_force_2016", "Employed_2016", "Unemployed_2016", "Unemployment_rate_2016", "Civilian_labor_force_2017", "Employed_2017", "Unemployed_2017", "Unemployment_rate_2017", "Civilian_labor_force_2018", </v>
      </c>
    </row>
    <row r="21" spans="2:5" x14ac:dyDescent="0.25">
      <c r="B21" s="9" t="s">
        <v>173</v>
      </c>
      <c r="C21" s="8" t="s">
        <v>174</v>
      </c>
      <c r="D21" t="str">
        <f t="shared" si="0"/>
        <v xml:space="preserve">"Employed_2018", </v>
      </c>
      <c r="E21" t="str">
        <f t="shared" si="1"/>
        <v xml:space="preserve">"FIPS_Code", "State", "Area_name", "Rural_urban_continuum_code_2013", "Urban_influence_code_2013", "Metro_2013", "Civilian_labor_force_2015", "Employed_2015", "Unemployed_2015", "Unemployment_rate_2015", "Civilian_labor_force_2016", "Employed_2016", "Unemployed_2016", "Unemployment_rate_2016", "Civilian_labor_force_2017", "Employed_2017", "Unemployed_2017", "Unemployment_rate_2017", "Civilian_labor_force_2018", "Employed_2018", </v>
      </c>
    </row>
    <row r="22" spans="2:5" x14ac:dyDescent="0.25">
      <c r="B22" s="9" t="s">
        <v>175</v>
      </c>
      <c r="C22" s="8" t="s">
        <v>176</v>
      </c>
      <c r="D22" t="str">
        <f t="shared" si="0"/>
        <v xml:space="preserve">"Unemployed_2018", </v>
      </c>
      <c r="E22" t="str">
        <f t="shared" si="1"/>
        <v xml:space="preserve">"FIPS_Code", "State", "Area_name", "Rural_urban_continuum_code_2013", "Urban_influence_code_2013", "Metro_2013", "Civilian_labor_force_2015", "Employed_2015", "Unemployed_2015", "Unemployment_rate_2015", "Civilian_labor_force_2016", "Employed_2016", "Unemployed_2016", "Unemployment_rate_2016", "Civilian_labor_force_2017", "Employed_2017", "Unemployed_2017", "Unemployment_rate_2017", "Civilian_labor_force_2018", "Employed_2018", "Unemployed_2018", </v>
      </c>
    </row>
    <row r="23" spans="2:5" x14ac:dyDescent="0.25">
      <c r="B23" s="12" t="s">
        <v>177</v>
      </c>
      <c r="C23" s="8" t="s">
        <v>178</v>
      </c>
      <c r="D23" t="str">
        <f t="shared" si="0"/>
        <v xml:space="preserve">"Unemployment_rate_2018", </v>
      </c>
      <c r="E23" t="str">
        <f t="shared" si="1"/>
        <v xml:space="preserve">"FIPS_Code", "State", "Area_name", "Rural_urban_continuum_code_2013", "Urban_influence_code_2013", "Metro_2013", "Civilian_labor_force_2015", "Employed_2015", "Unemployed_2015", "Unemployment_rate_2015", "Civilian_labor_force_2016", "Employed_2016", "Unemployed_2016", "Unemployment_rate_2016", "Civilian_labor_force_2017", "Employed_2017", "Unemployed_2017", "Unemployment_rate_2017", "Civilian_labor_force_2018", "Employed_2018", "Unemployed_2018", "Unemployment_rate_2018", </v>
      </c>
    </row>
    <row r="24" spans="2:5" x14ac:dyDescent="0.25">
      <c r="B24" s="9" t="s">
        <v>179</v>
      </c>
      <c r="C24" s="8" t="s">
        <v>180</v>
      </c>
      <c r="D24" t="str">
        <f t="shared" si="0"/>
        <v xml:space="preserve">"Employed_2019", </v>
      </c>
      <c r="E24" t="str">
        <f t="shared" si="1"/>
        <v xml:space="preserve">"FIPS_Code", "State", "Area_name", "Rural_urban_continuum_code_2013", "Urban_influence_code_2013", "Metro_2013", "Civilian_labor_force_2015", "Employed_2015", "Unemployed_2015", "Unemployment_rate_2015", "Civilian_labor_force_2016", "Employed_2016", "Unemployed_2016", "Unemployment_rate_2016", "Civilian_labor_force_2017", "Employed_2017", "Unemployed_2017", "Unemployment_rate_2017", "Civilian_labor_force_2018", "Employed_2018", "Unemployed_2018", "Unemployment_rate_2018", "Employed_2019", </v>
      </c>
    </row>
    <row r="25" spans="2:5" x14ac:dyDescent="0.25">
      <c r="B25" s="9" t="s">
        <v>181</v>
      </c>
      <c r="C25" s="8" t="s">
        <v>182</v>
      </c>
      <c r="D25" t="str">
        <f t="shared" si="0"/>
        <v xml:space="preserve">"Unemployed_2019", </v>
      </c>
      <c r="E25" t="str">
        <f t="shared" si="1"/>
        <v xml:space="preserve">"FIPS_Code", "State", "Area_name", "Rural_urban_continuum_code_2013", "Urban_influence_code_2013", "Metro_2013", "Civilian_labor_force_2015", "Employed_2015", "Unemployed_2015", "Unemployment_rate_2015", "Civilian_labor_force_2016", "Employed_2016", "Unemployed_2016", "Unemployment_rate_2016", "Civilian_labor_force_2017", "Employed_2017", "Unemployed_2017", "Unemployment_rate_2017", "Civilian_labor_force_2018", "Employed_2018", "Unemployed_2018", "Unemployment_rate_2018", "Employed_2019", "Unemployed_2019", </v>
      </c>
    </row>
    <row r="26" spans="2:5" x14ac:dyDescent="0.25">
      <c r="B26" s="12" t="s">
        <v>183</v>
      </c>
      <c r="C26" s="8" t="s">
        <v>184</v>
      </c>
      <c r="D26" t="str">
        <f t="shared" si="0"/>
        <v xml:space="preserve">"Unemployment_rate_2019", </v>
      </c>
      <c r="E26" t="str">
        <f t="shared" si="1"/>
        <v xml:space="preserve">"FIPS_Code", "State", "Area_name", "Rural_urban_continuum_code_2013", "Urban_influence_code_2013", "Metro_2013", "Civilian_labor_force_2015", "Employed_2015", "Unemployed_2015", "Unemployment_rate_2015", "Civilian_labor_force_2016", "Employed_2016", "Unemployed_2016", "Unemployment_rate_2016", "Civilian_labor_force_2017", "Employed_2017", "Unemployed_2017", "Unemployment_rate_2017", "Civilian_labor_force_2018", "Employed_2018", "Unemployed_2018", "Unemployment_rate_2018", "Employed_2019", "Unemployed_2019", "Unemployment_rate_2019", </v>
      </c>
    </row>
    <row r="27" spans="2:5" x14ac:dyDescent="0.25">
      <c r="B27" s="9" t="s">
        <v>185</v>
      </c>
      <c r="C27" s="8" t="s">
        <v>186</v>
      </c>
      <c r="D27" t="str">
        <f t="shared" si="0"/>
        <v xml:space="preserve">"Median_Household_Income_2019", </v>
      </c>
      <c r="E27" t="str">
        <f t="shared" si="1"/>
        <v xml:space="preserve">"FIPS_Code", "State", "Area_name", "Rural_urban_continuum_code_2013", "Urban_influence_code_2013", "Metro_2013", "Civilian_labor_force_2015", "Employed_2015", "Unemployed_2015", "Unemployment_rate_2015", "Civilian_labor_force_2016", "Employed_2016", "Unemployed_2016", "Unemployment_rate_2016", "Civilian_labor_force_2017", "Employed_2017", "Unemployed_2017", "Unemployment_rate_2017", "Civilian_labor_force_2018", "Employed_2018", "Unemployed_2018", "Unemployment_rate_2018", "Employed_2019", "Unemployed_2019", "Unemployment_rate_2019", "Median_Household_Income_2019", </v>
      </c>
    </row>
    <row r="28" spans="2:5" x14ac:dyDescent="0.25">
      <c r="B28" s="12" t="s">
        <v>187</v>
      </c>
      <c r="C28" s="8" t="s">
        <v>188</v>
      </c>
      <c r="D28" t="str">
        <f t="shared" si="0"/>
        <v xml:space="preserve">"Med_HH_Income_Percent_of_State_Total_2019", </v>
      </c>
      <c r="E28" t="str">
        <f t="shared" si="1"/>
        <v xml:space="preserve">"FIPS_Code", "State", "Area_name", "Rural_urban_continuum_code_2013", "Urban_influence_code_2013", "Metro_2013", "Civilian_labor_force_2015", "Employed_2015", "Unemployed_2015", "Unemployment_rate_2015", "Civilian_labor_force_2016", "Employed_2016", "Unemployed_2016", "Unemployment_rate_2016", "Civilian_labor_force_2017", "Employed_2017", "Unemployed_2017", "Unemployment_rate_2017", "Civilian_labor_force_2018", "Employed_2018", "Unemployed_2018", "Unemployment_rate_2018", "Employed_2019", "Unemployed_2019", "Unemployment_rate_2019", "Median_Household_Income_2019", "Med_HH_Income_Percent_of_State_Total_2019",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1A278-933A-4946-A041-108F921DDC3D}">
  <dimension ref="A2:O5"/>
  <sheetViews>
    <sheetView workbookViewId="0">
      <selection activeCell="B5" sqref="B5"/>
    </sheetView>
  </sheetViews>
  <sheetFormatPr baseColWidth="10" defaultRowHeight="15" x14ac:dyDescent="0.25"/>
  <cols>
    <col min="2" max="2" width="33.42578125" bestFit="1" customWidth="1"/>
    <col min="3" max="3" width="26.85546875" bestFit="1" customWidth="1"/>
  </cols>
  <sheetData>
    <row r="2" spans="1:15" x14ac:dyDescent="0.25">
      <c r="A2" s="14"/>
      <c r="B2" s="15" t="s">
        <v>189</v>
      </c>
      <c r="C2" s="15" t="s">
        <v>190</v>
      </c>
      <c r="D2" s="14"/>
      <c r="E2" s="13"/>
      <c r="H2" s="13"/>
      <c r="I2" s="13"/>
      <c r="L2" s="13"/>
      <c r="O2" s="13"/>
    </row>
    <row r="3" spans="1:15" x14ac:dyDescent="0.25">
      <c r="A3" s="16"/>
      <c r="B3" s="14" t="s">
        <v>191</v>
      </c>
      <c r="C3" s="14" t="s">
        <v>76</v>
      </c>
      <c r="D3" s="16"/>
    </row>
    <row r="4" spans="1:15" x14ac:dyDescent="0.25">
      <c r="A4" s="16"/>
      <c r="B4" s="15" t="s">
        <v>75</v>
      </c>
      <c r="C4" s="15" t="s">
        <v>76</v>
      </c>
      <c r="D4" s="16"/>
    </row>
    <row r="5" spans="1:15" x14ac:dyDescent="0.25">
      <c r="A5" s="16"/>
      <c r="B5" s="15" t="s">
        <v>143</v>
      </c>
      <c r="C5" s="15" t="s">
        <v>144</v>
      </c>
      <c r="D5" s="16"/>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Col Pop_est</vt:lpstr>
      <vt:lpstr>Feuil2</vt:lpstr>
      <vt:lpstr>Ajout du niveau ETAT</vt:lpstr>
      <vt:lpstr>Feuil1</vt:lpstr>
      <vt:lpstr>Feuil3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2022-11-08T10:35:54Z</dcterms:created>
  <dcterms:modified xsi:type="dcterms:W3CDTF">2022-11-08T15:08:58Z</dcterms:modified>
</cp:coreProperties>
</file>