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me\Desktop\RESPALDOS\DISCO D\Z- SEMESTRE - IX\TIC\"/>
    </mc:Choice>
  </mc:AlternateContent>
  <xr:revisionPtr revIDLastSave="0" documentId="8_{169E1F67-7B18-4EA5-918F-2FE3C5D0BF60}" xr6:coauthVersionLast="47" xr6:coauthVersionMax="47" xr10:uidLastSave="{00000000-0000-0000-0000-000000000000}"/>
  <bookViews>
    <workbookView xWindow="-24120" yWindow="-1170" windowWidth="24240" windowHeight="13020" activeTab="1" xr2:uid="{00000000-000D-0000-FFFF-FFFF00000000}"/>
  </bookViews>
  <sheets>
    <sheet name="Preguntas Cuestionario SUS" sheetId="2" r:id="rId1"/>
    <sheet name="Respuestas de formulario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14" i="1" s="1"/>
  <c r="H14" i="1" s="1"/>
  <c r="G19" i="1" s="1"/>
  <c r="F14" i="1"/>
  <c r="F12" i="1"/>
  <c r="F15" i="1"/>
  <c r="E15" i="1"/>
  <c r="G15" i="1" s="1"/>
  <c r="H15" i="1" s="1"/>
  <c r="G13" i="1"/>
  <c r="H13" i="1" s="1"/>
  <c r="F13" i="1"/>
  <c r="E13" i="1"/>
  <c r="G12" i="1"/>
  <c r="H12" i="1" s="1"/>
  <c r="E12" i="1"/>
  <c r="G11" i="1"/>
  <c r="H11" i="1" s="1"/>
  <c r="F11" i="1"/>
  <c r="E11" i="1"/>
</calcChain>
</file>

<file path=xl/sharedStrings.xml><?xml version="1.0" encoding="utf-8"?>
<sst xmlns="http://schemas.openxmlformats.org/spreadsheetml/2006/main" count="35" uniqueCount="32">
  <si>
    <t>Marca temporal</t>
  </si>
  <si>
    <t>¿Cuál es su edad?</t>
  </si>
  <si>
    <t>Género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</si>
  <si>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</si>
  <si>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</si>
  <si>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</si>
  <si>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</si>
  <si>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</si>
  <si>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</si>
  <si>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</si>
  <si>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</si>
  <si>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</si>
  <si>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</si>
  <si>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Masculino</t>
  </si>
  <si>
    <t>Femenino</t>
  </si>
  <si>
    <t>Suma impares (SI)</t>
  </si>
  <si>
    <t>Suma pares (SP)</t>
  </si>
  <si>
    <t>SUS</t>
  </si>
  <si>
    <t>Resultado SUS por participante</t>
  </si>
  <si>
    <t xml:space="preserve"> </t>
  </si>
  <si>
    <t xml:space="preserve">  TOTAL CUESTIONARIO SUS</t>
  </si>
  <si>
    <t>1. Creo que me gustaría usar este sistema con frecuencia.</t>
  </si>
  <si>
    <t>2. Encontré el sistema innecesariamente complejo.</t>
  </si>
  <si>
    <t>3. Pensé que el sistema era fácil de usar.</t>
  </si>
  <si>
    <t>4. Creo que necesitaría el apoyo de una persona técnica para poder usar este sistema.</t>
  </si>
  <si>
    <t>5. Considero que las diversas funciones de este sistema están bien integradas.</t>
  </si>
  <si>
    <t>6. Pensé que había demasiada inconsistencia en este sistema.</t>
  </si>
  <si>
    <t>7. Imagino que la mayoría de las personas aprenderían a usar este sistema muy rápidamente.</t>
  </si>
  <si>
    <t>8. Encontré que el sistema era muy complicado de usar.</t>
  </si>
  <si>
    <t>9. Me sentí muy seguro al usar el sistema.</t>
  </si>
  <si>
    <t>10. Necesité aprender muchas cosas antes de poder empezar a usar este sistema.</t>
  </si>
  <si>
    <t>PREGUNTAS - CUESTIONARIO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</si>
</sst>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0" borderId="13" xfId="0" applyBorder="1" applyAlignment="1">
      <alignment horizontal="left" vertical="center" indent="1"/>
    </xf>
    <xf numFmtId="0" fontId="5" fillId="0" borderId="13" xfId="0" applyFont="1" applyBorder="1" applyAlignment="1">
      <alignment horizontal="center" vertical="center"/>
    </xf>
    <xf numFmtId="0" fontId="7" fillId="0" borderId="0" xfId="0" applyFont="1"/>
    <xf numFmtId="0" fontId="7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Respuestas de formulario 1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Respuestas de formulario 1-style 2" pivot="0" count="3" xr9:uid="{00000000-0011-0000-FFFF-FFFF01000000}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M6" headerRowDxfId="9" dataDxfId="7" totalsRowDxfId="8">
  <tableColumns count="13">
    <tableColumn id="1" xr3:uid="{00000000-0010-0000-0000-000001000000}" name="Marca temporal" dataDxfId="22"/>
    <tableColumn id="2" xr3:uid="{00000000-0010-0000-0000-000002000000}" name="¿Cuál es su edad?" dataDxfId="21"/>
    <tableColumn id="3" xr3:uid="{00000000-0010-0000-0000-000003000000}" name="Género" dataDxfId="20"/>
    <tableColumn id="4" xr3:uid="{00000000-0010-0000-0000-000004000000}" name="Pregunta 1" dataDxfId="19"/>
    <tableColumn id="5" xr3:uid="{00000000-0010-0000-0000-000005000000}" name="Pregunta 2" dataDxfId="18"/>
    <tableColumn id="6" xr3:uid="{00000000-0010-0000-0000-000006000000}" name="Pregunta 3" dataDxfId="17"/>
    <tableColumn id="7" xr3:uid="{00000000-0010-0000-0000-000007000000}" name="Pregunta 4" dataDxfId="16"/>
    <tableColumn id="8" xr3:uid="{00000000-0010-0000-0000-000008000000}" name="Pregunta 5" dataDxfId="15"/>
    <tableColumn id="9" xr3:uid="{00000000-0010-0000-0000-000009000000}" name="Pregunta 6" dataDxfId="14"/>
    <tableColumn id="10" xr3:uid="{00000000-0010-0000-0000-00000A000000}" name="Pregunta 7" dataDxfId="13"/>
    <tableColumn id="11" xr3:uid="{00000000-0010-0000-0000-00000B000000}" name="Pregunta 8" dataDxfId="12"/>
    <tableColumn id="12" xr3:uid="{00000000-0010-0000-0000-00000C000000}" name="Pregunta 9" dataDxfId="11"/>
    <tableColumn id="13" xr3:uid="{00000000-0010-0000-0000-00000D000000}" name="Pregunta 10" dataDxfId="10"/>
  </tableColumns>
  <tableStyleInfo name="Respuestas de formulario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1" displayName="Tabla_1" ref="E10:H15" headerRowDxfId="2" dataDxfId="0" totalsRowDxfId="1" headerRowBorderDxfId="23" tableBorderDxfId="24">
  <tableColumns count="4">
    <tableColumn id="1" xr3:uid="{00000000-0010-0000-0100-000001000000}" name="Suma impares (SI)" dataDxfId="6"/>
    <tableColumn id="2" xr3:uid="{00000000-0010-0000-0100-000002000000}" name="Suma pares (SP)" dataDxfId="5"/>
    <tableColumn id="3" xr3:uid="{00000000-0010-0000-0100-000003000000}" name="SUS" dataDxfId="4"/>
    <tableColumn id="4" xr3:uid="{00000000-0010-0000-0100-000004000000}" name="Resultado SUS por participante" dataDxfId="3"/>
  </tableColumns>
  <tableStyleInfo name="Respuestas de formulario 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B21"/>
  <sheetViews>
    <sheetView workbookViewId="0">
      <selection activeCell="C23" sqref="C23"/>
    </sheetView>
  </sheetViews>
  <sheetFormatPr baseColWidth="10" defaultColWidth="12.5703125" defaultRowHeight="15.75" customHeight="1" x14ac:dyDescent="0.2"/>
  <cols>
    <col min="2" max="2" width="82.140625" bestFit="1" customWidth="1"/>
  </cols>
  <sheetData>
    <row r="4" spans="2:2" ht="15.75" customHeight="1" x14ac:dyDescent="0.2">
      <c r="B4" s="26" t="s">
        <v>31</v>
      </c>
    </row>
    <row r="5" spans="2:2" ht="15.75" customHeight="1" x14ac:dyDescent="0.2">
      <c r="B5" s="25" t="s">
        <v>21</v>
      </c>
    </row>
    <row r="6" spans="2:2" ht="15.75" customHeight="1" x14ac:dyDescent="0.2">
      <c r="B6" s="25" t="s">
        <v>22</v>
      </c>
    </row>
    <row r="7" spans="2:2" ht="15.75" customHeight="1" x14ac:dyDescent="0.2">
      <c r="B7" s="25" t="s">
        <v>23</v>
      </c>
    </row>
    <row r="8" spans="2:2" ht="15.75" customHeight="1" x14ac:dyDescent="0.2">
      <c r="B8" s="25" t="s">
        <v>24</v>
      </c>
    </row>
    <row r="9" spans="2:2" ht="15.75" customHeight="1" x14ac:dyDescent="0.2">
      <c r="B9" s="25" t="s">
        <v>25</v>
      </c>
    </row>
    <row r="10" spans="2:2" ht="15.75" customHeight="1" x14ac:dyDescent="0.2">
      <c r="B10" s="25" t="s">
        <v>26</v>
      </c>
    </row>
    <row r="11" spans="2:2" ht="15.75" customHeight="1" x14ac:dyDescent="0.2">
      <c r="B11" s="25" t="s">
        <v>27</v>
      </c>
    </row>
    <row r="12" spans="2:2" ht="15.75" customHeight="1" x14ac:dyDescent="0.2">
      <c r="B12" s="25" t="s">
        <v>28</v>
      </c>
    </row>
    <row r="13" spans="2:2" ht="15.75" customHeight="1" x14ac:dyDescent="0.2">
      <c r="B13" s="25" t="s">
        <v>29</v>
      </c>
    </row>
    <row r="14" spans="2:2" ht="15.75" customHeight="1" x14ac:dyDescent="0.2">
      <c r="B14" s="25" t="s">
        <v>30</v>
      </c>
    </row>
    <row r="19" spans="2:2" ht="15.75" customHeight="1" x14ac:dyDescent="0.2">
      <c r="B19" s="27"/>
    </row>
    <row r="21" spans="2:2" ht="15.75" customHeight="1" x14ac:dyDescent="0.2">
      <c r="B21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7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12.5703125" defaultRowHeight="15.75" customHeight="1" x14ac:dyDescent="0.2"/>
  <cols>
    <col min="1" max="2" width="18.85546875" customWidth="1"/>
    <col min="3" max="3" width="10.85546875" customWidth="1"/>
    <col min="4" max="4" width="15.5703125" customWidth="1"/>
    <col min="5" max="5" width="14.28515625" customWidth="1"/>
    <col min="6" max="6" width="15.42578125" customWidth="1"/>
    <col min="7" max="13" width="14.28515625" customWidth="1"/>
  </cols>
  <sheetData>
    <row r="1" spans="1:14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2"/>
    </row>
    <row r="2" spans="1:14" ht="12.75" x14ac:dyDescent="0.2">
      <c r="A2" s="4">
        <v>45678.689038518518</v>
      </c>
      <c r="B2" s="5">
        <v>24</v>
      </c>
      <c r="C2" s="5" t="s">
        <v>13</v>
      </c>
      <c r="D2" s="5">
        <v>5</v>
      </c>
      <c r="E2" s="5">
        <v>2</v>
      </c>
      <c r="F2" s="5">
        <v>4</v>
      </c>
      <c r="G2" s="5">
        <v>1</v>
      </c>
      <c r="H2" s="5">
        <v>5</v>
      </c>
      <c r="I2" s="5">
        <v>2</v>
      </c>
      <c r="J2" s="5">
        <v>5</v>
      </c>
      <c r="K2" s="5">
        <v>2</v>
      </c>
      <c r="L2" s="5">
        <v>4</v>
      </c>
      <c r="M2" s="6">
        <v>1</v>
      </c>
      <c r="N2" s="22"/>
    </row>
    <row r="3" spans="1:14" ht="12.75" x14ac:dyDescent="0.2">
      <c r="A3" s="7">
        <v>45678.691284722227</v>
      </c>
      <c r="B3" s="8">
        <v>25</v>
      </c>
      <c r="C3" s="8" t="s">
        <v>14</v>
      </c>
      <c r="D3" s="8">
        <v>4</v>
      </c>
      <c r="E3" s="8">
        <v>1</v>
      </c>
      <c r="F3" s="8">
        <v>5</v>
      </c>
      <c r="G3" s="8">
        <v>2</v>
      </c>
      <c r="H3" s="8">
        <v>5</v>
      </c>
      <c r="I3" s="8">
        <v>1</v>
      </c>
      <c r="J3" s="8">
        <v>5</v>
      </c>
      <c r="K3" s="8">
        <v>1</v>
      </c>
      <c r="L3" s="8">
        <v>5</v>
      </c>
      <c r="M3" s="9">
        <v>2</v>
      </c>
      <c r="N3" s="22"/>
    </row>
    <row r="4" spans="1:14" ht="12.75" x14ac:dyDescent="0.2">
      <c r="A4" s="4">
        <v>45678.699494837958</v>
      </c>
      <c r="B4" s="5">
        <v>22</v>
      </c>
      <c r="C4" s="5" t="s">
        <v>14</v>
      </c>
      <c r="D4" s="5">
        <v>4</v>
      </c>
      <c r="E4" s="5">
        <v>2</v>
      </c>
      <c r="F4" s="5">
        <v>4</v>
      </c>
      <c r="G4" s="5">
        <v>1</v>
      </c>
      <c r="H4" s="5">
        <v>4</v>
      </c>
      <c r="I4" s="5">
        <v>1</v>
      </c>
      <c r="J4" s="5">
        <v>4</v>
      </c>
      <c r="K4" s="5">
        <v>1</v>
      </c>
      <c r="L4" s="5">
        <v>4</v>
      </c>
      <c r="M4" s="6">
        <v>1</v>
      </c>
      <c r="N4" s="22"/>
    </row>
    <row r="5" spans="1:14" ht="12.75" x14ac:dyDescent="0.2">
      <c r="A5" s="7">
        <v>45678.700363298616</v>
      </c>
      <c r="B5" s="8">
        <v>23</v>
      </c>
      <c r="C5" s="8" t="s">
        <v>13</v>
      </c>
      <c r="D5" s="8">
        <v>4</v>
      </c>
      <c r="E5" s="8">
        <v>1</v>
      </c>
      <c r="F5" s="8">
        <v>5</v>
      </c>
      <c r="G5" s="8">
        <v>2</v>
      </c>
      <c r="H5" s="8">
        <v>4</v>
      </c>
      <c r="I5" s="8">
        <v>2</v>
      </c>
      <c r="J5" s="8">
        <v>5</v>
      </c>
      <c r="K5" s="8">
        <v>2</v>
      </c>
      <c r="L5" s="8">
        <v>5</v>
      </c>
      <c r="M5" s="9">
        <v>2</v>
      </c>
      <c r="N5" s="22"/>
    </row>
    <row r="6" spans="1:14" ht="12.75" x14ac:dyDescent="0.2">
      <c r="A6" s="10">
        <v>45678.701496620371</v>
      </c>
      <c r="B6" s="11">
        <v>23</v>
      </c>
      <c r="C6" s="11" t="s">
        <v>13</v>
      </c>
      <c r="D6" s="11">
        <v>4</v>
      </c>
      <c r="E6" s="11">
        <v>2</v>
      </c>
      <c r="F6" s="11">
        <v>4</v>
      </c>
      <c r="G6" s="11">
        <v>2</v>
      </c>
      <c r="H6" s="11">
        <v>3</v>
      </c>
      <c r="I6" s="11">
        <v>2</v>
      </c>
      <c r="J6" s="11">
        <v>4</v>
      </c>
      <c r="K6" s="11">
        <v>2</v>
      </c>
      <c r="L6" s="11">
        <v>3</v>
      </c>
      <c r="M6" s="12">
        <v>3</v>
      </c>
      <c r="N6" s="22"/>
    </row>
    <row r="7" spans="1:14" ht="15.75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5.7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5.7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39.75" customHeight="1" x14ac:dyDescent="0.2">
      <c r="A10" s="22"/>
      <c r="B10" s="22"/>
      <c r="C10" s="22"/>
      <c r="D10" s="22"/>
      <c r="E10" s="13" t="s">
        <v>15</v>
      </c>
      <c r="F10" s="14" t="s">
        <v>16</v>
      </c>
      <c r="G10" s="14" t="s">
        <v>17</v>
      </c>
      <c r="H10" s="15" t="s">
        <v>18</v>
      </c>
      <c r="I10" s="22"/>
      <c r="J10" s="22"/>
      <c r="K10" s="22"/>
      <c r="L10" s="22"/>
      <c r="M10" s="22"/>
      <c r="N10" s="22"/>
    </row>
    <row r="11" spans="1:14" ht="12.75" x14ac:dyDescent="0.2">
      <c r="A11" s="22"/>
      <c r="B11" s="22"/>
      <c r="C11" s="22"/>
      <c r="D11" s="22"/>
      <c r="E11" s="16">
        <f t="shared" ref="E11:E15" si="0">SUM(D2-1,F2-1,H2-1,J2-1,L2-1)</f>
        <v>18</v>
      </c>
      <c r="F11" s="17">
        <f t="shared" ref="F11:F15" si="1">5-E2+5-G2+5-I2+5-K2+5-M2</f>
        <v>17</v>
      </c>
      <c r="G11" s="17">
        <f t="shared" ref="G11:G15" si="2">E11+F11</f>
        <v>35</v>
      </c>
      <c r="H11" s="18">
        <f t="shared" ref="H11:H15" si="3">G11*2.5</f>
        <v>87.5</v>
      </c>
      <c r="I11" s="22"/>
      <c r="J11" s="22"/>
      <c r="K11" s="22"/>
      <c r="L11" s="22"/>
      <c r="M11" s="22"/>
      <c r="N11" s="22"/>
    </row>
    <row r="12" spans="1:14" ht="12.75" x14ac:dyDescent="0.2">
      <c r="A12" s="22"/>
      <c r="B12" s="22"/>
      <c r="C12" s="22"/>
      <c r="D12" s="22"/>
      <c r="E12" s="16">
        <f t="shared" si="0"/>
        <v>19</v>
      </c>
      <c r="F12" s="17">
        <f>5-E3+5-G3+5-I3+5-K3+5-M3</f>
        <v>18</v>
      </c>
      <c r="G12" s="17">
        <f t="shared" si="2"/>
        <v>37</v>
      </c>
      <c r="H12" s="18">
        <f t="shared" si="3"/>
        <v>92.5</v>
      </c>
      <c r="I12" s="22"/>
      <c r="J12" s="22"/>
      <c r="K12" s="22"/>
      <c r="L12" s="22"/>
      <c r="M12" s="22"/>
      <c r="N12" s="22"/>
    </row>
    <row r="13" spans="1:14" ht="12.75" x14ac:dyDescent="0.2">
      <c r="A13" s="22"/>
      <c r="B13" s="22"/>
      <c r="C13" s="22"/>
      <c r="D13" s="22"/>
      <c r="E13" s="16">
        <f t="shared" si="0"/>
        <v>15</v>
      </c>
      <c r="F13" s="17">
        <f t="shared" si="1"/>
        <v>19</v>
      </c>
      <c r="G13" s="17">
        <f t="shared" si="2"/>
        <v>34</v>
      </c>
      <c r="H13" s="18">
        <f t="shared" si="3"/>
        <v>85</v>
      </c>
      <c r="I13" s="22"/>
      <c r="J13" s="22"/>
      <c r="K13" s="22"/>
      <c r="L13" s="22"/>
      <c r="M13" s="22"/>
      <c r="N13" s="22"/>
    </row>
    <row r="14" spans="1:14" ht="12.75" x14ac:dyDescent="0.2">
      <c r="A14" s="22"/>
      <c r="B14" s="22"/>
      <c r="C14" s="22"/>
      <c r="D14" s="22"/>
      <c r="E14" s="16">
        <f>SUM(D5-1,F5-1,H5-1,J5-1,L5-1)</f>
        <v>18</v>
      </c>
      <c r="F14" s="28">
        <f>5-E5+5-G5+5-I5+5-K5+5-M5</f>
        <v>16</v>
      </c>
      <c r="G14" s="17">
        <f t="shared" si="2"/>
        <v>34</v>
      </c>
      <c r="H14" s="18">
        <f t="shared" si="3"/>
        <v>85</v>
      </c>
      <c r="I14" s="22"/>
      <c r="J14" s="22"/>
      <c r="K14" s="22"/>
      <c r="L14" s="22"/>
      <c r="M14" s="22"/>
      <c r="N14" s="22"/>
    </row>
    <row r="15" spans="1:14" ht="12.75" x14ac:dyDescent="0.2">
      <c r="A15" s="22"/>
      <c r="B15" s="22"/>
      <c r="C15" s="22"/>
      <c r="D15" s="22"/>
      <c r="E15" s="19">
        <f t="shared" si="0"/>
        <v>13</v>
      </c>
      <c r="F15" s="20">
        <f t="shared" si="1"/>
        <v>14</v>
      </c>
      <c r="G15" s="20">
        <f t="shared" si="2"/>
        <v>27</v>
      </c>
      <c r="H15" s="21">
        <f t="shared" si="3"/>
        <v>67.5</v>
      </c>
      <c r="I15" s="22"/>
      <c r="J15" s="22"/>
      <c r="K15" s="22"/>
      <c r="L15" s="22"/>
      <c r="M15" s="22"/>
      <c r="N15" s="22"/>
    </row>
    <row r="16" spans="1:14" ht="15.75" customHeight="1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ht="15.75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ht="15.7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ht="38.25" x14ac:dyDescent="0.2">
      <c r="A19" s="22"/>
      <c r="B19" s="22"/>
      <c r="C19" s="22"/>
      <c r="D19" s="22"/>
      <c r="E19" s="22"/>
      <c r="F19" s="24" t="s">
        <v>20</v>
      </c>
      <c r="G19" s="23">
        <f>SUM(Tabla_1[Resultado SUS por participante])/5</f>
        <v>83.5</v>
      </c>
      <c r="H19" s="22"/>
      <c r="I19" s="22"/>
      <c r="J19" s="22" t="s">
        <v>19</v>
      </c>
      <c r="K19" s="22"/>
      <c r="L19" s="22"/>
      <c r="M19" s="22"/>
      <c r="N19" s="22"/>
    </row>
    <row r="20" spans="1:14" ht="15.7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ht="15.7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ht="15.7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 ht="15.75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ht="15.75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ht="15.7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 Cuestionario SUS</vt:lpstr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ANA GABRIELA MANOBANDA NATIF</cp:lastModifiedBy>
  <dcterms:created xsi:type="dcterms:W3CDTF">2025-01-24T23:24:02Z</dcterms:created>
  <dcterms:modified xsi:type="dcterms:W3CDTF">2025-01-24T23:24:02Z</dcterms:modified>
</cp:coreProperties>
</file>